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Work\Task\tenzo_level_processing\"/>
    </mc:Choice>
  </mc:AlternateContent>
  <bookViews>
    <workbookView xWindow="28680" yWindow="-120" windowWidth="29040" windowHeight="15840" activeTab="2"/>
  </bookViews>
  <sheets>
    <sheet name="2024-03-18_windows_device_0" sheetId="1" r:id="rId1"/>
    <sheet name="Начало " sheetId="3" r:id="rId2"/>
    <sheet name="Лист2" sheetId="7" r:id="rId3"/>
    <sheet name="промежуток" sheetId="5" r:id="rId4"/>
    <sheet name="финал " sheetId="4" r:id="rId5"/>
    <sheet name="Конец " sheetId="2" r:id="rId6"/>
    <sheet name="Лист1" sheetId="6" r:id="rId7"/>
  </sheets>
  <definedNames>
    <definedName name="solver_adj" localSheetId="5" hidden="1">'Конец '!$K$5:$K$7</definedName>
    <definedName name="solver_adj" localSheetId="6" hidden="1">Лист1!$F$2:$F$3</definedName>
    <definedName name="solver_adj" localSheetId="2" hidden="1">Лист2!$M$2</definedName>
    <definedName name="solver_adj" localSheetId="1" hidden="1">'Начало '!$V$2:$V$23</definedName>
    <definedName name="solver_adj" localSheetId="3" hidden="1">промежуток!$E$3:$E$5</definedName>
    <definedName name="solver_adj" localSheetId="4" hidden="1">'финал '!$G$2:$G$5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5" hidden="1">2</definedName>
    <definedName name="solver_drv" localSheetId="6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5" hidden="1">1</definedName>
    <definedName name="solver_eng" localSheetId="6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1" hidden="1">'Начало '!$V$2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5" hidden="1">0</definedName>
    <definedName name="solver_num" localSheetId="6" hidden="1">0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5" hidden="1">'Конец '!$L$6</definedName>
    <definedName name="solver_opt" localSheetId="6" hidden="1">Лист1!$G$3</definedName>
    <definedName name="solver_opt" localSheetId="2" hidden="1">Лист2!$N$2</definedName>
    <definedName name="solver_opt" localSheetId="1" hidden="1">'Начало '!$W$5</definedName>
    <definedName name="solver_opt" localSheetId="3" hidden="1">промежуток!$F$3</definedName>
    <definedName name="solver_opt" localSheetId="4" hidden="1">'финал '!$I$2</definedName>
    <definedName name="solver_pre" localSheetId="5" hidden="1">0.000001</definedName>
    <definedName name="solver_pre" localSheetId="6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5" hidden="1">2</definedName>
    <definedName name="solver_rbv" localSheetId="6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hs1" localSheetId="1" hidden="1">1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5" hidden="1">2</definedName>
    <definedName name="solver_scl" localSheetId="6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5" hidden="1">3</definedName>
    <definedName name="solver_ver" localSheetId="6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62913"/>
  <fileRecoveryPr repairLoad="1"/>
</workbook>
</file>

<file path=xl/calcChain.xml><?xml version="1.0" encoding="utf-8"?>
<calcChain xmlns="http://schemas.openxmlformats.org/spreadsheetml/2006/main">
  <c r="N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2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2" i="7"/>
  <c r="B1" i="7"/>
  <c r="Q2" i="3"/>
  <c r="N2" i="3"/>
  <c r="L3" i="3"/>
  <c r="E910" i="6" l="1"/>
  <c r="C910" i="6"/>
  <c r="A910" i="6"/>
  <c r="E909" i="6"/>
  <c r="C909" i="6"/>
  <c r="A909" i="6"/>
  <c r="E908" i="6"/>
  <c r="C908" i="6"/>
  <c r="A908" i="6"/>
  <c r="E907" i="6"/>
  <c r="C907" i="6"/>
  <c r="A907" i="6"/>
  <c r="E906" i="6"/>
  <c r="C906" i="6"/>
  <c r="A906" i="6"/>
  <c r="E905" i="6"/>
  <c r="C905" i="6"/>
  <c r="A905" i="6"/>
  <c r="E904" i="6"/>
  <c r="C904" i="6"/>
  <c r="A904" i="6"/>
  <c r="E903" i="6"/>
  <c r="C903" i="6"/>
  <c r="A903" i="6"/>
  <c r="E902" i="6"/>
  <c r="C902" i="6"/>
  <c r="A902" i="6"/>
  <c r="E901" i="6"/>
  <c r="C901" i="6"/>
  <c r="A901" i="6"/>
  <c r="E900" i="6"/>
  <c r="C900" i="6"/>
  <c r="A900" i="6"/>
  <c r="E899" i="6"/>
  <c r="C899" i="6"/>
  <c r="A899" i="6"/>
  <c r="E898" i="6"/>
  <c r="C898" i="6"/>
  <c r="A898" i="6"/>
  <c r="E897" i="6"/>
  <c r="C897" i="6"/>
  <c r="A897" i="6"/>
  <c r="E896" i="6"/>
  <c r="C896" i="6"/>
  <c r="A896" i="6"/>
  <c r="E895" i="6"/>
  <c r="C895" i="6"/>
  <c r="A895" i="6"/>
  <c r="E894" i="6"/>
  <c r="C894" i="6"/>
  <c r="A894" i="6"/>
  <c r="E893" i="6"/>
  <c r="C893" i="6"/>
  <c r="A893" i="6"/>
  <c r="E892" i="6"/>
  <c r="C892" i="6"/>
  <c r="A892" i="6"/>
  <c r="E891" i="6"/>
  <c r="C891" i="6"/>
  <c r="A891" i="6"/>
  <c r="E890" i="6"/>
  <c r="C890" i="6"/>
  <c r="A890" i="6"/>
  <c r="E889" i="6"/>
  <c r="C889" i="6"/>
  <c r="A889" i="6"/>
  <c r="E888" i="6"/>
  <c r="C888" i="6"/>
  <c r="A888" i="6"/>
  <c r="E887" i="6"/>
  <c r="C887" i="6"/>
  <c r="A887" i="6"/>
  <c r="E886" i="6"/>
  <c r="C886" i="6"/>
  <c r="A886" i="6"/>
  <c r="E885" i="6"/>
  <c r="C885" i="6"/>
  <c r="A885" i="6"/>
  <c r="E884" i="6"/>
  <c r="C884" i="6"/>
  <c r="A884" i="6"/>
  <c r="E883" i="6"/>
  <c r="C883" i="6"/>
  <c r="A883" i="6"/>
  <c r="E882" i="6"/>
  <c r="C882" i="6"/>
  <c r="A882" i="6"/>
  <c r="E881" i="6"/>
  <c r="C881" i="6"/>
  <c r="A881" i="6"/>
  <c r="E880" i="6"/>
  <c r="C880" i="6"/>
  <c r="A880" i="6"/>
  <c r="E879" i="6"/>
  <c r="C879" i="6"/>
  <c r="A879" i="6"/>
  <c r="E878" i="6"/>
  <c r="C878" i="6"/>
  <c r="A878" i="6"/>
  <c r="E877" i="6"/>
  <c r="C877" i="6"/>
  <c r="A877" i="6"/>
  <c r="E876" i="6"/>
  <c r="C876" i="6"/>
  <c r="A876" i="6"/>
  <c r="E875" i="6"/>
  <c r="C875" i="6"/>
  <c r="A875" i="6"/>
  <c r="E874" i="6"/>
  <c r="C874" i="6"/>
  <c r="A874" i="6"/>
  <c r="E873" i="6"/>
  <c r="C873" i="6"/>
  <c r="A873" i="6"/>
  <c r="E872" i="6"/>
  <c r="C872" i="6"/>
  <c r="A872" i="6"/>
  <c r="E871" i="6"/>
  <c r="C871" i="6"/>
  <c r="A871" i="6"/>
  <c r="E870" i="6"/>
  <c r="C870" i="6"/>
  <c r="A870" i="6"/>
  <c r="E869" i="6"/>
  <c r="C869" i="6"/>
  <c r="A869" i="6"/>
  <c r="E868" i="6"/>
  <c r="C868" i="6"/>
  <c r="A868" i="6"/>
  <c r="E867" i="6"/>
  <c r="C867" i="6"/>
  <c r="A867" i="6"/>
  <c r="E866" i="6"/>
  <c r="C866" i="6"/>
  <c r="A866" i="6"/>
  <c r="E865" i="6"/>
  <c r="C865" i="6"/>
  <c r="A865" i="6"/>
  <c r="E864" i="6"/>
  <c r="C864" i="6"/>
  <c r="A864" i="6"/>
  <c r="E863" i="6"/>
  <c r="C863" i="6"/>
  <c r="A863" i="6"/>
  <c r="E862" i="6"/>
  <c r="D862" i="6"/>
  <c r="C862" i="6"/>
  <c r="B862" i="6"/>
  <c r="A862" i="6"/>
  <c r="E861" i="6"/>
  <c r="D861" i="6"/>
  <c r="C861" i="6"/>
  <c r="B861" i="6"/>
  <c r="A861" i="6"/>
  <c r="E860" i="6"/>
  <c r="D860" i="6"/>
  <c r="C860" i="6"/>
  <c r="B860" i="6"/>
  <c r="A860" i="6"/>
  <c r="E859" i="6"/>
  <c r="D859" i="6"/>
  <c r="C859" i="6"/>
  <c r="B859" i="6"/>
  <c r="A859" i="6"/>
  <c r="E858" i="6"/>
  <c r="D858" i="6"/>
  <c r="C858" i="6"/>
  <c r="B858" i="6"/>
  <c r="A858" i="6"/>
  <c r="E857" i="6"/>
  <c r="D857" i="6"/>
  <c r="C857" i="6"/>
  <c r="B857" i="6"/>
  <c r="A857" i="6"/>
  <c r="E856" i="6"/>
  <c r="D856" i="6"/>
  <c r="C856" i="6"/>
  <c r="B856" i="6"/>
  <c r="A856" i="6"/>
  <c r="E855" i="6"/>
  <c r="D855" i="6"/>
  <c r="C855" i="6"/>
  <c r="B855" i="6"/>
  <c r="A855" i="6"/>
  <c r="E854" i="6"/>
  <c r="D854" i="6"/>
  <c r="C854" i="6"/>
  <c r="B854" i="6"/>
  <c r="A854" i="6"/>
  <c r="E853" i="6"/>
  <c r="D853" i="6"/>
  <c r="C853" i="6"/>
  <c r="B853" i="6"/>
  <c r="A853" i="6"/>
  <c r="E852" i="6"/>
  <c r="D852" i="6"/>
  <c r="C852" i="6"/>
  <c r="B852" i="6"/>
  <c r="A852" i="6"/>
  <c r="E851" i="6"/>
  <c r="D851" i="6"/>
  <c r="C851" i="6"/>
  <c r="B851" i="6"/>
  <c r="A851" i="6"/>
  <c r="E850" i="6"/>
  <c r="D850" i="6"/>
  <c r="C850" i="6"/>
  <c r="B850" i="6"/>
  <c r="A850" i="6"/>
  <c r="E849" i="6"/>
  <c r="D849" i="6"/>
  <c r="C849" i="6"/>
  <c r="B849" i="6"/>
  <c r="A849" i="6"/>
  <c r="E848" i="6"/>
  <c r="D848" i="6"/>
  <c r="C848" i="6"/>
  <c r="B848" i="6"/>
  <c r="A848" i="6"/>
  <c r="E847" i="6"/>
  <c r="D847" i="6"/>
  <c r="C847" i="6"/>
  <c r="B847" i="6"/>
  <c r="A847" i="6"/>
  <c r="E846" i="6"/>
  <c r="D846" i="6"/>
  <c r="C846" i="6"/>
  <c r="B846" i="6"/>
  <c r="A846" i="6"/>
  <c r="E845" i="6"/>
  <c r="D845" i="6"/>
  <c r="C845" i="6"/>
  <c r="B845" i="6"/>
  <c r="A845" i="6"/>
  <c r="E844" i="6"/>
  <c r="D844" i="6"/>
  <c r="C844" i="6"/>
  <c r="B844" i="6"/>
  <c r="A844" i="6"/>
  <c r="E843" i="6"/>
  <c r="D843" i="6"/>
  <c r="C843" i="6"/>
  <c r="B843" i="6"/>
  <c r="A843" i="6"/>
  <c r="E842" i="6"/>
  <c r="D842" i="6"/>
  <c r="C842" i="6"/>
  <c r="B842" i="6"/>
  <c r="A842" i="6"/>
  <c r="E841" i="6"/>
  <c r="D841" i="6"/>
  <c r="C841" i="6"/>
  <c r="B841" i="6"/>
  <c r="A841" i="6"/>
  <c r="E840" i="6"/>
  <c r="D840" i="6"/>
  <c r="C840" i="6"/>
  <c r="B840" i="6"/>
  <c r="A840" i="6"/>
  <c r="E839" i="6"/>
  <c r="D839" i="6"/>
  <c r="C839" i="6"/>
  <c r="B839" i="6"/>
  <c r="A839" i="6"/>
  <c r="E838" i="6"/>
  <c r="D838" i="6"/>
  <c r="C838" i="6"/>
  <c r="B838" i="6"/>
  <c r="A838" i="6"/>
  <c r="E837" i="6"/>
  <c r="D837" i="6"/>
  <c r="C837" i="6"/>
  <c r="B837" i="6"/>
  <c r="A837" i="6"/>
  <c r="E836" i="6"/>
  <c r="D836" i="6"/>
  <c r="C836" i="6"/>
  <c r="B836" i="6"/>
  <c r="A836" i="6"/>
  <c r="E835" i="6"/>
  <c r="D835" i="6"/>
  <c r="C835" i="6"/>
  <c r="B835" i="6"/>
  <c r="A835" i="6"/>
  <c r="E834" i="6"/>
  <c r="D834" i="6"/>
  <c r="C834" i="6"/>
  <c r="B834" i="6"/>
  <c r="A834" i="6"/>
  <c r="E833" i="6"/>
  <c r="D833" i="6"/>
  <c r="C833" i="6"/>
  <c r="B833" i="6"/>
  <c r="A833" i="6"/>
  <c r="E832" i="6"/>
  <c r="D832" i="6"/>
  <c r="C832" i="6"/>
  <c r="B832" i="6"/>
  <c r="A832" i="6"/>
  <c r="E831" i="6"/>
  <c r="D831" i="6"/>
  <c r="C831" i="6"/>
  <c r="B831" i="6"/>
  <c r="A831" i="6"/>
  <c r="E830" i="6"/>
  <c r="D830" i="6"/>
  <c r="C830" i="6"/>
  <c r="B830" i="6"/>
  <c r="A830" i="6"/>
  <c r="E829" i="6"/>
  <c r="D829" i="6"/>
  <c r="C829" i="6"/>
  <c r="B829" i="6"/>
  <c r="A829" i="6"/>
  <c r="E828" i="6"/>
  <c r="D828" i="6"/>
  <c r="C828" i="6"/>
  <c r="B828" i="6"/>
  <c r="A828" i="6"/>
  <c r="E827" i="6"/>
  <c r="D827" i="6"/>
  <c r="C827" i="6"/>
  <c r="B827" i="6"/>
  <c r="A827" i="6"/>
  <c r="E826" i="6"/>
  <c r="D826" i="6"/>
  <c r="C826" i="6"/>
  <c r="B826" i="6"/>
  <c r="A826" i="6"/>
  <c r="E825" i="6"/>
  <c r="D825" i="6"/>
  <c r="C825" i="6"/>
  <c r="B825" i="6"/>
  <c r="A825" i="6"/>
  <c r="E824" i="6"/>
  <c r="D824" i="6"/>
  <c r="C824" i="6"/>
  <c r="B824" i="6"/>
  <c r="A824" i="6"/>
  <c r="E823" i="6"/>
  <c r="D823" i="6"/>
  <c r="C823" i="6"/>
  <c r="B823" i="6"/>
  <c r="A823" i="6"/>
  <c r="E822" i="6"/>
  <c r="D822" i="6"/>
  <c r="C822" i="6"/>
  <c r="B822" i="6"/>
  <c r="A822" i="6"/>
  <c r="E821" i="6"/>
  <c r="D821" i="6"/>
  <c r="C821" i="6"/>
  <c r="B821" i="6"/>
  <c r="A821" i="6"/>
  <c r="E820" i="6"/>
  <c r="D820" i="6"/>
  <c r="C820" i="6"/>
  <c r="B820" i="6"/>
  <c r="A820" i="6"/>
  <c r="E819" i="6"/>
  <c r="D819" i="6"/>
  <c r="C819" i="6"/>
  <c r="B819" i="6"/>
  <c r="A819" i="6"/>
  <c r="E818" i="6"/>
  <c r="D818" i="6"/>
  <c r="C818" i="6"/>
  <c r="B818" i="6"/>
  <c r="A818" i="6"/>
  <c r="E817" i="6"/>
  <c r="D817" i="6"/>
  <c r="C817" i="6"/>
  <c r="B817" i="6"/>
  <c r="A817" i="6"/>
  <c r="E816" i="6"/>
  <c r="D816" i="6"/>
  <c r="C816" i="6"/>
  <c r="B816" i="6"/>
  <c r="A816" i="6"/>
  <c r="E815" i="6"/>
  <c r="D815" i="6"/>
  <c r="C815" i="6"/>
  <c r="B815" i="6"/>
  <c r="A815" i="6"/>
  <c r="E814" i="6"/>
  <c r="D814" i="6"/>
  <c r="C814" i="6"/>
  <c r="B814" i="6"/>
  <c r="A814" i="6"/>
  <c r="E813" i="6"/>
  <c r="D813" i="6"/>
  <c r="C813" i="6"/>
  <c r="B813" i="6"/>
  <c r="A813" i="6"/>
  <c r="E812" i="6"/>
  <c r="D812" i="6"/>
  <c r="C812" i="6"/>
  <c r="B812" i="6"/>
  <c r="A812" i="6"/>
  <c r="E811" i="6"/>
  <c r="D811" i="6"/>
  <c r="C811" i="6"/>
  <c r="B811" i="6"/>
  <c r="A811" i="6"/>
  <c r="E810" i="6"/>
  <c r="D810" i="6"/>
  <c r="C810" i="6"/>
  <c r="B810" i="6"/>
  <c r="A810" i="6"/>
  <c r="E809" i="6"/>
  <c r="D809" i="6"/>
  <c r="C809" i="6"/>
  <c r="B809" i="6"/>
  <c r="A809" i="6"/>
  <c r="E808" i="6"/>
  <c r="D808" i="6"/>
  <c r="C808" i="6"/>
  <c r="B808" i="6"/>
  <c r="A808" i="6"/>
  <c r="E807" i="6"/>
  <c r="D807" i="6"/>
  <c r="C807" i="6"/>
  <c r="B807" i="6"/>
  <c r="A807" i="6"/>
  <c r="E806" i="6"/>
  <c r="D806" i="6"/>
  <c r="C806" i="6"/>
  <c r="B806" i="6"/>
  <c r="A806" i="6"/>
  <c r="E805" i="6"/>
  <c r="D805" i="6"/>
  <c r="C805" i="6"/>
  <c r="B805" i="6"/>
  <c r="A805" i="6"/>
  <c r="E804" i="6"/>
  <c r="D804" i="6"/>
  <c r="C804" i="6"/>
  <c r="B804" i="6"/>
  <c r="A804" i="6"/>
  <c r="E803" i="6"/>
  <c r="D803" i="6"/>
  <c r="C803" i="6"/>
  <c r="B803" i="6"/>
  <c r="A803" i="6"/>
  <c r="E802" i="6"/>
  <c r="D802" i="6"/>
  <c r="C802" i="6"/>
  <c r="B802" i="6"/>
  <c r="A802" i="6"/>
  <c r="E801" i="6"/>
  <c r="D801" i="6"/>
  <c r="C801" i="6"/>
  <c r="B801" i="6"/>
  <c r="A801" i="6"/>
  <c r="E800" i="6"/>
  <c r="D800" i="6"/>
  <c r="C800" i="6"/>
  <c r="B800" i="6"/>
  <c r="A800" i="6"/>
  <c r="E799" i="6"/>
  <c r="D799" i="6"/>
  <c r="C799" i="6"/>
  <c r="B799" i="6"/>
  <c r="A799" i="6"/>
  <c r="E798" i="6"/>
  <c r="D798" i="6"/>
  <c r="C798" i="6"/>
  <c r="B798" i="6"/>
  <c r="A798" i="6"/>
  <c r="E797" i="6"/>
  <c r="D797" i="6"/>
  <c r="C797" i="6"/>
  <c r="B797" i="6"/>
  <c r="A797" i="6"/>
  <c r="E796" i="6"/>
  <c r="D796" i="6"/>
  <c r="C796" i="6"/>
  <c r="B796" i="6"/>
  <c r="A796" i="6"/>
  <c r="E795" i="6"/>
  <c r="D795" i="6"/>
  <c r="C795" i="6"/>
  <c r="B795" i="6"/>
  <c r="A795" i="6"/>
  <c r="E794" i="6"/>
  <c r="D794" i="6"/>
  <c r="C794" i="6"/>
  <c r="B794" i="6"/>
  <c r="A794" i="6"/>
  <c r="E793" i="6"/>
  <c r="D793" i="6"/>
  <c r="C793" i="6"/>
  <c r="B793" i="6"/>
  <c r="A793" i="6"/>
  <c r="E792" i="6"/>
  <c r="D792" i="6"/>
  <c r="C792" i="6"/>
  <c r="B792" i="6"/>
  <c r="A792" i="6"/>
  <c r="E791" i="6"/>
  <c r="D791" i="6"/>
  <c r="C791" i="6"/>
  <c r="B791" i="6"/>
  <c r="A791" i="6"/>
  <c r="E790" i="6"/>
  <c r="D790" i="6"/>
  <c r="C790" i="6"/>
  <c r="B790" i="6"/>
  <c r="A790" i="6"/>
  <c r="E789" i="6"/>
  <c r="D789" i="6"/>
  <c r="C789" i="6"/>
  <c r="B789" i="6"/>
  <c r="A789" i="6"/>
  <c r="E788" i="6"/>
  <c r="D788" i="6"/>
  <c r="C788" i="6"/>
  <c r="B788" i="6"/>
  <c r="A788" i="6"/>
  <c r="E787" i="6"/>
  <c r="D787" i="6"/>
  <c r="C787" i="6"/>
  <c r="B787" i="6"/>
  <c r="A787" i="6"/>
  <c r="E786" i="6"/>
  <c r="D786" i="6"/>
  <c r="C786" i="6"/>
  <c r="B786" i="6"/>
  <c r="A786" i="6"/>
  <c r="E785" i="6"/>
  <c r="D785" i="6"/>
  <c r="C785" i="6"/>
  <c r="B785" i="6"/>
  <c r="A785" i="6"/>
  <c r="E784" i="6"/>
  <c r="D784" i="6"/>
  <c r="C784" i="6"/>
  <c r="B784" i="6"/>
  <c r="A784" i="6"/>
  <c r="E783" i="6"/>
  <c r="D783" i="6"/>
  <c r="C783" i="6"/>
  <c r="B783" i="6"/>
  <c r="A783" i="6"/>
  <c r="E782" i="6"/>
  <c r="D782" i="6"/>
  <c r="C782" i="6"/>
  <c r="B782" i="6"/>
  <c r="A782" i="6"/>
  <c r="E781" i="6"/>
  <c r="D781" i="6"/>
  <c r="C781" i="6"/>
  <c r="B781" i="6"/>
  <c r="A781" i="6"/>
  <c r="E780" i="6"/>
  <c r="D780" i="6"/>
  <c r="C780" i="6"/>
  <c r="B780" i="6"/>
  <c r="A780" i="6"/>
  <c r="E779" i="6"/>
  <c r="D779" i="6"/>
  <c r="C779" i="6"/>
  <c r="B779" i="6"/>
  <c r="A779" i="6"/>
  <c r="E778" i="6"/>
  <c r="D778" i="6"/>
  <c r="C778" i="6"/>
  <c r="B778" i="6"/>
  <c r="A778" i="6"/>
  <c r="E777" i="6"/>
  <c r="D777" i="6"/>
  <c r="C777" i="6"/>
  <c r="B777" i="6"/>
  <c r="A777" i="6"/>
  <c r="E776" i="6"/>
  <c r="D776" i="6"/>
  <c r="C776" i="6"/>
  <c r="B776" i="6"/>
  <c r="A776" i="6"/>
  <c r="E775" i="6"/>
  <c r="D775" i="6"/>
  <c r="C775" i="6"/>
  <c r="B775" i="6"/>
  <c r="A775" i="6"/>
  <c r="E774" i="6"/>
  <c r="D774" i="6"/>
  <c r="C774" i="6"/>
  <c r="B774" i="6"/>
  <c r="A774" i="6"/>
  <c r="E773" i="6"/>
  <c r="D773" i="6"/>
  <c r="C773" i="6"/>
  <c r="B773" i="6"/>
  <c r="A773" i="6"/>
  <c r="E772" i="6"/>
  <c r="D772" i="6"/>
  <c r="C772" i="6"/>
  <c r="B772" i="6"/>
  <c r="A772" i="6"/>
  <c r="E771" i="6"/>
  <c r="D771" i="6"/>
  <c r="C771" i="6"/>
  <c r="B771" i="6"/>
  <c r="A771" i="6"/>
  <c r="E770" i="6"/>
  <c r="D770" i="6"/>
  <c r="C770" i="6"/>
  <c r="B770" i="6"/>
  <c r="A770" i="6"/>
  <c r="E769" i="6"/>
  <c r="D769" i="6"/>
  <c r="C769" i="6"/>
  <c r="B769" i="6"/>
  <c r="A769" i="6"/>
  <c r="E768" i="6"/>
  <c r="D768" i="6"/>
  <c r="C768" i="6"/>
  <c r="B768" i="6"/>
  <c r="A768" i="6"/>
  <c r="E767" i="6"/>
  <c r="D767" i="6"/>
  <c r="C767" i="6"/>
  <c r="B767" i="6"/>
  <c r="A767" i="6"/>
  <c r="E766" i="6"/>
  <c r="D766" i="6"/>
  <c r="C766" i="6"/>
  <c r="B766" i="6"/>
  <c r="A766" i="6"/>
  <c r="E765" i="6"/>
  <c r="D765" i="6"/>
  <c r="C765" i="6"/>
  <c r="B765" i="6"/>
  <c r="A765" i="6"/>
  <c r="E764" i="6"/>
  <c r="D764" i="6"/>
  <c r="C764" i="6"/>
  <c r="B764" i="6"/>
  <c r="A764" i="6"/>
  <c r="E763" i="6"/>
  <c r="D763" i="6"/>
  <c r="C763" i="6"/>
  <c r="B763" i="6"/>
  <c r="A763" i="6"/>
  <c r="E762" i="6"/>
  <c r="D762" i="6"/>
  <c r="C762" i="6"/>
  <c r="B762" i="6"/>
  <c r="A762" i="6"/>
  <c r="E761" i="6"/>
  <c r="D761" i="6"/>
  <c r="C761" i="6"/>
  <c r="B761" i="6"/>
  <c r="A761" i="6"/>
  <c r="E760" i="6"/>
  <c r="D760" i="6"/>
  <c r="C760" i="6"/>
  <c r="B760" i="6"/>
  <c r="A760" i="6"/>
  <c r="E759" i="6"/>
  <c r="D759" i="6"/>
  <c r="C759" i="6"/>
  <c r="B759" i="6"/>
  <c r="A759" i="6"/>
  <c r="E758" i="6"/>
  <c r="D758" i="6"/>
  <c r="C758" i="6"/>
  <c r="B758" i="6"/>
  <c r="A758" i="6"/>
  <c r="E757" i="6"/>
  <c r="D757" i="6"/>
  <c r="C757" i="6"/>
  <c r="B757" i="6"/>
  <c r="A757" i="6"/>
  <c r="E756" i="6"/>
  <c r="D756" i="6"/>
  <c r="C756" i="6"/>
  <c r="B756" i="6"/>
  <c r="A756" i="6"/>
  <c r="E755" i="6"/>
  <c r="D755" i="6"/>
  <c r="C755" i="6"/>
  <c r="B755" i="6"/>
  <c r="A755" i="6"/>
  <c r="E754" i="6"/>
  <c r="D754" i="6"/>
  <c r="C754" i="6"/>
  <c r="B754" i="6"/>
  <c r="A754" i="6"/>
  <c r="E753" i="6"/>
  <c r="D753" i="6"/>
  <c r="C753" i="6"/>
  <c r="B753" i="6"/>
  <c r="A753" i="6"/>
  <c r="E752" i="6"/>
  <c r="D752" i="6"/>
  <c r="C752" i="6"/>
  <c r="B752" i="6"/>
  <c r="A752" i="6"/>
  <c r="E751" i="6"/>
  <c r="D751" i="6"/>
  <c r="C751" i="6"/>
  <c r="B751" i="6"/>
  <c r="A751" i="6"/>
  <c r="E750" i="6"/>
  <c r="D750" i="6"/>
  <c r="C750" i="6"/>
  <c r="B750" i="6"/>
  <c r="A750" i="6"/>
  <c r="E749" i="6"/>
  <c r="D749" i="6"/>
  <c r="C749" i="6"/>
  <c r="B749" i="6"/>
  <c r="A749" i="6"/>
  <c r="E748" i="6"/>
  <c r="D748" i="6"/>
  <c r="C748" i="6"/>
  <c r="B748" i="6"/>
  <c r="A748" i="6"/>
  <c r="E747" i="6"/>
  <c r="D747" i="6"/>
  <c r="C747" i="6"/>
  <c r="B747" i="6"/>
  <c r="A747" i="6"/>
  <c r="E746" i="6"/>
  <c r="D746" i="6"/>
  <c r="C746" i="6"/>
  <c r="B746" i="6"/>
  <c r="A746" i="6"/>
  <c r="E745" i="6"/>
  <c r="D745" i="6"/>
  <c r="C745" i="6"/>
  <c r="B745" i="6"/>
  <c r="A745" i="6"/>
  <c r="E744" i="6"/>
  <c r="D744" i="6"/>
  <c r="C744" i="6"/>
  <c r="B744" i="6"/>
  <c r="A744" i="6"/>
  <c r="E743" i="6"/>
  <c r="D743" i="6"/>
  <c r="C743" i="6"/>
  <c r="B743" i="6"/>
  <c r="A743" i="6"/>
  <c r="E742" i="6"/>
  <c r="D742" i="6"/>
  <c r="C742" i="6"/>
  <c r="B742" i="6"/>
  <c r="A742" i="6"/>
  <c r="E741" i="6"/>
  <c r="D741" i="6"/>
  <c r="C741" i="6"/>
  <c r="B741" i="6"/>
  <c r="A741" i="6"/>
  <c r="E740" i="6"/>
  <c r="D740" i="6"/>
  <c r="C740" i="6"/>
  <c r="B740" i="6"/>
  <c r="A740" i="6"/>
  <c r="E739" i="6"/>
  <c r="D739" i="6"/>
  <c r="C739" i="6"/>
  <c r="B739" i="6"/>
  <c r="A739" i="6"/>
  <c r="E738" i="6"/>
  <c r="D738" i="6"/>
  <c r="C738" i="6"/>
  <c r="B738" i="6"/>
  <c r="A738" i="6"/>
  <c r="E737" i="6"/>
  <c r="D737" i="6"/>
  <c r="C737" i="6"/>
  <c r="B737" i="6"/>
  <c r="A737" i="6"/>
  <c r="E736" i="6"/>
  <c r="D736" i="6"/>
  <c r="C736" i="6"/>
  <c r="B736" i="6"/>
  <c r="A736" i="6"/>
  <c r="E735" i="6"/>
  <c r="D735" i="6"/>
  <c r="C735" i="6"/>
  <c r="B735" i="6"/>
  <c r="A735" i="6"/>
  <c r="E734" i="6"/>
  <c r="D734" i="6"/>
  <c r="C734" i="6"/>
  <c r="B734" i="6"/>
  <c r="A734" i="6"/>
  <c r="E733" i="6"/>
  <c r="D733" i="6"/>
  <c r="C733" i="6"/>
  <c r="B733" i="6"/>
  <c r="A733" i="6"/>
  <c r="E732" i="6"/>
  <c r="D732" i="6"/>
  <c r="C732" i="6"/>
  <c r="B732" i="6"/>
  <c r="A732" i="6"/>
  <c r="E731" i="6"/>
  <c r="D731" i="6"/>
  <c r="C731" i="6"/>
  <c r="B731" i="6"/>
  <c r="A731" i="6"/>
  <c r="E730" i="6"/>
  <c r="D730" i="6"/>
  <c r="C730" i="6"/>
  <c r="B730" i="6"/>
  <c r="A730" i="6"/>
  <c r="E729" i="6"/>
  <c r="D729" i="6"/>
  <c r="C729" i="6"/>
  <c r="B729" i="6"/>
  <c r="A729" i="6"/>
  <c r="E728" i="6"/>
  <c r="D728" i="6"/>
  <c r="C728" i="6"/>
  <c r="B728" i="6"/>
  <c r="A728" i="6"/>
  <c r="E727" i="6"/>
  <c r="D727" i="6"/>
  <c r="C727" i="6"/>
  <c r="B727" i="6"/>
  <c r="A727" i="6"/>
  <c r="E726" i="6"/>
  <c r="D726" i="6"/>
  <c r="C726" i="6"/>
  <c r="B726" i="6"/>
  <c r="A726" i="6"/>
  <c r="E725" i="6"/>
  <c r="D725" i="6"/>
  <c r="C725" i="6"/>
  <c r="B725" i="6"/>
  <c r="A725" i="6"/>
  <c r="E724" i="6"/>
  <c r="D724" i="6"/>
  <c r="C724" i="6"/>
  <c r="B724" i="6"/>
  <c r="A724" i="6"/>
  <c r="E723" i="6"/>
  <c r="D723" i="6"/>
  <c r="C723" i="6"/>
  <c r="B723" i="6"/>
  <c r="A723" i="6"/>
  <c r="E722" i="6"/>
  <c r="D722" i="6"/>
  <c r="C722" i="6"/>
  <c r="B722" i="6"/>
  <c r="A722" i="6"/>
  <c r="E721" i="6"/>
  <c r="D721" i="6"/>
  <c r="C721" i="6"/>
  <c r="B721" i="6"/>
  <c r="A721" i="6"/>
  <c r="E720" i="6"/>
  <c r="D720" i="6"/>
  <c r="C720" i="6"/>
  <c r="B720" i="6"/>
  <c r="A720" i="6"/>
  <c r="E719" i="6"/>
  <c r="D719" i="6"/>
  <c r="C719" i="6"/>
  <c r="B719" i="6"/>
  <c r="A719" i="6"/>
  <c r="E718" i="6"/>
  <c r="D718" i="6"/>
  <c r="C718" i="6"/>
  <c r="B718" i="6"/>
  <c r="A718" i="6"/>
  <c r="E717" i="6"/>
  <c r="D717" i="6"/>
  <c r="C717" i="6"/>
  <c r="B717" i="6"/>
  <c r="A717" i="6"/>
  <c r="E716" i="6"/>
  <c r="D716" i="6"/>
  <c r="C716" i="6"/>
  <c r="B716" i="6"/>
  <c r="A716" i="6"/>
  <c r="E715" i="6"/>
  <c r="D715" i="6"/>
  <c r="C715" i="6"/>
  <c r="B715" i="6"/>
  <c r="A715" i="6"/>
  <c r="E714" i="6"/>
  <c r="D714" i="6"/>
  <c r="C714" i="6"/>
  <c r="B714" i="6"/>
  <c r="A714" i="6"/>
  <c r="E713" i="6"/>
  <c r="D713" i="6"/>
  <c r="C713" i="6"/>
  <c r="B713" i="6"/>
  <c r="A713" i="6"/>
  <c r="E712" i="6"/>
  <c r="D712" i="6"/>
  <c r="C712" i="6"/>
  <c r="B712" i="6"/>
  <c r="A712" i="6"/>
  <c r="E711" i="6"/>
  <c r="D711" i="6"/>
  <c r="C711" i="6"/>
  <c r="B711" i="6"/>
  <c r="A711" i="6"/>
  <c r="E710" i="6"/>
  <c r="D710" i="6"/>
  <c r="C710" i="6"/>
  <c r="B710" i="6"/>
  <c r="A710" i="6"/>
  <c r="E709" i="6"/>
  <c r="D709" i="6"/>
  <c r="C709" i="6"/>
  <c r="B709" i="6"/>
  <c r="A709" i="6"/>
  <c r="E708" i="6"/>
  <c r="D708" i="6"/>
  <c r="C708" i="6"/>
  <c r="B708" i="6"/>
  <c r="A708" i="6"/>
  <c r="E707" i="6"/>
  <c r="D707" i="6"/>
  <c r="C707" i="6"/>
  <c r="B707" i="6"/>
  <c r="A707" i="6"/>
  <c r="E706" i="6"/>
  <c r="D706" i="6"/>
  <c r="C706" i="6"/>
  <c r="B706" i="6"/>
  <c r="A706" i="6"/>
  <c r="E705" i="6"/>
  <c r="D705" i="6"/>
  <c r="C705" i="6"/>
  <c r="B705" i="6"/>
  <c r="A705" i="6"/>
  <c r="E704" i="6"/>
  <c r="D704" i="6"/>
  <c r="C704" i="6"/>
  <c r="B704" i="6"/>
  <c r="A704" i="6"/>
  <c r="E703" i="6"/>
  <c r="D703" i="6"/>
  <c r="C703" i="6"/>
  <c r="B703" i="6"/>
  <c r="A703" i="6"/>
  <c r="E702" i="6"/>
  <c r="D702" i="6"/>
  <c r="C702" i="6"/>
  <c r="B702" i="6"/>
  <c r="A702" i="6"/>
  <c r="E701" i="6"/>
  <c r="D701" i="6"/>
  <c r="C701" i="6"/>
  <c r="B701" i="6"/>
  <c r="A701" i="6"/>
  <c r="E700" i="6"/>
  <c r="D700" i="6"/>
  <c r="C700" i="6"/>
  <c r="B700" i="6"/>
  <c r="A700" i="6"/>
  <c r="E699" i="6"/>
  <c r="D699" i="6"/>
  <c r="C699" i="6"/>
  <c r="B699" i="6"/>
  <c r="A699" i="6"/>
  <c r="E698" i="6"/>
  <c r="D698" i="6"/>
  <c r="C698" i="6"/>
  <c r="B698" i="6"/>
  <c r="A698" i="6"/>
  <c r="E697" i="6"/>
  <c r="D697" i="6"/>
  <c r="C697" i="6"/>
  <c r="B697" i="6"/>
  <c r="A697" i="6"/>
  <c r="E696" i="6"/>
  <c r="D696" i="6"/>
  <c r="C696" i="6"/>
  <c r="B696" i="6"/>
  <c r="A696" i="6"/>
  <c r="E695" i="6"/>
  <c r="D695" i="6"/>
  <c r="C695" i="6"/>
  <c r="B695" i="6"/>
  <c r="A695" i="6"/>
  <c r="E694" i="6"/>
  <c r="D694" i="6"/>
  <c r="C694" i="6"/>
  <c r="B694" i="6"/>
  <c r="A694" i="6"/>
  <c r="E693" i="6"/>
  <c r="D693" i="6"/>
  <c r="C693" i="6"/>
  <c r="B693" i="6"/>
  <c r="A693" i="6"/>
  <c r="E692" i="6"/>
  <c r="D692" i="6"/>
  <c r="C692" i="6"/>
  <c r="B692" i="6"/>
  <c r="A692" i="6"/>
  <c r="E691" i="6"/>
  <c r="D691" i="6"/>
  <c r="C691" i="6"/>
  <c r="B691" i="6"/>
  <c r="A691" i="6"/>
  <c r="E690" i="6"/>
  <c r="D690" i="6"/>
  <c r="C690" i="6"/>
  <c r="B690" i="6"/>
  <c r="A690" i="6"/>
  <c r="E689" i="6"/>
  <c r="D689" i="6"/>
  <c r="C689" i="6"/>
  <c r="B689" i="6"/>
  <c r="A689" i="6"/>
  <c r="E688" i="6"/>
  <c r="D688" i="6"/>
  <c r="C688" i="6"/>
  <c r="B688" i="6"/>
  <c r="A688" i="6"/>
  <c r="E687" i="6"/>
  <c r="D687" i="6"/>
  <c r="C687" i="6"/>
  <c r="B687" i="6"/>
  <c r="A687" i="6"/>
  <c r="E686" i="6"/>
  <c r="D686" i="6"/>
  <c r="C686" i="6"/>
  <c r="B686" i="6"/>
  <c r="A686" i="6"/>
  <c r="E685" i="6"/>
  <c r="D685" i="6"/>
  <c r="C685" i="6"/>
  <c r="B685" i="6"/>
  <c r="A685" i="6"/>
  <c r="E684" i="6"/>
  <c r="D684" i="6"/>
  <c r="C684" i="6"/>
  <c r="B684" i="6"/>
  <c r="A684" i="6"/>
  <c r="E683" i="6"/>
  <c r="D683" i="6"/>
  <c r="C683" i="6"/>
  <c r="B683" i="6"/>
  <c r="A683" i="6"/>
  <c r="E682" i="6"/>
  <c r="D682" i="6"/>
  <c r="C682" i="6"/>
  <c r="B682" i="6"/>
  <c r="A682" i="6"/>
  <c r="E681" i="6"/>
  <c r="D681" i="6"/>
  <c r="C681" i="6"/>
  <c r="B681" i="6"/>
  <c r="A681" i="6"/>
  <c r="E680" i="6"/>
  <c r="D680" i="6"/>
  <c r="C680" i="6"/>
  <c r="B680" i="6"/>
  <c r="A680" i="6"/>
  <c r="E679" i="6"/>
  <c r="D679" i="6"/>
  <c r="C679" i="6"/>
  <c r="B679" i="6"/>
  <c r="A679" i="6"/>
  <c r="E678" i="6"/>
  <c r="D678" i="6"/>
  <c r="C678" i="6"/>
  <c r="B678" i="6"/>
  <c r="A678" i="6"/>
  <c r="E677" i="6"/>
  <c r="D677" i="6"/>
  <c r="C677" i="6"/>
  <c r="B677" i="6"/>
  <c r="A677" i="6"/>
  <c r="E676" i="6"/>
  <c r="D676" i="6"/>
  <c r="C676" i="6"/>
  <c r="B676" i="6"/>
  <c r="A676" i="6"/>
  <c r="E675" i="6"/>
  <c r="D675" i="6"/>
  <c r="C675" i="6"/>
  <c r="B675" i="6"/>
  <c r="A675" i="6"/>
  <c r="E674" i="6"/>
  <c r="D674" i="6"/>
  <c r="C674" i="6"/>
  <c r="B674" i="6"/>
  <c r="A674" i="6"/>
  <c r="E673" i="6"/>
  <c r="D673" i="6"/>
  <c r="C673" i="6"/>
  <c r="B673" i="6"/>
  <c r="A673" i="6"/>
  <c r="E672" i="6"/>
  <c r="D672" i="6"/>
  <c r="C672" i="6"/>
  <c r="B672" i="6"/>
  <c r="A672" i="6"/>
  <c r="E671" i="6"/>
  <c r="D671" i="6"/>
  <c r="C671" i="6"/>
  <c r="B671" i="6"/>
  <c r="A671" i="6"/>
  <c r="E670" i="6"/>
  <c r="D670" i="6"/>
  <c r="C670" i="6"/>
  <c r="B670" i="6"/>
  <c r="A670" i="6"/>
  <c r="E669" i="6"/>
  <c r="D669" i="6"/>
  <c r="C669" i="6"/>
  <c r="B669" i="6"/>
  <c r="A669" i="6"/>
  <c r="E668" i="6"/>
  <c r="D668" i="6"/>
  <c r="C668" i="6"/>
  <c r="B668" i="6"/>
  <c r="A668" i="6"/>
  <c r="E667" i="6"/>
  <c r="D667" i="6"/>
  <c r="C667" i="6"/>
  <c r="B667" i="6"/>
  <c r="A667" i="6"/>
  <c r="E666" i="6"/>
  <c r="D666" i="6"/>
  <c r="C666" i="6"/>
  <c r="B666" i="6"/>
  <c r="A666" i="6"/>
  <c r="E665" i="6"/>
  <c r="D665" i="6"/>
  <c r="C665" i="6"/>
  <c r="B665" i="6"/>
  <c r="A665" i="6"/>
  <c r="E664" i="6"/>
  <c r="D664" i="6"/>
  <c r="C664" i="6"/>
  <c r="B664" i="6"/>
  <c r="A664" i="6"/>
  <c r="E663" i="6"/>
  <c r="D663" i="6"/>
  <c r="C663" i="6"/>
  <c r="B663" i="6"/>
  <c r="A663" i="6"/>
  <c r="E662" i="6"/>
  <c r="D662" i="6"/>
  <c r="C662" i="6"/>
  <c r="B662" i="6"/>
  <c r="A662" i="6"/>
  <c r="E661" i="6"/>
  <c r="D661" i="6"/>
  <c r="C661" i="6"/>
  <c r="B661" i="6"/>
  <c r="A661" i="6"/>
  <c r="E660" i="6"/>
  <c r="D660" i="6"/>
  <c r="C660" i="6"/>
  <c r="B660" i="6"/>
  <c r="A660" i="6"/>
  <c r="E659" i="6"/>
  <c r="D659" i="6"/>
  <c r="C659" i="6"/>
  <c r="B659" i="6"/>
  <c r="A659" i="6"/>
  <c r="E658" i="6"/>
  <c r="D658" i="6"/>
  <c r="C658" i="6"/>
  <c r="B658" i="6"/>
  <c r="A658" i="6"/>
  <c r="E657" i="6"/>
  <c r="D657" i="6"/>
  <c r="C657" i="6"/>
  <c r="B657" i="6"/>
  <c r="A657" i="6"/>
  <c r="E656" i="6"/>
  <c r="D656" i="6"/>
  <c r="C656" i="6"/>
  <c r="B656" i="6"/>
  <c r="A656" i="6"/>
  <c r="E655" i="6"/>
  <c r="D655" i="6"/>
  <c r="C655" i="6"/>
  <c r="B655" i="6"/>
  <c r="A655" i="6"/>
  <c r="E654" i="6"/>
  <c r="D654" i="6"/>
  <c r="C654" i="6"/>
  <c r="B654" i="6"/>
  <c r="A654" i="6"/>
  <c r="E653" i="6"/>
  <c r="D653" i="6"/>
  <c r="C653" i="6"/>
  <c r="B653" i="6"/>
  <c r="A653" i="6"/>
  <c r="E652" i="6"/>
  <c r="D652" i="6"/>
  <c r="C652" i="6"/>
  <c r="B652" i="6"/>
  <c r="A652" i="6"/>
  <c r="E651" i="6"/>
  <c r="D651" i="6"/>
  <c r="C651" i="6"/>
  <c r="B651" i="6"/>
  <c r="A651" i="6"/>
  <c r="E650" i="6"/>
  <c r="D650" i="6"/>
  <c r="C650" i="6"/>
  <c r="B650" i="6"/>
  <c r="A650" i="6"/>
  <c r="E649" i="6"/>
  <c r="D649" i="6"/>
  <c r="C649" i="6"/>
  <c r="B649" i="6"/>
  <c r="A649" i="6"/>
  <c r="E648" i="6"/>
  <c r="D648" i="6"/>
  <c r="C648" i="6"/>
  <c r="B648" i="6"/>
  <c r="A648" i="6"/>
  <c r="E647" i="6"/>
  <c r="D647" i="6"/>
  <c r="C647" i="6"/>
  <c r="B647" i="6"/>
  <c r="A647" i="6"/>
  <c r="E646" i="6"/>
  <c r="D646" i="6"/>
  <c r="C646" i="6"/>
  <c r="B646" i="6"/>
  <c r="A646" i="6"/>
  <c r="E645" i="6"/>
  <c r="D645" i="6"/>
  <c r="C645" i="6"/>
  <c r="B645" i="6"/>
  <c r="A645" i="6"/>
  <c r="E644" i="6"/>
  <c r="D644" i="6"/>
  <c r="C644" i="6"/>
  <c r="B644" i="6"/>
  <c r="A644" i="6"/>
  <c r="E643" i="6"/>
  <c r="D643" i="6"/>
  <c r="C643" i="6"/>
  <c r="B643" i="6"/>
  <c r="A643" i="6"/>
  <c r="E642" i="6"/>
  <c r="D642" i="6"/>
  <c r="C642" i="6"/>
  <c r="B642" i="6"/>
  <c r="A642" i="6"/>
  <c r="E641" i="6"/>
  <c r="D641" i="6"/>
  <c r="C641" i="6"/>
  <c r="B641" i="6"/>
  <c r="A641" i="6"/>
  <c r="E640" i="6"/>
  <c r="D640" i="6"/>
  <c r="C640" i="6"/>
  <c r="B640" i="6"/>
  <c r="A640" i="6"/>
  <c r="E639" i="6"/>
  <c r="D639" i="6"/>
  <c r="C639" i="6"/>
  <c r="B639" i="6"/>
  <c r="A639" i="6"/>
  <c r="E638" i="6"/>
  <c r="D638" i="6"/>
  <c r="C638" i="6"/>
  <c r="B638" i="6"/>
  <c r="A638" i="6"/>
  <c r="E637" i="6"/>
  <c r="D637" i="6"/>
  <c r="C637" i="6"/>
  <c r="B637" i="6"/>
  <c r="A637" i="6"/>
  <c r="E636" i="6"/>
  <c r="D636" i="6"/>
  <c r="C636" i="6"/>
  <c r="B636" i="6"/>
  <c r="A636" i="6"/>
  <c r="E635" i="6"/>
  <c r="D635" i="6"/>
  <c r="C635" i="6"/>
  <c r="B635" i="6"/>
  <c r="A635" i="6"/>
  <c r="E634" i="6"/>
  <c r="D634" i="6"/>
  <c r="C634" i="6"/>
  <c r="B634" i="6"/>
  <c r="A634" i="6"/>
  <c r="E633" i="6"/>
  <c r="D633" i="6"/>
  <c r="C633" i="6"/>
  <c r="B633" i="6"/>
  <c r="A633" i="6"/>
  <c r="E632" i="6"/>
  <c r="D632" i="6"/>
  <c r="C632" i="6"/>
  <c r="B632" i="6"/>
  <c r="A632" i="6"/>
  <c r="E631" i="6"/>
  <c r="D631" i="6"/>
  <c r="C631" i="6"/>
  <c r="B631" i="6"/>
  <c r="A631" i="6"/>
  <c r="E630" i="6"/>
  <c r="D630" i="6"/>
  <c r="C630" i="6"/>
  <c r="B630" i="6"/>
  <c r="A630" i="6"/>
  <c r="E629" i="6"/>
  <c r="D629" i="6"/>
  <c r="C629" i="6"/>
  <c r="B629" i="6"/>
  <c r="A629" i="6"/>
  <c r="E628" i="6"/>
  <c r="D628" i="6"/>
  <c r="C628" i="6"/>
  <c r="B628" i="6"/>
  <c r="A628" i="6"/>
  <c r="E627" i="6"/>
  <c r="D627" i="6"/>
  <c r="C627" i="6"/>
  <c r="B627" i="6"/>
  <c r="A627" i="6"/>
  <c r="E626" i="6"/>
  <c r="D626" i="6"/>
  <c r="C626" i="6"/>
  <c r="B626" i="6"/>
  <c r="A626" i="6"/>
  <c r="E625" i="6"/>
  <c r="D625" i="6"/>
  <c r="C625" i="6"/>
  <c r="B625" i="6"/>
  <c r="A625" i="6"/>
  <c r="E624" i="6"/>
  <c r="D624" i="6"/>
  <c r="C624" i="6"/>
  <c r="B624" i="6"/>
  <c r="A624" i="6"/>
  <c r="E623" i="6"/>
  <c r="D623" i="6"/>
  <c r="C623" i="6"/>
  <c r="B623" i="6"/>
  <c r="A623" i="6"/>
  <c r="E622" i="6"/>
  <c r="D622" i="6"/>
  <c r="C622" i="6"/>
  <c r="B622" i="6"/>
  <c r="A622" i="6"/>
  <c r="E621" i="6"/>
  <c r="D621" i="6"/>
  <c r="C621" i="6"/>
  <c r="B621" i="6"/>
  <c r="A621" i="6"/>
  <c r="E620" i="6"/>
  <c r="D620" i="6"/>
  <c r="C620" i="6"/>
  <c r="B620" i="6"/>
  <c r="A620" i="6"/>
  <c r="E619" i="6"/>
  <c r="D619" i="6"/>
  <c r="C619" i="6"/>
  <c r="B619" i="6"/>
  <c r="A619" i="6"/>
  <c r="E618" i="6"/>
  <c r="D618" i="6"/>
  <c r="C618" i="6"/>
  <c r="B618" i="6"/>
  <c r="A618" i="6"/>
  <c r="E617" i="6"/>
  <c r="D617" i="6"/>
  <c r="C617" i="6"/>
  <c r="B617" i="6"/>
  <c r="A617" i="6"/>
  <c r="E616" i="6"/>
  <c r="D616" i="6"/>
  <c r="C616" i="6"/>
  <c r="B616" i="6"/>
  <c r="A616" i="6"/>
  <c r="E615" i="6"/>
  <c r="D615" i="6"/>
  <c r="C615" i="6"/>
  <c r="B615" i="6"/>
  <c r="A615" i="6"/>
  <c r="E614" i="6"/>
  <c r="D614" i="6"/>
  <c r="C614" i="6"/>
  <c r="B614" i="6"/>
  <c r="A614" i="6"/>
  <c r="E613" i="6"/>
  <c r="D613" i="6"/>
  <c r="C613" i="6"/>
  <c r="B613" i="6"/>
  <c r="A613" i="6"/>
  <c r="E612" i="6"/>
  <c r="D612" i="6"/>
  <c r="C612" i="6"/>
  <c r="B612" i="6"/>
  <c r="A612" i="6"/>
  <c r="E611" i="6"/>
  <c r="D611" i="6"/>
  <c r="C611" i="6"/>
  <c r="B611" i="6"/>
  <c r="A611" i="6"/>
  <c r="E610" i="6"/>
  <c r="D610" i="6"/>
  <c r="C610" i="6"/>
  <c r="B610" i="6"/>
  <c r="A610" i="6"/>
  <c r="E609" i="6"/>
  <c r="D609" i="6"/>
  <c r="C609" i="6"/>
  <c r="B609" i="6"/>
  <c r="A609" i="6"/>
  <c r="E608" i="6"/>
  <c r="D608" i="6"/>
  <c r="C608" i="6"/>
  <c r="B608" i="6"/>
  <c r="A608" i="6"/>
  <c r="E607" i="6"/>
  <c r="D607" i="6"/>
  <c r="C607" i="6"/>
  <c r="B607" i="6"/>
  <c r="A607" i="6"/>
  <c r="E606" i="6"/>
  <c r="D606" i="6"/>
  <c r="C606" i="6"/>
  <c r="B606" i="6"/>
  <c r="A606" i="6"/>
  <c r="E605" i="6"/>
  <c r="D605" i="6"/>
  <c r="C605" i="6"/>
  <c r="B605" i="6"/>
  <c r="A605" i="6"/>
  <c r="E604" i="6"/>
  <c r="D604" i="6"/>
  <c r="C604" i="6"/>
  <c r="B604" i="6"/>
  <c r="A604" i="6"/>
  <c r="E603" i="6"/>
  <c r="D603" i="6"/>
  <c r="C603" i="6"/>
  <c r="B603" i="6"/>
  <c r="A603" i="6"/>
  <c r="E602" i="6"/>
  <c r="D602" i="6"/>
  <c r="C602" i="6"/>
  <c r="B602" i="6"/>
  <c r="A602" i="6"/>
  <c r="E601" i="6"/>
  <c r="D601" i="6"/>
  <c r="C601" i="6"/>
  <c r="B601" i="6"/>
  <c r="A601" i="6"/>
  <c r="E600" i="6"/>
  <c r="D600" i="6"/>
  <c r="C600" i="6"/>
  <c r="B600" i="6"/>
  <c r="A600" i="6"/>
  <c r="E599" i="6"/>
  <c r="D599" i="6"/>
  <c r="C599" i="6"/>
  <c r="B599" i="6"/>
  <c r="A599" i="6"/>
  <c r="E598" i="6"/>
  <c r="D598" i="6"/>
  <c r="C598" i="6"/>
  <c r="B598" i="6"/>
  <c r="A598" i="6"/>
  <c r="E597" i="6"/>
  <c r="D597" i="6"/>
  <c r="C597" i="6"/>
  <c r="B597" i="6"/>
  <c r="A597" i="6"/>
  <c r="E596" i="6"/>
  <c r="D596" i="6"/>
  <c r="C596" i="6"/>
  <c r="B596" i="6"/>
  <c r="A596" i="6"/>
  <c r="E595" i="6"/>
  <c r="D595" i="6"/>
  <c r="C595" i="6"/>
  <c r="B595" i="6"/>
  <c r="A595" i="6"/>
  <c r="E594" i="6"/>
  <c r="D594" i="6"/>
  <c r="C594" i="6"/>
  <c r="B594" i="6"/>
  <c r="A594" i="6"/>
  <c r="E593" i="6"/>
  <c r="D593" i="6"/>
  <c r="C593" i="6"/>
  <c r="B593" i="6"/>
  <c r="A593" i="6"/>
  <c r="E592" i="6"/>
  <c r="D592" i="6"/>
  <c r="C592" i="6"/>
  <c r="B592" i="6"/>
  <c r="A592" i="6"/>
  <c r="E591" i="6"/>
  <c r="D591" i="6"/>
  <c r="C591" i="6"/>
  <c r="B591" i="6"/>
  <c r="A591" i="6"/>
  <c r="E590" i="6"/>
  <c r="D590" i="6"/>
  <c r="C590" i="6"/>
  <c r="B590" i="6"/>
  <c r="A590" i="6"/>
  <c r="E589" i="6"/>
  <c r="D589" i="6"/>
  <c r="C589" i="6"/>
  <c r="B589" i="6"/>
  <c r="A589" i="6"/>
  <c r="E588" i="6"/>
  <c r="D588" i="6"/>
  <c r="C588" i="6"/>
  <c r="B588" i="6"/>
  <c r="A588" i="6"/>
  <c r="E587" i="6"/>
  <c r="D587" i="6"/>
  <c r="C587" i="6"/>
  <c r="B587" i="6"/>
  <c r="A587" i="6"/>
  <c r="E586" i="6"/>
  <c r="D586" i="6"/>
  <c r="C586" i="6"/>
  <c r="B586" i="6"/>
  <c r="A586" i="6"/>
  <c r="E585" i="6"/>
  <c r="D585" i="6"/>
  <c r="C585" i="6"/>
  <c r="B585" i="6"/>
  <c r="A585" i="6"/>
  <c r="E584" i="6"/>
  <c r="D584" i="6"/>
  <c r="C584" i="6"/>
  <c r="B584" i="6"/>
  <c r="A584" i="6"/>
  <c r="E583" i="6"/>
  <c r="D583" i="6"/>
  <c r="C583" i="6"/>
  <c r="B583" i="6"/>
  <c r="A583" i="6"/>
  <c r="E582" i="6"/>
  <c r="D582" i="6"/>
  <c r="C582" i="6"/>
  <c r="B582" i="6"/>
  <c r="A582" i="6"/>
  <c r="E581" i="6"/>
  <c r="D581" i="6"/>
  <c r="C581" i="6"/>
  <c r="B581" i="6"/>
  <c r="A581" i="6"/>
  <c r="E580" i="6"/>
  <c r="D580" i="6"/>
  <c r="C580" i="6"/>
  <c r="B580" i="6"/>
  <c r="A580" i="6"/>
  <c r="E579" i="6"/>
  <c r="D579" i="6"/>
  <c r="C579" i="6"/>
  <c r="B579" i="6"/>
  <c r="A579" i="6"/>
  <c r="E578" i="6"/>
  <c r="D578" i="6"/>
  <c r="C578" i="6"/>
  <c r="B578" i="6"/>
  <c r="A578" i="6"/>
  <c r="E577" i="6"/>
  <c r="D577" i="6"/>
  <c r="C577" i="6"/>
  <c r="B577" i="6"/>
  <c r="A577" i="6"/>
  <c r="E576" i="6"/>
  <c r="D576" i="6"/>
  <c r="C576" i="6"/>
  <c r="B576" i="6"/>
  <c r="A576" i="6"/>
  <c r="E575" i="6"/>
  <c r="D575" i="6"/>
  <c r="C575" i="6"/>
  <c r="B575" i="6"/>
  <c r="A575" i="6"/>
  <c r="E574" i="6"/>
  <c r="D574" i="6"/>
  <c r="C574" i="6"/>
  <c r="B574" i="6"/>
  <c r="A574" i="6"/>
  <c r="E573" i="6"/>
  <c r="D573" i="6"/>
  <c r="C573" i="6"/>
  <c r="B573" i="6"/>
  <c r="A573" i="6"/>
  <c r="E572" i="6"/>
  <c r="D572" i="6"/>
  <c r="C572" i="6"/>
  <c r="B572" i="6"/>
  <c r="A572" i="6"/>
  <c r="E571" i="6"/>
  <c r="D571" i="6"/>
  <c r="C571" i="6"/>
  <c r="B571" i="6"/>
  <c r="A571" i="6"/>
  <c r="E570" i="6"/>
  <c r="D570" i="6"/>
  <c r="C570" i="6"/>
  <c r="B570" i="6"/>
  <c r="A570" i="6"/>
  <c r="E569" i="6"/>
  <c r="D569" i="6"/>
  <c r="C569" i="6"/>
  <c r="B569" i="6"/>
  <c r="A569" i="6"/>
  <c r="E568" i="6"/>
  <c r="D568" i="6"/>
  <c r="C568" i="6"/>
  <c r="B568" i="6"/>
  <c r="A568" i="6"/>
  <c r="E567" i="6"/>
  <c r="D567" i="6"/>
  <c r="C567" i="6"/>
  <c r="B567" i="6"/>
  <c r="A567" i="6"/>
  <c r="E566" i="6"/>
  <c r="D566" i="6"/>
  <c r="C566" i="6"/>
  <c r="B566" i="6"/>
  <c r="A566" i="6"/>
  <c r="E565" i="6"/>
  <c r="D565" i="6"/>
  <c r="C565" i="6"/>
  <c r="B565" i="6"/>
  <c r="A565" i="6"/>
  <c r="E564" i="6"/>
  <c r="D564" i="6"/>
  <c r="C564" i="6"/>
  <c r="B564" i="6"/>
  <c r="A564" i="6"/>
  <c r="E563" i="6"/>
  <c r="D563" i="6"/>
  <c r="C563" i="6"/>
  <c r="B563" i="6"/>
  <c r="A563" i="6"/>
  <c r="E562" i="6"/>
  <c r="D562" i="6"/>
  <c r="C562" i="6"/>
  <c r="B562" i="6"/>
  <c r="A562" i="6"/>
  <c r="E561" i="6"/>
  <c r="D561" i="6"/>
  <c r="C561" i="6"/>
  <c r="B561" i="6"/>
  <c r="A561" i="6"/>
  <c r="E560" i="6"/>
  <c r="D560" i="6"/>
  <c r="C560" i="6"/>
  <c r="B560" i="6"/>
  <c r="A560" i="6"/>
  <c r="E559" i="6"/>
  <c r="D559" i="6"/>
  <c r="C559" i="6"/>
  <c r="B559" i="6"/>
  <c r="A559" i="6"/>
  <c r="E558" i="6"/>
  <c r="D558" i="6"/>
  <c r="C558" i="6"/>
  <c r="B558" i="6"/>
  <c r="A558" i="6"/>
  <c r="E557" i="6"/>
  <c r="D557" i="6"/>
  <c r="C557" i="6"/>
  <c r="B557" i="6"/>
  <c r="A557" i="6"/>
  <c r="E556" i="6"/>
  <c r="D556" i="6"/>
  <c r="C556" i="6"/>
  <c r="B556" i="6"/>
  <c r="A556" i="6"/>
  <c r="E555" i="6"/>
  <c r="D555" i="6"/>
  <c r="C555" i="6"/>
  <c r="B555" i="6"/>
  <c r="A555" i="6"/>
  <c r="E554" i="6"/>
  <c r="D554" i="6"/>
  <c r="C554" i="6"/>
  <c r="B554" i="6"/>
  <c r="A554" i="6"/>
  <c r="E553" i="6"/>
  <c r="D553" i="6"/>
  <c r="C553" i="6"/>
  <c r="B553" i="6"/>
  <c r="A553" i="6"/>
  <c r="E552" i="6"/>
  <c r="D552" i="6"/>
  <c r="C552" i="6"/>
  <c r="B552" i="6"/>
  <c r="A552" i="6"/>
  <c r="E551" i="6"/>
  <c r="D551" i="6"/>
  <c r="C551" i="6"/>
  <c r="B551" i="6"/>
  <c r="A551" i="6"/>
  <c r="E550" i="6"/>
  <c r="D550" i="6"/>
  <c r="C550" i="6"/>
  <c r="B550" i="6"/>
  <c r="A550" i="6"/>
  <c r="E549" i="6"/>
  <c r="D549" i="6"/>
  <c r="C549" i="6"/>
  <c r="B549" i="6"/>
  <c r="A549" i="6"/>
  <c r="E548" i="6"/>
  <c r="D548" i="6"/>
  <c r="C548" i="6"/>
  <c r="B548" i="6"/>
  <c r="A548" i="6"/>
  <c r="E547" i="6"/>
  <c r="D547" i="6"/>
  <c r="C547" i="6"/>
  <c r="B547" i="6"/>
  <c r="A547" i="6"/>
  <c r="E546" i="6"/>
  <c r="D546" i="6"/>
  <c r="C546" i="6"/>
  <c r="B546" i="6"/>
  <c r="A546" i="6"/>
  <c r="E545" i="6"/>
  <c r="D545" i="6"/>
  <c r="C545" i="6"/>
  <c r="B545" i="6"/>
  <c r="A545" i="6"/>
  <c r="E544" i="6"/>
  <c r="D544" i="6"/>
  <c r="C544" i="6"/>
  <c r="B544" i="6"/>
  <c r="A544" i="6"/>
  <c r="E543" i="6"/>
  <c r="D543" i="6"/>
  <c r="C543" i="6"/>
  <c r="B543" i="6"/>
  <c r="A543" i="6"/>
  <c r="E542" i="6"/>
  <c r="D542" i="6"/>
  <c r="C542" i="6"/>
  <c r="B542" i="6"/>
  <c r="A542" i="6"/>
  <c r="E541" i="6"/>
  <c r="D541" i="6"/>
  <c r="C541" i="6"/>
  <c r="B541" i="6"/>
  <c r="A541" i="6"/>
  <c r="E540" i="6"/>
  <c r="D540" i="6"/>
  <c r="C540" i="6"/>
  <c r="B540" i="6"/>
  <c r="A540" i="6"/>
  <c r="E539" i="6"/>
  <c r="D539" i="6"/>
  <c r="C539" i="6"/>
  <c r="B539" i="6"/>
  <c r="A539" i="6"/>
  <c r="E538" i="6"/>
  <c r="D538" i="6"/>
  <c r="C538" i="6"/>
  <c r="B538" i="6"/>
  <c r="A538" i="6"/>
  <c r="E537" i="6"/>
  <c r="D537" i="6"/>
  <c r="C537" i="6"/>
  <c r="B537" i="6"/>
  <c r="A537" i="6"/>
  <c r="E536" i="6"/>
  <c r="D536" i="6"/>
  <c r="C536" i="6"/>
  <c r="B536" i="6"/>
  <c r="A536" i="6"/>
  <c r="E535" i="6"/>
  <c r="D535" i="6"/>
  <c r="C535" i="6"/>
  <c r="B535" i="6"/>
  <c r="A535" i="6"/>
  <c r="E534" i="6"/>
  <c r="D534" i="6"/>
  <c r="C534" i="6"/>
  <c r="B534" i="6"/>
  <c r="A534" i="6"/>
  <c r="E533" i="6"/>
  <c r="D533" i="6"/>
  <c r="C533" i="6"/>
  <c r="B533" i="6"/>
  <c r="A533" i="6"/>
  <c r="E532" i="6"/>
  <c r="D532" i="6"/>
  <c r="C532" i="6"/>
  <c r="B532" i="6"/>
  <c r="A532" i="6"/>
  <c r="E531" i="6"/>
  <c r="D531" i="6"/>
  <c r="C531" i="6"/>
  <c r="B531" i="6"/>
  <c r="A531" i="6"/>
  <c r="E530" i="6"/>
  <c r="D530" i="6"/>
  <c r="C530" i="6"/>
  <c r="B530" i="6"/>
  <c r="A530" i="6"/>
  <c r="E529" i="6"/>
  <c r="D529" i="6"/>
  <c r="C529" i="6"/>
  <c r="B529" i="6"/>
  <c r="A529" i="6"/>
  <c r="E528" i="6"/>
  <c r="D528" i="6"/>
  <c r="C528" i="6"/>
  <c r="B528" i="6"/>
  <c r="A528" i="6"/>
  <c r="E527" i="6"/>
  <c r="D527" i="6"/>
  <c r="C527" i="6"/>
  <c r="B527" i="6"/>
  <c r="A527" i="6"/>
  <c r="E526" i="6"/>
  <c r="D526" i="6"/>
  <c r="C526" i="6"/>
  <c r="B526" i="6"/>
  <c r="A526" i="6"/>
  <c r="E525" i="6"/>
  <c r="D525" i="6"/>
  <c r="C525" i="6"/>
  <c r="B525" i="6"/>
  <c r="A525" i="6"/>
  <c r="E524" i="6"/>
  <c r="D524" i="6"/>
  <c r="C524" i="6"/>
  <c r="B524" i="6"/>
  <c r="A524" i="6"/>
  <c r="E523" i="6"/>
  <c r="D523" i="6"/>
  <c r="C523" i="6"/>
  <c r="B523" i="6"/>
  <c r="A523" i="6"/>
  <c r="E522" i="6"/>
  <c r="D522" i="6"/>
  <c r="C522" i="6"/>
  <c r="B522" i="6"/>
  <c r="A522" i="6"/>
  <c r="E521" i="6"/>
  <c r="D521" i="6"/>
  <c r="C521" i="6"/>
  <c r="B521" i="6"/>
  <c r="A521" i="6"/>
  <c r="E520" i="6"/>
  <c r="D520" i="6"/>
  <c r="C520" i="6"/>
  <c r="B520" i="6"/>
  <c r="A520" i="6"/>
  <c r="E519" i="6"/>
  <c r="D519" i="6"/>
  <c r="C519" i="6"/>
  <c r="B519" i="6"/>
  <c r="A519" i="6"/>
  <c r="E518" i="6"/>
  <c r="D518" i="6"/>
  <c r="C518" i="6"/>
  <c r="B518" i="6"/>
  <c r="A518" i="6"/>
  <c r="E517" i="6"/>
  <c r="D517" i="6"/>
  <c r="C517" i="6"/>
  <c r="B517" i="6"/>
  <c r="A517" i="6"/>
  <c r="E516" i="6"/>
  <c r="D516" i="6"/>
  <c r="C516" i="6"/>
  <c r="B516" i="6"/>
  <c r="A516" i="6"/>
  <c r="E515" i="6"/>
  <c r="D515" i="6"/>
  <c r="C515" i="6"/>
  <c r="B515" i="6"/>
  <c r="A515" i="6"/>
  <c r="E514" i="6"/>
  <c r="D514" i="6"/>
  <c r="C514" i="6"/>
  <c r="B514" i="6"/>
  <c r="A514" i="6"/>
  <c r="E513" i="6"/>
  <c r="D513" i="6"/>
  <c r="C513" i="6"/>
  <c r="B513" i="6"/>
  <c r="A513" i="6"/>
  <c r="E512" i="6"/>
  <c r="D512" i="6"/>
  <c r="C512" i="6"/>
  <c r="B512" i="6"/>
  <c r="A512" i="6"/>
  <c r="E511" i="6"/>
  <c r="D511" i="6"/>
  <c r="C511" i="6"/>
  <c r="B511" i="6"/>
  <c r="A511" i="6"/>
  <c r="E510" i="6"/>
  <c r="D510" i="6"/>
  <c r="C510" i="6"/>
  <c r="B510" i="6"/>
  <c r="A510" i="6"/>
  <c r="E509" i="6"/>
  <c r="D509" i="6"/>
  <c r="C509" i="6"/>
  <c r="B509" i="6"/>
  <c r="A509" i="6"/>
  <c r="E508" i="6"/>
  <c r="D508" i="6"/>
  <c r="C508" i="6"/>
  <c r="B508" i="6"/>
  <c r="A508" i="6"/>
  <c r="E507" i="6"/>
  <c r="D507" i="6"/>
  <c r="C507" i="6"/>
  <c r="B507" i="6"/>
  <c r="A507" i="6"/>
  <c r="E506" i="6"/>
  <c r="D506" i="6"/>
  <c r="C506" i="6"/>
  <c r="B506" i="6"/>
  <c r="A506" i="6"/>
  <c r="E505" i="6"/>
  <c r="D505" i="6"/>
  <c r="C505" i="6"/>
  <c r="B505" i="6"/>
  <c r="A505" i="6"/>
  <c r="E504" i="6"/>
  <c r="D504" i="6"/>
  <c r="C504" i="6"/>
  <c r="B504" i="6"/>
  <c r="A504" i="6"/>
  <c r="E503" i="6"/>
  <c r="D503" i="6"/>
  <c r="C503" i="6"/>
  <c r="B503" i="6"/>
  <c r="A503" i="6"/>
  <c r="E502" i="6"/>
  <c r="D502" i="6"/>
  <c r="C502" i="6"/>
  <c r="B502" i="6"/>
  <c r="A502" i="6"/>
  <c r="E501" i="6"/>
  <c r="D501" i="6"/>
  <c r="C501" i="6"/>
  <c r="B501" i="6"/>
  <c r="A501" i="6"/>
  <c r="E500" i="6"/>
  <c r="D500" i="6"/>
  <c r="C500" i="6"/>
  <c r="B500" i="6"/>
  <c r="A500" i="6"/>
  <c r="E499" i="6"/>
  <c r="D499" i="6"/>
  <c r="C499" i="6"/>
  <c r="B499" i="6"/>
  <c r="A499" i="6"/>
  <c r="E498" i="6"/>
  <c r="D498" i="6"/>
  <c r="C498" i="6"/>
  <c r="B498" i="6"/>
  <c r="A498" i="6"/>
  <c r="E497" i="6"/>
  <c r="D497" i="6"/>
  <c r="C497" i="6"/>
  <c r="B497" i="6"/>
  <c r="A497" i="6"/>
  <c r="E496" i="6"/>
  <c r="D496" i="6"/>
  <c r="C496" i="6"/>
  <c r="B496" i="6"/>
  <c r="A496" i="6"/>
  <c r="E495" i="6"/>
  <c r="D495" i="6"/>
  <c r="C495" i="6"/>
  <c r="B495" i="6"/>
  <c r="A495" i="6"/>
  <c r="E494" i="6"/>
  <c r="D494" i="6"/>
  <c r="C494" i="6"/>
  <c r="B494" i="6"/>
  <c r="A494" i="6"/>
  <c r="E493" i="6"/>
  <c r="D493" i="6"/>
  <c r="C493" i="6"/>
  <c r="B493" i="6"/>
  <c r="A493" i="6"/>
  <c r="E492" i="6"/>
  <c r="D492" i="6"/>
  <c r="C492" i="6"/>
  <c r="B492" i="6"/>
  <c r="A492" i="6"/>
  <c r="E491" i="6"/>
  <c r="D491" i="6"/>
  <c r="C491" i="6"/>
  <c r="B491" i="6"/>
  <c r="A491" i="6"/>
  <c r="E490" i="6"/>
  <c r="D490" i="6"/>
  <c r="C490" i="6"/>
  <c r="B490" i="6"/>
  <c r="A490" i="6"/>
  <c r="E489" i="6"/>
  <c r="D489" i="6"/>
  <c r="C489" i="6"/>
  <c r="B489" i="6"/>
  <c r="A489" i="6"/>
  <c r="E488" i="6"/>
  <c r="D488" i="6"/>
  <c r="C488" i="6"/>
  <c r="B488" i="6"/>
  <c r="A488" i="6"/>
  <c r="E487" i="6"/>
  <c r="D487" i="6"/>
  <c r="C487" i="6"/>
  <c r="B487" i="6"/>
  <c r="A487" i="6"/>
  <c r="E486" i="6"/>
  <c r="D486" i="6"/>
  <c r="C486" i="6"/>
  <c r="B486" i="6"/>
  <c r="A486" i="6"/>
  <c r="E485" i="6"/>
  <c r="D485" i="6"/>
  <c r="C485" i="6"/>
  <c r="B485" i="6"/>
  <c r="A485" i="6"/>
  <c r="E484" i="6"/>
  <c r="D484" i="6"/>
  <c r="C484" i="6"/>
  <c r="B484" i="6"/>
  <c r="A484" i="6"/>
  <c r="E483" i="6"/>
  <c r="D483" i="6"/>
  <c r="C483" i="6"/>
  <c r="B483" i="6"/>
  <c r="A483" i="6"/>
  <c r="E482" i="6"/>
  <c r="D482" i="6"/>
  <c r="C482" i="6"/>
  <c r="B482" i="6"/>
  <c r="A482" i="6"/>
  <c r="E481" i="6"/>
  <c r="D481" i="6"/>
  <c r="C481" i="6"/>
  <c r="B481" i="6"/>
  <c r="A481" i="6"/>
  <c r="E480" i="6"/>
  <c r="D480" i="6"/>
  <c r="C480" i="6"/>
  <c r="B480" i="6"/>
  <c r="A480" i="6"/>
  <c r="E479" i="6"/>
  <c r="D479" i="6"/>
  <c r="C479" i="6"/>
  <c r="B479" i="6"/>
  <c r="A479" i="6"/>
  <c r="E478" i="6"/>
  <c r="D478" i="6"/>
  <c r="C478" i="6"/>
  <c r="B478" i="6"/>
  <c r="A478" i="6"/>
  <c r="E477" i="6"/>
  <c r="D477" i="6"/>
  <c r="C477" i="6"/>
  <c r="B477" i="6"/>
  <c r="A477" i="6"/>
  <c r="E476" i="6"/>
  <c r="D476" i="6"/>
  <c r="C476" i="6"/>
  <c r="B476" i="6"/>
  <c r="A476" i="6"/>
  <c r="E475" i="6"/>
  <c r="D475" i="6"/>
  <c r="C475" i="6"/>
  <c r="B475" i="6"/>
  <c r="A475" i="6"/>
  <c r="E474" i="6"/>
  <c r="D474" i="6"/>
  <c r="C474" i="6"/>
  <c r="B474" i="6"/>
  <c r="A474" i="6"/>
  <c r="E473" i="6"/>
  <c r="D473" i="6"/>
  <c r="C473" i="6"/>
  <c r="B473" i="6"/>
  <c r="A473" i="6"/>
  <c r="E472" i="6"/>
  <c r="D472" i="6"/>
  <c r="C472" i="6"/>
  <c r="B472" i="6"/>
  <c r="A472" i="6"/>
  <c r="E471" i="6"/>
  <c r="D471" i="6"/>
  <c r="C471" i="6"/>
  <c r="B471" i="6"/>
  <c r="A471" i="6"/>
  <c r="E470" i="6"/>
  <c r="D470" i="6"/>
  <c r="C470" i="6"/>
  <c r="B470" i="6"/>
  <c r="A470" i="6"/>
  <c r="E469" i="6"/>
  <c r="D469" i="6"/>
  <c r="C469" i="6"/>
  <c r="B469" i="6"/>
  <c r="A469" i="6"/>
  <c r="E468" i="6"/>
  <c r="D468" i="6"/>
  <c r="C468" i="6"/>
  <c r="B468" i="6"/>
  <c r="A468" i="6"/>
  <c r="E467" i="6"/>
  <c r="D467" i="6"/>
  <c r="C467" i="6"/>
  <c r="B467" i="6"/>
  <c r="A467" i="6"/>
  <c r="E466" i="6"/>
  <c r="D466" i="6"/>
  <c r="C466" i="6"/>
  <c r="B466" i="6"/>
  <c r="A466" i="6"/>
  <c r="E465" i="6"/>
  <c r="D465" i="6"/>
  <c r="C465" i="6"/>
  <c r="B465" i="6"/>
  <c r="A465" i="6"/>
  <c r="E464" i="6"/>
  <c r="D464" i="6"/>
  <c r="C464" i="6"/>
  <c r="B464" i="6"/>
  <c r="A464" i="6"/>
  <c r="E463" i="6"/>
  <c r="D463" i="6"/>
  <c r="C463" i="6"/>
  <c r="B463" i="6"/>
  <c r="A463" i="6"/>
  <c r="E462" i="6"/>
  <c r="D462" i="6"/>
  <c r="C462" i="6"/>
  <c r="B462" i="6"/>
  <c r="A462" i="6"/>
  <c r="E461" i="6"/>
  <c r="D461" i="6"/>
  <c r="C461" i="6"/>
  <c r="B461" i="6"/>
  <c r="A461" i="6"/>
  <c r="E460" i="6"/>
  <c r="D460" i="6"/>
  <c r="C460" i="6"/>
  <c r="B460" i="6"/>
  <c r="A460" i="6"/>
  <c r="E459" i="6"/>
  <c r="D459" i="6"/>
  <c r="C459" i="6"/>
  <c r="B459" i="6"/>
  <c r="A459" i="6"/>
  <c r="E458" i="6"/>
  <c r="D458" i="6"/>
  <c r="C458" i="6"/>
  <c r="B458" i="6"/>
  <c r="A458" i="6"/>
  <c r="E457" i="6"/>
  <c r="D457" i="6"/>
  <c r="C457" i="6"/>
  <c r="B457" i="6"/>
  <c r="A457" i="6"/>
  <c r="E456" i="6"/>
  <c r="D456" i="6"/>
  <c r="C456" i="6"/>
  <c r="B456" i="6"/>
  <c r="A456" i="6"/>
  <c r="E455" i="6"/>
  <c r="D455" i="6"/>
  <c r="C455" i="6"/>
  <c r="B455" i="6"/>
  <c r="A455" i="6"/>
  <c r="E454" i="6"/>
  <c r="D454" i="6"/>
  <c r="C454" i="6"/>
  <c r="B454" i="6"/>
  <c r="A454" i="6"/>
  <c r="E453" i="6"/>
  <c r="D453" i="6"/>
  <c r="C453" i="6"/>
  <c r="B453" i="6"/>
  <c r="A453" i="6"/>
  <c r="E452" i="6"/>
  <c r="D452" i="6"/>
  <c r="C452" i="6"/>
  <c r="B452" i="6"/>
  <c r="A452" i="6"/>
  <c r="E451" i="6"/>
  <c r="D451" i="6"/>
  <c r="C451" i="6"/>
  <c r="B451" i="6"/>
  <c r="A451" i="6"/>
  <c r="E450" i="6"/>
  <c r="D450" i="6"/>
  <c r="C450" i="6"/>
  <c r="B450" i="6"/>
  <c r="A450" i="6"/>
  <c r="E449" i="6"/>
  <c r="D449" i="6"/>
  <c r="C449" i="6"/>
  <c r="B449" i="6"/>
  <c r="A449" i="6"/>
  <c r="E448" i="6"/>
  <c r="D448" i="6"/>
  <c r="C448" i="6"/>
  <c r="B448" i="6"/>
  <c r="A448" i="6"/>
  <c r="E447" i="6"/>
  <c r="D447" i="6"/>
  <c r="C447" i="6"/>
  <c r="B447" i="6"/>
  <c r="A447" i="6"/>
  <c r="E446" i="6"/>
  <c r="D446" i="6"/>
  <c r="C446" i="6"/>
  <c r="B446" i="6"/>
  <c r="A446" i="6"/>
  <c r="E445" i="6"/>
  <c r="D445" i="6"/>
  <c r="C445" i="6"/>
  <c r="B445" i="6"/>
  <c r="A445" i="6"/>
  <c r="E444" i="6"/>
  <c r="D444" i="6"/>
  <c r="C444" i="6"/>
  <c r="B444" i="6"/>
  <c r="A444" i="6"/>
  <c r="E443" i="6"/>
  <c r="D443" i="6"/>
  <c r="C443" i="6"/>
  <c r="B443" i="6"/>
  <c r="A443" i="6"/>
  <c r="E442" i="6"/>
  <c r="D442" i="6"/>
  <c r="C442" i="6"/>
  <c r="B442" i="6"/>
  <c r="A442" i="6"/>
  <c r="E441" i="6"/>
  <c r="D441" i="6"/>
  <c r="C441" i="6"/>
  <c r="B441" i="6"/>
  <c r="A441" i="6"/>
  <c r="E440" i="6"/>
  <c r="D440" i="6"/>
  <c r="C440" i="6"/>
  <c r="B440" i="6"/>
  <c r="A440" i="6"/>
  <c r="E439" i="6"/>
  <c r="D439" i="6"/>
  <c r="C439" i="6"/>
  <c r="B439" i="6"/>
  <c r="A439" i="6"/>
  <c r="E438" i="6"/>
  <c r="D438" i="6"/>
  <c r="C438" i="6"/>
  <c r="B438" i="6"/>
  <c r="A438" i="6"/>
  <c r="E437" i="6"/>
  <c r="D437" i="6"/>
  <c r="C437" i="6"/>
  <c r="B437" i="6"/>
  <c r="A437" i="6"/>
  <c r="E436" i="6"/>
  <c r="D436" i="6"/>
  <c r="C436" i="6"/>
  <c r="B436" i="6"/>
  <c r="A436" i="6"/>
  <c r="E435" i="6"/>
  <c r="D435" i="6"/>
  <c r="C435" i="6"/>
  <c r="B435" i="6"/>
  <c r="A435" i="6"/>
  <c r="E434" i="6"/>
  <c r="D434" i="6"/>
  <c r="C434" i="6"/>
  <c r="B434" i="6"/>
  <c r="A434" i="6"/>
  <c r="E433" i="6"/>
  <c r="D433" i="6"/>
  <c r="C433" i="6"/>
  <c r="B433" i="6"/>
  <c r="A433" i="6"/>
  <c r="E432" i="6"/>
  <c r="D432" i="6"/>
  <c r="C432" i="6"/>
  <c r="B432" i="6"/>
  <c r="A432" i="6"/>
  <c r="E431" i="6"/>
  <c r="D431" i="6"/>
  <c r="C431" i="6"/>
  <c r="B431" i="6"/>
  <c r="A431" i="6"/>
  <c r="E430" i="6"/>
  <c r="D430" i="6"/>
  <c r="C430" i="6"/>
  <c r="B430" i="6"/>
  <c r="A430" i="6"/>
  <c r="E429" i="6"/>
  <c r="D429" i="6"/>
  <c r="C429" i="6"/>
  <c r="B429" i="6"/>
  <c r="A429" i="6"/>
  <c r="E428" i="6"/>
  <c r="D428" i="6"/>
  <c r="C428" i="6"/>
  <c r="B428" i="6"/>
  <c r="A428" i="6"/>
  <c r="E427" i="6"/>
  <c r="D427" i="6"/>
  <c r="C427" i="6"/>
  <c r="B427" i="6"/>
  <c r="A427" i="6"/>
  <c r="E426" i="6"/>
  <c r="D426" i="6"/>
  <c r="C426" i="6"/>
  <c r="B426" i="6"/>
  <c r="A426" i="6"/>
  <c r="E425" i="6"/>
  <c r="D425" i="6"/>
  <c r="C425" i="6"/>
  <c r="B425" i="6"/>
  <c r="A425" i="6"/>
  <c r="E424" i="6"/>
  <c r="D424" i="6"/>
  <c r="C424" i="6"/>
  <c r="B424" i="6"/>
  <c r="A424" i="6"/>
  <c r="E423" i="6"/>
  <c r="D423" i="6"/>
  <c r="C423" i="6"/>
  <c r="B423" i="6"/>
  <c r="A423" i="6"/>
  <c r="E422" i="6"/>
  <c r="D422" i="6"/>
  <c r="C422" i="6"/>
  <c r="B422" i="6"/>
  <c r="A422" i="6"/>
  <c r="E421" i="6"/>
  <c r="D421" i="6"/>
  <c r="C421" i="6"/>
  <c r="B421" i="6"/>
  <c r="A421" i="6"/>
  <c r="E420" i="6"/>
  <c r="D420" i="6"/>
  <c r="C420" i="6"/>
  <c r="B420" i="6"/>
  <c r="A420" i="6"/>
  <c r="E419" i="6"/>
  <c r="D419" i="6"/>
  <c r="C419" i="6"/>
  <c r="B419" i="6"/>
  <c r="A419" i="6"/>
  <c r="E418" i="6"/>
  <c r="D418" i="6"/>
  <c r="C418" i="6"/>
  <c r="B418" i="6"/>
  <c r="A418" i="6"/>
  <c r="E417" i="6"/>
  <c r="D417" i="6"/>
  <c r="C417" i="6"/>
  <c r="B417" i="6"/>
  <c r="A417" i="6"/>
  <c r="E416" i="6"/>
  <c r="D416" i="6"/>
  <c r="C416" i="6"/>
  <c r="B416" i="6"/>
  <c r="A416" i="6"/>
  <c r="E415" i="6"/>
  <c r="D415" i="6"/>
  <c r="C415" i="6"/>
  <c r="B415" i="6"/>
  <c r="A415" i="6"/>
  <c r="E414" i="6"/>
  <c r="D414" i="6"/>
  <c r="C414" i="6"/>
  <c r="B414" i="6"/>
  <c r="A414" i="6"/>
  <c r="E413" i="6"/>
  <c r="D413" i="6"/>
  <c r="C413" i="6"/>
  <c r="B413" i="6"/>
  <c r="A413" i="6"/>
  <c r="E412" i="6"/>
  <c r="D412" i="6"/>
  <c r="C412" i="6"/>
  <c r="B412" i="6"/>
  <c r="A412" i="6"/>
  <c r="E411" i="6"/>
  <c r="D411" i="6"/>
  <c r="C411" i="6"/>
  <c r="B411" i="6"/>
  <c r="A411" i="6"/>
  <c r="E410" i="6"/>
  <c r="D410" i="6"/>
  <c r="C410" i="6"/>
  <c r="B410" i="6"/>
  <c r="A410" i="6"/>
  <c r="E409" i="6"/>
  <c r="D409" i="6"/>
  <c r="C409" i="6"/>
  <c r="B409" i="6"/>
  <c r="A409" i="6"/>
  <c r="E408" i="6"/>
  <c r="D408" i="6"/>
  <c r="C408" i="6"/>
  <c r="B408" i="6"/>
  <c r="A408" i="6"/>
  <c r="E407" i="6"/>
  <c r="D407" i="6"/>
  <c r="C407" i="6"/>
  <c r="B407" i="6"/>
  <c r="A407" i="6"/>
  <c r="E406" i="6"/>
  <c r="D406" i="6"/>
  <c r="C406" i="6"/>
  <c r="B406" i="6"/>
  <c r="A406" i="6"/>
  <c r="E405" i="6"/>
  <c r="D405" i="6"/>
  <c r="C405" i="6"/>
  <c r="B405" i="6"/>
  <c r="A405" i="6"/>
  <c r="E404" i="6"/>
  <c r="D404" i="6"/>
  <c r="C404" i="6"/>
  <c r="B404" i="6"/>
  <c r="A404" i="6"/>
  <c r="E403" i="6"/>
  <c r="D403" i="6"/>
  <c r="C403" i="6"/>
  <c r="B403" i="6"/>
  <c r="A403" i="6"/>
  <c r="E402" i="6"/>
  <c r="D402" i="6"/>
  <c r="C402" i="6"/>
  <c r="B402" i="6"/>
  <c r="A402" i="6"/>
  <c r="E401" i="6"/>
  <c r="D401" i="6"/>
  <c r="C401" i="6"/>
  <c r="B401" i="6"/>
  <c r="A401" i="6"/>
  <c r="E400" i="6"/>
  <c r="D400" i="6"/>
  <c r="C400" i="6"/>
  <c r="B400" i="6"/>
  <c r="A400" i="6"/>
  <c r="E399" i="6"/>
  <c r="D399" i="6"/>
  <c r="C399" i="6"/>
  <c r="B399" i="6"/>
  <c r="A399" i="6"/>
  <c r="E398" i="6"/>
  <c r="D398" i="6"/>
  <c r="C398" i="6"/>
  <c r="B398" i="6"/>
  <c r="A398" i="6"/>
  <c r="E397" i="6"/>
  <c r="D397" i="6"/>
  <c r="C397" i="6"/>
  <c r="B397" i="6"/>
  <c r="A397" i="6"/>
  <c r="E396" i="6"/>
  <c r="D396" i="6"/>
  <c r="C396" i="6"/>
  <c r="B396" i="6"/>
  <c r="A396" i="6"/>
  <c r="E395" i="6"/>
  <c r="D395" i="6"/>
  <c r="C395" i="6"/>
  <c r="B395" i="6"/>
  <c r="A395" i="6"/>
  <c r="E394" i="6"/>
  <c r="D394" i="6"/>
  <c r="C394" i="6"/>
  <c r="B394" i="6"/>
  <c r="A394" i="6"/>
  <c r="E393" i="6"/>
  <c r="D393" i="6"/>
  <c r="C393" i="6"/>
  <c r="B393" i="6"/>
  <c r="A393" i="6"/>
  <c r="E392" i="6"/>
  <c r="D392" i="6"/>
  <c r="C392" i="6"/>
  <c r="B392" i="6"/>
  <c r="A392" i="6"/>
  <c r="E391" i="6"/>
  <c r="D391" i="6"/>
  <c r="C391" i="6"/>
  <c r="B391" i="6"/>
  <c r="A391" i="6"/>
  <c r="E390" i="6"/>
  <c r="D390" i="6"/>
  <c r="C390" i="6"/>
  <c r="B390" i="6"/>
  <c r="A390" i="6"/>
  <c r="E389" i="6"/>
  <c r="D389" i="6"/>
  <c r="C389" i="6"/>
  <c r="B389" i="6"/>
  <c r="A389" i="6"/>
  <c r="E388" i="6"/>
  <c r="D388" i="6"/>
  <c r="C388" i="6"/>
  <c r="B388" i="6"/>
  <c r="A388" i="6"/>
  <c r="E387" i="6"/>
  <c r="D387" i="6"/>
  <c r="C387" i="6"/>
  <c r="B387" i="6"/>
  <c r="A387" i="6"/>
  <c r="E386" i="6"/>
  <c r="D386" i="6"/>
  <c r="C386" i="6"/>
  <c r="B386" i="6"/>
  <c r="A386" i="6"/>
  <c r="E385" i="6"/>
  <c r="D385" i="6"/>
  <c r="C385" i="6"/>
  <c r="B385" i="6"/>
  <c r="A385" i="6"/>
  <c r="E384" i="6"/>
  <c r="D384" i="6"/>
  <c r="C384" i="6"/>
  <c r="B384" i="6"/>
  <c r="A384" i="6"/>
  <c r="E383" i="6"/>
  <c r="D383" i="6"/>
  <c r="C383" i="6"/>
  <c r="B383" i="6"/>
  <c r="A383" i="6"/>
  <c r="E382" i="6"/>
  <c r="D382" i="6"/>
  <c r="C382" i="6"/>
  <c r="B382" i="6"/>
  <c r="A382" i="6"/>
  <c r="E381" i="6"/>
  <c r="D381" i="6"/>
  <c r="C381" i="6"/>
  <c r="B381" i="6"/>
  <c r="A381" i="6"/>
  <c r="E380" i="6"/>
  <c r="D380" i="6"/>
  <c r="C380" i="6"/>
  <c r="B380" i="6"/>
  <c r="A380" i="6"/>
  <c r="E379" i="6"/>
  <c r="D379" i="6"/>
  <c r="C379" i="6"/>
  <c r="B379" i="6"/>
  <c r="A379" i="6"/>
  <c r="E378" i="6"/>
  <c r="D378" i="6"/>
  <c r="C378" i="6"/>
  <c r="B378" i="6"/>
  <c r="A378" i="6"/>
  <c r="E377" i="6"/>
  <c r="D377" i="6"/>
  <c r="C377" i="6"/>
  <c r="B377" i="6"/>
  <c r="A377" i="6"/>
  <c r="E376" i="6"/>
  <c r="D376" i="6"/>
  <c r="C376" i="6"/>
  <c r="B376" i="6"/>
  <c r="A376" i="6"/>
  <c r="E375" i="6"/>
  <c r="D375" i="6"/>
  <c r="C375" i="6"/>
  <c r="B375" i="6"/>
  <c r="A375" i="6"/>
  <c r="E374" i="6"/>
  <c r="D374" i="6"/>
  <c r="C374" i="6"/>
  <c r="B374" i="6"/>
  <c r="A374" i="6"/>
  <c r="E373" i="6"/>
  <c r="D373" i="6"/>
  <c r="C373" i="6"/>
  <c r="B373" i="6"/>
  <c r="A373" i="6"/>
  <c r="E372" i="6"/>
  <c r="D372" i="6"/>
  <c r="C372" i="6"/>
  <c r="B372" i="6"/>
  <c r="A372" i="6"/>
  <c r="E371" i="6"/>
  <c r="D371" i="6"/>
  <c r="C371" i="6"/>
  <c r="B371" i="6"/>
  <c r="A371" i="6"/>
  <c r="E370" i="6"/>
  <c r="D370" i="6"/>
  <c r="C370" i="6"/>
  <c r="B370" i="6"/>
  <c r="A370" i="6"/>
  <c r="E369" i="6"/>
  <c r="D369" i="6"/>
  <c r="C369" i="6"/>
  <c r="B369" i="6"/>
  <c r="A369" i="6"/>
  <c r="E368" i="6"/>
  <c r="D368" i="6"/>
  <c r="C368" i="6"/>
  <c r="B368" i="6"/>
  <c r="A368" i="6"/>
  <c r="E367" i="6"/>
  <c r="D367" i="6"/>
  <c r="C367" i="6"/>
  <c r="B367" i="6"/>
  <c r="A367" i="6"/>
  <c r="E366" i="6"/>
  <c r="D366" i="6"/>
  <c r="C366" i="6"/>
  <c r="B366" i="6"/>
  <c r="A366" i="6"/>
  <c r="E365" i="6"/>
  <c r="D365" i="6"/>
  <c r="C365" i="6"/>
  <c r="B365" i="6"/>
  <c r="A365" i="6"/>
  <c r="E364" i="6"/>
  <c r="D364" i="6"/>
  <c r="C364" i="6"/>
  <c r="B364" i="6"/>
  <c r="A364" i="6"/>
  <c r="E363" i="6"/>
  <c r="D363" i="6"/>
  <c r="C363" i="6"/>
  <c r="B363" i="6"/>
  <c r="A363" i="6"/>
  <c r="E362" i="6"/>
  <c r="D362" i="6"/>
  <c r="C362" i="6"/>
  <c r="B362" i="6"/>
  <c r="A362" i="6"/>
  <c r="E361" i="6"/>
  <c r="D361" i="6"/>
  <c r="C361" i="6"/>
  <c r="B361" i="6"/>
  <c r="A361" i="6"/>
  <c r="E360" i="6"/>
  <c r="D360" i="6"/>
  <c r="C360" i="6"/>
  <c r="B360" i="6"/>
  <c r="A360" i="6"/>
  <c r="E359" i="6"/>
  <c r="D359" i="6"/>
  <c r="C359" i="6"/>
  <c r="B359" i="6"/>
  <c r="A359" i="6"/>
  <c r="E358" i="6"/>
  <c r="D358" i="6"/>
  <c r="C358" i="6"/>
  <c r="B358" i="6"/>
  <c r="A358" i="6"/>
  <c r="E357" i="6"/>
  <c r="D357" i="6"/>
  <c r="C357" i="6"/>
  <c r="B357" i="6"/>
  <c r="A357" i="6"/>
  <c r="E356" i="6"/>
  <c r="D356" i="6"/>
  <c r="C356" i="6"/>
  <c r="B356" i="6"/>
  <c r="A356" i="6"/>
  <c r="E355" i="6"/>
  <c r="D355" i="6"/>
  <c r="C355" i="6"/>
  <c r="B355" i="6"/>
  <c r="A355" i="6"/>
  <c r="E354" i="6"/>
  <c r="D354" i="6"/>
  <c r="C354" i="6"/>
  <c r="B354" i="6"/>
  <c r="A354" i="6"/>
  <c r="E353" i="6"/>
  <c r="D353" i="6"/>
  <c r="C353" i="6"/>
  <c r="B353" i="6"/>
  <c r="A353" i="6"/>
  <c r="E352" i="6"/>
  <c r="D352" i="6"/>
  <c r="C352" i="6"/>
  <c r="B352" i="6"/>
  <c r="A352" i="6"/>
  <c r="E351" i="6"/>
  <c r="D351" i="6"/>
  <c r="C351" i="6"/>
  <c r="B351" i="6"/>
  <c r="A351" i="6"/>
  <c r="E350" i="6"/>
  <c r="D350" i="6"/>
  <c r="C350" i="6"/>
  <c r="B350" i="6"/>
  <c r="A350" i="6"/>
  <c r="E349" i="6"/>
  <c r="D349" i="6"/>
  <c r="C349" i="6"/>
  <c r="B349" i="6"/>
  <c r="A349" i="6"/>
  <c r="E348" i="6"/>
  <c r="D348" i="6"/>
  <c r="C348" i="6"/>
  <c r="B348" i="6"/>
  <c r="A348" i="6"/>
  <c r="E347" i="6"/>
  <c r="D347" i="6"/>
  <c r="C347" i="6"/>
  <c r="B347" i="6"/>
  <c r="A347" i="6"/>
  <c r="E346" i="6"/>
  <c r="D346" i="6"/>
  <c r="C346" i="6"/>
  <c r="B346" i="6"/>
  <c r="A346" i="6"/>
  <c r="E345" i="6"/>
  <c r="D345" i="6"/>
  <c r="C345" i="6"/>
  <c r="B345" i="6"/>
  <c r="A345" i="6"/>
  <c r="E344" i="6"/>
  <c r="D344" i="6"/>
  <c r="C344" i="6"/>
  <c r="B344" i="6"/>
  <c r="A344" i="6"/>
  <c r="E343" i="6"/>
  <c r="D343" i="6"/>
  <c r="C343" i="6"/>
  <c r="B343" i="6"/>
  <c r="A343" i="6"/>
  <c r="E342" i="6"/>
  <c r="D342" i="6"/>
  <c r="C342" i="6"/>
  <c r="B342" i="6"/>
  <c r="A342" i="6"/>
  <c r="E341" i="6"/>
  <c r="D341" i="6"/>
  <c r="C341" i="6"/>
  <c r="B341" i="6"/>
  <c r="A341" i="6"/>
  <c r="E340" i="6"/>
  <c r="D340" i="6"/>
  <c r="C340" i="6"/>
  <c r="B340" i="6"/>
  <c r="A340" i="6"/>
  <c r="E339" i="6"/>
  <c r="D339" i="6"/>
  <c r="C339" i="6"/>
  <c r="B339" i="6"/>
  <c r="A339" i="6"/>
  <c r="E338" i="6"/>
  <c r="D338" i="6"/>
  <c r="C338" i="6"/>
  <c r="B338" i="6"/>
  <c r="A338" i="6"/>
  <c r="E337" i="6"/>
  <c r="D337" i="6"/>
  <c r="C337" i="6"/>
  <c r="B337" i="6"/>
  <c r="A337" i="6"/>
  <c r="E336" i="6"/>
  <c r="D336" i="6"/>
  <c r="C336" i="6"/>
  <c r="B336" i="6"/>
  <c r="A336" i="6"/>
  <c r="E335" i="6"/>
  <c r="D335" i="6"/>
  <c r="C335" i="6"/>
  <c r="B335" i="6"/>
  <c r="A335" i="6"/>
  <c r="E334" i="6"/>
  <c r="D334" i="6"/>
  <c r="C334" i="6"/>
  <c r="B334" i="6"/>
  <c r="A334" i="6"/>
  <c r="E333" i="6"/>
  <c r="D333" i="6"/>
  <c r="C333" i="6"/>
  <c r="B333" i="6"/>
  <c r="A333" i="6"/>
  <c r="E332" i="6"/>
  <c r="D332" i="6"/>
  <c r="C332" i="6"/>
  <c r="B332" i="6"/>
  <c r="A332" i="6"/>
  <c r="E331" i="6"/>
  <c r="D331" i="6"/>
  <c r="C331" i="6"/>
  <c r="B331" i="6"/>
  <c r="A331" i="6"/>
  <c r="E330" i="6"/>
  <c r="D330" i="6"/>
  <c r="C330" i="6"/>
  <c r="B330" i="6"/>
  <c r="A330" i="6"/>
  <c r="E329" i="6"/>
  <c r="D329" i="6"/>
  <c r="C329" i="6"/>
  <c r="B329" i="6"/>
  <c r="A329" i="6"/>
  <c r="E328" i="6"/>
  <c r="D328" i="6"/>
  <c r="C328" i="6"/>
  <c r="B328" i="6"/>
  <c r="A328" i="6"/>
  <c r="E327" i="6"/>
  <c r="D327" i="6"/>
  <c r="C327" i="6"/>
  <c r="B327" i="6"/>
  <c r="A327" i="6"/>
  <c r="E326" i="6"/>
  <c r="D326" i="6"/>
  <c r="C326" i="6"/>
  <c r="B326" i="6"/>
  <c r="A326" i="6"/>
  <c r="E325" i="6"/>
  <c r="D325" i="6"/>
  <c r="C325" i="6"/>
  <c r="B325" i="6"/>
  <c r="A325" i="6"/>
  <c r="E324" i="6"/>
  <c r="D324" i="6"/>
  <c r="C324" i="6"/>
  <c r="B324" i="6"/>
  <c r="A324" i="6"/>
  <c r="E323" i="6"/>
  <c r="D323" i="6"/>
  <c r="C323" i="6"/>
  <c r="B323" i="6"/>
  <c r="A323" i="6"/>
  <c r="E322" i="6"/>
  <c r="D322" i="6"/>
  <c r="C322" i="6"/>
  <c r="B322" i="6"/>
  <c r="A322" i="6"/>
  <c r="E321" i="6"/>
  <c r="D321" i="6"/>
  <c r="C321" i="6"/>
  <c r="B321" i="6"/>
  <c r="A321" i="6"/>
  <c r="E320" i="6"/>
  <c r="D320" i="6"/>
  <c r="C320" i="6"/>
  <c r="B320" i="6"/>
  <c r="A320" i="6"/>
  <c r="E319" i="6"/>
  <c r="D319" i="6"/>
  <c r="C319" i="6"/>
  <c r="B319" i="6"/>
  <c r="A319" i="6"/>
  <c r="E318" i="6"/>
  <c r="D318" i="6"/>
  <c r="C318" i="6"/>
  <c r="B318" i="6"/>
  <c r="A318" i="6"/>
  <c r="E317" i="6"/>
  <c r="D317" i="6"/>
  <c r="C317" i="6"/>
  <c r="B317" i="6"/>
  <c r="A317" i="6"/>
  <c r="E316" i="6"/>
  <c r="D316" i="6"/>
  <c r="C316" i="6"/>
  <c r="B316" i="6"/>
  <c r="A316" i="6"/>
  <c r="E315" i="6"/>
  <c r="D315" i="6"/>
  <c r="C315" i="6"/>
  <c r="B315" i="6"/>
  <c r="A315" i="6"/>
  <c r="E314" i="6"/>
  <c r="D314" i="6"/>
  <c r="C314" i="6"/>
  <c r="B314" i="6"/>
  <c r="A314" i="6"/>
  <c r="E313" i="6"/>
  <c r="D313" i="6"/>
  <c r="C313" i="6"/>
  <c r="B313" i="6"/>
  <c r="A313" i="6"/>
  <c r="E312" i="6"/>
  <c r="D312" i="6"/>
  <c r="C312" i="6"/>
  <c r="B312" i="6"/>
  <c r="A312" i="6"/>
  <c r="E311" i="6"/>
  <c r="D311" i="6"/>
  <c r="C311" i="6"/>
  <c r="B311" i="6"/>
  <c r="A311" i="6"/>
  <c r="E310" i="6"/>
  <c r="D310" i="6"/>
  <c r="C310" i="6"/>
  <c r="B310" i="6"/>
  <c r="A310" i="6"/>
  <c r="E309" i="6"/>
  <c r="D309" i="6"/>
  <c r="C309" i="6"/>
  <c r="B309" i="6"/>
  <c r="A309" i="6"/>
  <c r="E308" i="6"/>
  <c r="D308" i="6"/>
  <c r="C308" i="6"/>
  <c r="B308" i="6"/>
  <c r="A308" i="6"/>
  <c r="E307" i="6"/>
  <c r="D307" i="6"/>
  <c r="C307" i="6"/>
  <c r="B307" i="6"/>
  <c r="A307" i="6"/>
  <c r="E306" i="6"/>
  <c r="D306" i="6"/>
  <c r="C306" i="6"/>
  <c r="B306" i="6"/>
  <c r="A306" i="6"/>
  <c r="E305" i="6"/>
  <c r="D305" i="6"/>
  <c r="C305" i="6"/>
  <c r="B305" i="6"/>
  <c r="A305" i="6"/>
  <c r="E304" i="6"/>
  <c r="D304" i="6"/>
  <c r="C304" i="6"/>
  <c r="B304" i="6"/>
  <c r="A304" i="6"/>
  <c r="E303" i="6"/>
  <c r="D303" i="6"/>
  <c r="C303" i="6"/>
  <c r="B303" i="6"/>
  <c r="A303" i="6"/>
  <c r="E302" i="6"/>
  <c r="D302" i="6"/>
  <c r="C302" i="6"/>
  <c r="B302" i="6"/>
  <c r="A302" i="6"/>
  <c r="E301" i="6"/>
  <c r="D301" i="6"/>
  <c r="C301" i="6"/>
  <c r="B301" i="6"/>
  <c r="A301" i="6"/>
  <c r="E300" i="6"/>
  <c r="D300" i="6"/>
  <c r="C300" i="6"/>
  <c r="B300" i="6"/>
  <c r="A300" i="6"/>
  <c r="E299" i="6"/>
  <c r="D299" i="6"/>
  <c r="C299" i="6"/>
  <c r="B299" i="6"/>
  <c r="A299" i="6"/>
  <c r="E298" i="6"/>
  <c r="D298" i="6"/>
  <c r="C298" i="6"/>
  <c r="B298" i="6"/>
  <c r="A298" i="6"/>
  <c r="E297" i="6"/>
  <c r="D297" i="6"/>
  <c r="C297" i="6"/>
  <c r="B297" i="6"/>
  <c r="A297" i="6"/>
  <c r="E296" i="6"/>
  <c r="D296" i="6"/>
  <c r="C296" i="6"/>
  <c r="B296" i="6"/>
  <c r="A296" i="6"/>
  <c r="E295" i="6"/>
  <c r="D295" i="6"/>
  <c r="C295" i="6"/>
  <c r="B295" i="6"/>
  <c r="A295" i="6"/>
  <c r="E294" i="6"/>
  <c r="D294" i="6"/>
  <c r="C294" i="6"/>
  <c r="B294" i="6"/>
  <c r="A294" i="6"/>
  <c r="E293" i="6"/>
  <c r="D293" i="6"/>
  <c r="C293" i="6"/>
  <c r="B293" i="6"/>
  <c r="A293" i="6"/>
  <c r="E292" i="6"/>
  <c r="D292" i="6"/>
  <c r="C292" i="6"/>
  <c r="B292" i="6"/>
  <c r="A292" i="6"/>
  <c r="E291" i="6"/>
  <c r="D291" i="6"/>
  <c r="C291" i="6"/>
  <c r="B291" i="6"/>
  <c r="A291" i="6"/>
  <c r="E290" i="6"/>
  <c r="D290" i="6"/>
  <c r="C290" i="6"/>
  <c r="B290" i="6"/>
  <c r="A290" i="6"/>
  <c r="E289" i="6"/>
  <c r="D289" i="6"/>
  <c r="C289" i="6"/>
  <c r="B289" i="6"/>
  <c r="A289" i="6"/>
  <c r="E288" i="6"/>
  <c r="D288" i="6"/>
  <c r="C288" i="6"/>
  <c r="B288" i="6"/>
  <c r="A288" i="6"/>
  <c r="E287" i="6"/>
  <c r="D287" i="6"/>
  <c r="C287" i="6"/>
  <c r="B287" i="6"/>
  <c r="A287" i="6"/>
  <c r="E286" i="6"/>
  <c r="D286" i="6"/>
  <c r="C286" i="6"/>
  <c r="B286" i="6"/>
  <c r="A286" i="6"/>
  <c r="E285" i="6"/>
  <c r="D285" i="6"/>
  <c r="C285" i="6"/>
  <c r="B285" i="6"/>
  <c r="A285" i="6"/>
  <c r="E284" i="6"/>
  <c r="D284" i="6"/>
  <c r="C284" i="6"/>
  <c r="B284" i="6"/>
  <c r="A284" i="6"/>
  <c r="E283" i="6"/>
  <c r="D283" i="6"/>
  <c r="C283" i="6"/>
  <c r="B283" i="6"/>
  <c r="A283" i="6"/>
  <c r="E282" i="6"/>
  <c r="D282" i="6"/>
  <c r="C282" i="6"/>
  <c r="B282" i="6"/>
  <c r="A282" i="6"/>
  <c r="E281" i="6"/>
  <c r="D281" i="6"/>
  <c r="C281" i="6"/>
  <c r="B281" i="6"/>
  <c r="A281" i="6"/>
  <c r="E280" i="6"/>
  <c r="D280" i="6"/>
  <c r="C280" i="6"/>
  <c r="B280" i="6"/>
  <c r="A280" i="6"/>
  <c r="E279" i="6"/>
  <c r="D279" i="6"/>
  <c r="C279" i="6"/>
  <c r="B279" i="6"/>
  <c r="A279" i="6"/>
  <c r="E278" i="6"/>
  <c r="D278" i="6"/>
  <c r="C278" i="6"/>
  <c r="B278" i="6"/>
  <c r="A278" i="6"/>
  <c r="E277" i="6"/>
  <c r="D277" i="6"/>
  <c r="C277" i="6"/>
  <c r="B277" i="6"/>
  <c r="A277" i="6"/>
  <c r="E276" i="6"/>
  <c r="D276" i="6"/>
  <c r="C276" i="6"/>
  <c r="B276" i="6"/>
  <c r="A276" i="6"/>
  <c r="E275" i="6"/>
  <c r="D275" i="6"/>
  <c r="C275" i="6"/>
  <c r="B275" i="6"/>
  <c r="A275" i="6"/>
  <c r="E274" i="6"/>
  <c r="D274" i="6"/>
  <c r="C274" i="6"/>
  <c r="B274" i="6"/>
  <c r="A274" i="6"/>
  <c r="E273" i="6"/>
  <c r="D273" i="6"/>
  <c r="C273" i="6"/>
  <c r="B273" i="6"/>
  <c r="A273" i="6"/>
  <c r="E272" i="6"/>
  <c r="D272" i="6"/>
  <c r="C272" i="6"/>
  <c r="B272" i="6"/>
  <c r="A272" i="6"/>
  <c r="E271" i="6"/>
  <c r="D271" i="6"/>
  <c r="C271" i="6"/>
  <c r="B271" i="6"/>
  <c r="A271" i="6"/>
  <c r="E270" i="6"/>
  <c r="D270" i="6"/>
  <c r="C270" i="6"/>
  <c r="B270" i="6"/>
  <c r="A270" i="6"/>
  <c r="E269" i="6"/>
  <c r="D269" i="6"/>
  <c r="C269" i="6"/>
  <c r="B269" i="6"/>
  <c r="A269" i="6"/>
  <c r="E268" i="6"/>
  <c r="D268" i="6"/>
  <c r="C268" i="6"/>
  <c r="B268" i="6"/>
  <c r="A268" i="6"/>
  <c r="E267" i="6"/>
  <c r="D267" i="6"/>
  <c r="C267" i="6"/>
  <c r="B267" i="6"/>
  <c r="A267" i="6"/>
  <c r="E266" i="6"/>
  <c r="D266" i="6"/>
  <c r="C266" i="6"/>
  <c r="B266" i="6"/>
  <c r="A266" i="6"/>
  <c r="E265" i="6"/>
  <c r="D265" i="6"/>
  <c r="C265" i="6"/>
  <c r="B265" i="6"/>
  <c r="A265" i="6"/>
  <c r="E264" i="6"/>
  <c r="D264" i="6"/>
  <c r="C264" i="6"/>
  <c r="B264" i="6"/>
  <c r="A264" i="6"/>
  <c r="E263" i="6"/>
  <c r="D263" i="6"/>
  <c r="C263" i="6"/>
  <c r="B263" i="6"/>
  <c r="A263" i="6"/>
  <c r="E262" i="6"/>
  <c r="D262" i="6"/>
  <c r="C262" i="6"/>
  <c r="B262" i="6"/>
  <c r="A262" i="6"/>
  <c r="E261" i="6"/>
  <c r="D261" i="6"/>
  <c r="C261" i="6"/>
  <c r="B261" i="6"/>
  <c r="A261" i="6"/>
  <c r="E260" i="6"/>
  <c r="D260" i="6"/>
  <c r="C260" i="6"/>
  <c r="B260" i="6"/>
  <c r="A260" i="6"/>
  <c r="E259" i="6"/>
  <c r="D259" i="6"/>
  <c r="C259" i="6"/>
  <c r="B259" i="6"/>
  <c r="A259" i="6"/>
  <c r="E258" i="6"/>
  <c r="D258" i="6"/>
  <c r="C258" i="6"/>
  <c r="B258" i="6"/>
  <c r="A258" i="6"/>
  <c r="E257" i="6"/>
  <c r="D257" i="6"/>
  <c r="C257" i="6"/>
  <c r="B257" i="6"/>
  <c r="A257" i="6"/>
  <c r="E256" i="6"/>
  <c r="D256" i="6"/>
  <c r="C256" i="6"/>
  <c r="B256" i="6"/>
  <c r="A256" i="6"/>
  <c r="E255" i="6"/>
  <c r="D255" i="6"/>
  <c r="C255" i="6"/>
  <c r="B255" i="6"/>
  <c r="A255" i="6"/>
  <c r="E254" i="6"/>
  <c r="D254" i="6"/>
  <c r="C254" i="6"/>
  <c r="B254" i="6"/>
  <c r="A254" i="6"/>
  <c r="E253" i="6"/>
  <c r="D253" i="6"/>
  <c r="C253" i="6"/>
  <c r="B253" i="6"/>
  <c r="A253" i="6"/>
  <c r="E252" i="6"/>
  <c r="D252" i="6"/>
  <c r="C252" i="6"/>
  <c r="B252" i="6"/>
  <c r="A252" i="6"/>
  <c r="E251" i="6"/>
  <c r="D251" i="6"/>
  <c r="C251" i="6"/>
  <c r="B251" i="6"/>
  <c r="A251" i="6"/>
  <c r="E250" i="6"/>
  <c r="D250" i="6"/>
  <c r="C250" i="6"/>
  <c r="B250" i="6"/>
  <c r="A250" i="6"/>
  <c r="E249" i="6"/>
  <c r="D249" i="6"/>
  <c r="C249" i="6"/>
  <c r="B249" i="6"/>
  <c r="A249" i="6"/>
  <c r="E248" i="6"/>
  <c r="D248" i="6"/>
  <c r="C248" i="6"/>
  <c r="B248" i="6"/>
  <c r="A248" i="6"/>
  <c r="E247" i="6"/>
  <c r="D247" i="6"/>
  <c r="C247" i="6"/>
  <c r="B247" i="6"/>
  <c r="A247" i="6"/>
  <c r="E246" i="6"/>
  <c r="D246" i="6"/>
  <c r="C246" i="6"/>
  <c r="B246" i="6"/>
  <c r="A246" i="6"/>
  <c r="E245" i="6"/>
  <c r="D245" i="6"/>
  <c r="C245" i="6"/>
  <c r="B245" i="6"/>
  <c r="A245" i="6"/>
  <c r="E244" i="6"/>
  <c r="D244" i="6"/>
  <c r="C244" i="6"/>
  <c r="B244" i="6"/>
  <c r="A244" i="6"/>
  <c r="E243" i="6"/>
  <c r="D243" i="6"/>
  <c r="C243" i="6"/>
  <c r="B243" i="6"/>
  <c r="A243" i="6"/>
  <c r="E242" i="6"/>
  <c r="D242" i="6"/>
  <c r="C242" i="6"/>
  <c r="B242" i="6"/>
  <c r="A242" i="6"/>
  <c r="E241" i="6"/>
  <c r="D241" i="6"/>
  <c r="C241" i="6"/>
  <c r="B241" i="6"/>
  <c r="A241" i="6"/>
  <c r="E240" i="6"/>
  <c r="D240" i="6"/>
  <c r="C240" i="6"/>
  <c r="B240" i="6"/>
  <c r="A240" i="6"/>
  <c r="E239" i="6"/>
  <c r="D239" i="6"/>
  <c r="C239" i="6"/>
  <c r="B239" i="6"/>
  <c r="A239" i="6"/>
  <c r="E238" i="6"/>
  <c r="D238" i="6"/>
  <c r="C238" i="6"/>
  <c r="B238" i="6"/>
  <c r="A238" i="6"/>
  <c r="E237" i="6"/>
  <c r="D237" i="6"/>
  <c r="C237" i="6"/>
  <c r="B237" i="6"/>
  <c r="A237" i="6"/>
  <c r="E236" i="6"/>
  <c r="D236" i="6"/>
  <c r="C236" i="6"/>
  <c r="B236" i="6"/>
  <c r="A236" i="6"/>
  <c r="E235" i="6"/>
  <c r="D235" i="6"/>
  <c r="C235" i="6"/>
  <c r="B235" i="6"/>
  <c r="A235" i="6"/>
  <c r="E234" i="6"/>
  <c r="D234" i="6"/>
  <c r="C234" i="6"/>
  <c r="B234" i="6"/>
  <c r="A234" i="6"/>
  <c r="E233" i="6"/>
  <c r="D233" i="6"/>
  <c r="C233" i="6"/>
  <c r="B233" i="6"/>
  <c r="A233" i="6"/>
  <c r="E232" i="6"/>
  <c r="D232" i="6"/>
  <c r="C232" i="6"/>
  <c r="B232" i="6"/>
  <c r="A232" i="6"/>
  <c r="E231" i="6"/>
  <c r="D231" i="6"/>
  <c r="C231" i="6"/>
  <c r="B231" i="6"/>
  <c r="A231" i="6"/>
  <c r="E230" i="6"/>
  <c r="D230" i="6"/>
  <c r="C230" i="6"/>
  <c r="B230" i="6"/>
  <c r="A230" i="6"/>
  <c r="E229" i="6"/>
  <c r="D229" i="6"/>
  <c r="C229" i="6"/>
  <c r="B229" i="6"/>
  <c r="A229" i="6"/>
  <c r="E228" i="6"/>
  <c r="D228" i="6"/>
  <c r="C228" i="6"/>
  <c r="B228" i="6"/>
  <c r="A228" i="6"/>
  <c r="E227" i="6"/>
  <c r="D227" i="6"/>
  <c r="C227" i="6"/>
  <c r="B227" i="6"/>
  <c r="A227" i="6"/>
  <c r="E226" i="6"/>
  <c r="D226" i="6"/>
  <c r="C226" i="6"/>
  <c r="B226" i="6"/>
  <c r="A226" i="6"/>
  <c r="E225" i="6"/>
  <c r="D225" i="6"/>
  <c r="C225" i="6"/>
  <c r="B225" i="6"/>
  <c r="A225" i="6"/>
  <c r="E224" i="6"/>
  <c r="D224" i="6"/>
  <c r="C224" i="6"/>
  <c r="B224" i="6"/>
  <c r="A224" i="6"/>
  <c r="E223" i="6"/>
  <c r="D223" i="6"/>
  <c r="C223" i="6"/>
  <c r="B223" i="6"/>
  <c r="A223" i="6"/>
  <c r="E222" i="6"/>
  <c r="D222" i="6"/>
  <c r="C222" i="6"/>
  <c r="B222" i="6"/>
  <c r="A222" i="6"/>
  <c r="E221" i="6"/>
  <c r="D221" i="6"/>
  <c r="C221" i="6"/>
  <c r="B221" i="6"/>
  <c r="A221" i="6"/>
  <c r="E220" i="6"/>
  <c r="D220" i="6"/>
  <c r="C220" i="6"/>
  <c r="B220" i="6"/>
  <c r="A220" i="6"/>
  <c r="E219" i="6"/>
  <c r="D219" i="6"/>
  <c r="C219" i="6"/>
  <c r="B219" i="6"/>
  <c r="A219" i="6"/>
  <c r="E218" i="6"/>
  <c r="D218" i="6"/>
  <c r="C218" i="6"/>
  <c r="B218" i="6"/>
  <c r="A218" i="6"/>
  <c r="E217" i="6"/>
  <c r="D217" i="6"/>
  <c r="C217" i="6"/>
  <c r="B217" i="6"/>
  <c r="A217" i="6"/>
  <c r="E216" i="6"/>
  <c r="D216" i="6"/>
  <c r="C216" i="6"/>
  <c r="B216" i="6"/>
  <c r="A216" i="6"/>
  <c r="E215" i="6"/>
  <c r="D215" i="6"/>
  <c r="C215" i="6"/>
  <c r="B215" i="6"/>
  <c r="A215" i="6"/>
  <c r="E214" i="6"/>
  <c r="D214" i="6"/>
  <c r="C214" i="6"/>
  <c r="B214" i="6"/>
  <c r="A214" i="6"/>
  <c r="E213" i="6"/>
  <c r="D213" i="6"/>
  <c r="C213" i="6"/>
  <c r="B213" i="6"/>
  <c r="A213" i="6"/>
  <c r="E212" i="6"/>
  <c r="D212" i="6"/>
  <c r="C212" i="6"/>
  <c r="B212" i="6"/>
  <c r="A212" i="6"/>
  <c r="E211" i="6"/>
  <c r="D211" i="6"/>
  <c r="C211" i="6"/>
  <c r="B211" i="6"/>
  <c r="A211" i="6"/>
  <c r="E210" i="6"/>
  <c r="D210" i="6"/>
  <c r="C210" i="6"/>
  <c r="B210" i="6"/>
  <c r="A210" i="6"/>
  <c r="E209" i="6"/>
  <c r="D209" i="6"/>
  <c r="C209" i="6"/>
  <c r="B209" i="6"/>
  <c r="A209" i="6"/>
  <c r="E208" i="6"/>
  <c r="D208" i="6"/>
  <c r="C208" i="6"/>
  <c r="B208" i="6"/>
  <c r="A208" i="6"/>
  <c r="E207" i="6"/>
  <c r="D207" i="6"/>
  <c r="C207" i="6"/>
  <c r="B207" i="6"/>
  <c r="A207" i="6"/>
  <c r="E206" i="6"/>
  <c r="D206" i="6"/>
  <c r="C206" i="6"/>
  <c r="B206" i="6"/>
  <c r="A206" i="6"/>
  <c r="E205" i="6"/>
  <c r="D205" i="6"/>
  <c r="C205" i="6"/>
  <c r="B205" i="6"/>
  <c r="A205" i="6"/>
  <c r="E204" i="6"/>
  <c r="D204" i="6"/>
  <c r="C204" i="6"/>
  <c r="B204" i="6"/>
  <c r="A204" i="6"/>
  <c r="E203" i="6"/>
  <c r="D203" i="6"/>
  <c r="C203" i="6"/>
  <c r="B203" i="6"/>
  <c r="A203" i="6"/>
  <c r="E202" i="6"/>
  <c r="D202" i="6"/>
  <c r="C202" i="6"/>
  <c r="B202" i="6"/>
  <c r="A202" i="6"/>
  <c r="E201" i="6"/>
  <c r="D201" i="6"/>
  <c r="C201" i="6"/>
  <c r="B201" i="6"/>
  <c r="A201" i="6"/>
  <c r="E200" i="6"/>
  <c r="D200" i="6"/>
  <c r="C200" i="6"/>
  <c r="B200" i="6"/>
  <c r="A200" i="6"/>
  <c r="E199" i="6"/>
  <c r="D199" i="6"/>
  <c r="C199" i="6"/>
  <c r="B199" i="6"/>
  <c r="A199" i="6"/>
  <c r="E198" i="6"/>
  <c r="D198" i="6"/>
  <c r="C198" i="6"/>
  <c r="B198" i="6"/>
  <c r="A198" i="6"/>
  <c r="E197" i="6"/>
  <c r="D197" i="6"/>
  <c r="C197" i="6"/>
  <c r="B197" i="6"/>
  <c r="A197" i="6"/>
  <c r="E196" i="6"/>
  <c r="D196" i="6"/>
  <c r="C196" i="6"/>
  <c r="B196" i="6"/>
  <c r="A196" i="6"/>
  <c r="E195" i="6"/>
  <c r="D195" i="6"/>
  <c r="C195" i="6"/>
  <c r="B195" i="6"/>
  <c r="A195" i="6"/>
  <c r="E194" i="6"/>
  <c r="D194" i="6"/>
  <c r="C194" i="6"/>
  <c r="B194" i="6"/>
  <c r="A194" i="6"/>
  <c r="E193" i="6"/>
  <c r="D193" i="6"/>
  <c r="C193" i="6"/>
  <c r="B193" i="6"/>
  <c r="A193" i="6"/>
  <c r="E192" i="6"/>
  <c r="D192" i="6"/>
  <c r="C192" i="6"/>
  <c r="B192" i="6"/>
  <c r="A192" i="6"/>
  <c r="E191" i="6"/>
  <c r="D191" i="6"/>
  <c r="C191" i="6"/>
  <c r="B191" i="6"/>
  <c r="A191" i="6"/>
  <c r="E190" i="6"/>
  <c r="D190" i="6"/>
  <c r="C190" i="6"/>
  <c r="B190" i="6"/>
  <c r="A190" i="6"/>
  <c r="E189" i="6"/>
  <c r="D189" i="6"/>
  <c r="C189" i="6"/>
  <c r="B189" i="6"/>
  <c r="A189" i="6"/>
  <c r="E188" i="6"/>
  <c r="D188" i="6"/>
  <c r="C188" i="6"/>
  <c r="B188" i="6"/>
  <c r="A188" i="6"/>
  <c r="E187" i="6"/>
  <c r="D187" i="6"/>
  <c r="C187" i="6"/>
  <c r="B187" i="6"/>
  <c r="A187" i="6"/>
  <c r="E186" i="6"/>
  <c r="D186" i="6"/>
  <c r="C186" i="6"/>
  <c r="B186" i="6"/>
  <c r="A186" i="6"/>
  <c r="E185" i="6"/>
  <c r="D185" i="6"/>
  <c r="C185" i="6"/>
  <c r="B185" i="6"/>
  <c r="A185" i="6"/>
  <c r="E184" i="6"/>
  <c r="D184" i="6"/>
  <c r="C184" i="6"/>
  <c r="B184" i="6"/>
  <c r="A184" i="6"/>
  <c r="E183" i="6"/>
  <c r="D183" i="6"/>
  <c r="C183" i="6"/>
  <c r="B183" i="6"/>
  <c r="A183" i="6"/>
  <c r="E182" i="6"/>
  <c r="D182" i="6"/>
  <c r="C182" i="6"/>
  <c r="B182" i="6"/>
  <c r="A182" i="6"/>
  <c r="E181" i="6"/>
  <c r="D181" i="6"/>
  <c r="C181" i="6"/>
  <c r="B181" i="6"/>
  <c r="A181" i="6"/>
  <c r="E180" i="6"/>
  <c r="D180" i="6"/>
  <c r="C180" i="6"/>
  <c r="B180" i="6"/>
  <c r="A180" i="6"/>
  <c r="E179" i="6"/>
  <c r="D179" i="6"/>
  <c r="C179" i="6"/>
  <c r="B179" i="6"/>
  <c r="A179" i="6"/>
  <c r="E178" i="6"/>
  <c r="D178" i="6"/>
  <c r="C178" i="6"/>
  <c r="B178" i="6"/>
  <c r="A178" i="6"/>
  <c r="E177" i="6"/>
  <c r="D177" i="6"/>
  <c r="C177" i="6"/>
  <c r="B177" i="6"/>
  <c r="A177" i="6"/>
  <c r="E176" i="6"/>
  <c r="D176" i="6"/>
  <c r="C176" i="6"/>
  <c r="B176" i="6"/>
  <c r="A176" i="6"/>
  <c r="E175" i="6"/>
  <c r="D175" i="6"/>
  <c r="C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G3" i="6"/>
  <c r="E3" i="6"/>
  <c r="D3" i="6"/>
  <c r="C3" i="6"/>
  <c r="B3" i="6"/>
  <c r="A3" i="6"/>
  <c r="E2" i="6"/>
  <c r="D2" i="6"/>
  <c r="C2" i="6"/>
  <c r="B2" i="6"/>
  <c r="A2" i="6"/>
  <c r="B1" i="6"/>
  <c r="A1" i="6"/>
  <c r="J557" i="2"/>
  <c r="I557" i="2"/>
  <c r="H557" i="2"/>
  <c r="G557" i="2"/>
  <c r="F557" i="2"/>
  <c r="E557" i="2"/>
  <c r="D557" i="2"/>
  <c r="C557" i="2"/>
  <c r="B557" i="2"/>
  <c r="A557" i="2"/>
  <c r="J556" i="2"/>
  <c r="I556" i="2"/>
  <c r="H556" i="2"/>
  <c r="G556" i="2"/>
  <c r="F556" i="2"/>
  <c r="E556" i="2"/>
  <c r="D556" i="2"/>
  <c r="C556" i="2"/>
  <c r="B556" i="2"/>
  <c r="A556" i="2"/>
  <c r="J555" i="2"/>
  <c r="I555" i="2"/>
  <c r="H555" i="2"/>
  <c r="G555" i="2"/>
  <c r="F555" i="2"/>
  <c r="E555" i="2"/>
  <c r="D555" i="2"/>
  <c r="C555" i="2"/>
  <c r="B555" i="2"/>
  <c r="A555" i="2"/>
  <c r="J554" i="2"/>
  <c r="I554" i="2"/>
  <c r="H554" i="2"/>
  <c r="G554" i="2"/>
  <c r="F554" i="2"/>
  <c r="E554" i="2"/>
  <c r="D554" i="2"/>
  <c r="C554" i="2"/>
  <c r="B554" i="2"/>
  <c r="A554" i="2"/>
  <c r="J553" i="2"/>
  <c r="I553" i="2"/>
  <c r="H553" i="2"/>
  <c r="G553" i="2"/>
  <c r="F553" i="2"/>
  <c r="E553" i="2"/>
  <c r="D553" i="2"/>
  <c r="C553" i="2"/>
  <c r="B553" i="2"/>
  <c r="A553" i="2"/>
  <c r="J552" i="2"/>
  <c r="I552" i="2"/>
  <c r="H552" i="2"/>
  <c r="G552" i="2"/>
  <c r="F552" i="2"/>
  <c r="E552" i="2"/>
  <c r="D552" i="2"/>
  <c r="C552" i="2"/>
  <c r="B552" i="2"/>
  <c r="A552" i="2"/>
  <c r="J551" i="2"/>
  <c r="I551" i="2"/>
  <c r="H551" i="2"/>
  <c r="G551" i="2"/>
  <c r="F551" i="2"/>
  <c r="E551" i="2"/>
  <c r="D551" i="2"/>
  <c r="C551" i="2"/>
  <c r="B551" i="2"/>
  <c r="A551" i="2"/>
  <c r="J550" i="2"/>
  <c r="I550" i="2"/>
  <c r="H550" i="2"/>
  <c r="G550" i="2"/>
  <c r="F550" i="2"/>
  <c r="E550" i="2"/>
  <c r="D550" i="2"/>
  <c r="C550" i="2"/>
  <c r="B550" i="2"/>
  <c r="A550" i="2"/>
  <c r="J549" i="2"/>
  <c r="I549" i="2"/>
  <c r="H549" i="2"/>
  <c r="G549" i="2"/>
  <c r="F549" i="2"/>
  <c r="E549" i="2"/>
  <c r="D549" i="2"/>
  <c r="C549" i="2"/>
  <c r="B549" i="2"/>
  <c r="A549" i="2"/>
  <c r="J548" i="2"/>
  <c r="I548" i="2"/>
  <c r="H548" i="2"/>
  <c r="G548" i="2"/>
  <c r="F548" i="2"/>
  <c r="E548" i="2"/>
  <c r="D548" i="2"/>
  <c r="C548" i="2"/>
  <c r="B548" i="2"/>
  <c r="A548" i="2"/>
  <c r="J547" i="2"/>
  <c r="I547" i="2"/>
  <c r="H547" i="2"/>
  <c r="G547" i="2"/>
  <c r="F547" i="2"/>
  <c r="E547" i="2"/>
  <c r="D547" i="2"/>
  <c r="C547" i="2"/>
  <c r="B547" i="2"/>
  <c r="A547" i="2"/>
  <c r="J546" i="2"/>
  <c r="I546" i="2"/>
  <c r="H546" i="2"/>
  <c r="G546" i="2"/>
  <c r="F546" i="2"/>
  <c r="E546" i="2"/>
  <c r="D546" i="2"/>
  <c r="C546" i="2"/>
  <c r="B546" i="2"/>
  <c r="A546" i="2"/>
  <c r="J545" i="2"/>
  <c r="I545" i="2"/>
  <c r="H545" i="2"/>
  <c r="G545" i="2"/>
  <c r="F545" i="2"/>
  <c r="E545" i="2"/>
  <c r="D545" i="2"/>
  <c r="C545" i="2"/>
  <c r="B545" i="2"/>
  <c r="A545" i="2"/>
  <c r="J544" i="2"/>
  <c r="I544" i="2"/>
  <c r="H544" i="2"/>
  <c r="G544" i="2"/>
  <c r="F544" i="2"/>
  <c r="E544" i="2"/>
  <c r="D544" i="2"/>
  <c r="C544" i="2"/>
  <c r="B544" i="2"/>
  <c r="A544" i="2"/>
  <c r="J543" i="2"/>
  <c r="I543" i="2"/>
  <c r="H543" i="2"/>
  <c r="G543" i="2"/>
  <c r="F543" i="2"/>
  <c r="E543" i="2"/>
  <c r="D543" i="2"/>
  <c r="C543" i="2"/>
  <c r="B543" i="2"/>
  <c r="A543" i="2"/>
  <c r="J542" i="2"/>
  <c r="I542" i="2"/>
  <c r="H542" i="2"/>
  <c r="G542" i="2"/>
  <c r="F542" i="2"/>
  <c r="E542" i="2"/>
  <c r="D542" i="2"/>
  <c r="C542" i="2"/>
  <c r="B542" i="2"/>
  <c r="A542" i="2"/>
  <c r="J541" i="2"/>
  <c r="I541" i="2"/>
  <c r="H541" i="2"/>
  <c r="G541" i="2"/>
  <c r="F541" i="2"/>
  <c r="E541" i="2"/>
  <c r="D541" i="2"/>
  <c r="C541" i="2"/>
  <c r="B541" i="2"/>
  <c r="A541" i="2"/>
  <c r="J540" i="2"/>
  <c r="I540" i="2"/>
  <c r="H540" i="2"/>
  <c r="G540" i="2"/>
  <c r="F540" i="2"/>
  <c r="E540" i="2"/>
  <c r="D540" i="2"/>
  <c r="C540" i="2"/>
  <c r="B540" i="2"/>
  <c r="A540" i="2"/>
  <c r="J539" i="2"/>
  <c r="I539" i="2"/>
  <c r="H539" i="2"/>
  <c r="G539" i="2"/>
  <c r="F539" i="2"/>
  <c r="E539" i="2"/>
  <c r="D539" i="2"/>
  <c r="C539" i="2"/>
  <c r="B539" i="2"/>
  <c r="A539" i="2"/>
  <c r="J538" i="2"/>
  <c r="I538" i="2"/>
  <c r="H538" i="2"/>
  <c r="G538" i="2"/>
  <c r="F538" i="2"/>
  <c r="E538" i="2"/>
  <c r="D538" i="2"/>
  <c r="C538" i="2"/>
  <c r="B538" i="2"/>
  <c r="A538" i="2"/>
  <c r="J537" i="2"/>
  <c r="I537" i="2"/>
  <c r="H537" i="2"/>
  <c r="G537" i="2"/>
  <c r="F537" i="2"/>
  <c r="E537" i="2"/>
  <c r="D537" i="2"/>
  <c r="C537" i="2"/>
  <c r="B537" i="2"/>
  <c r="A537" i="2"/>
  <c r="J536" i="2"/>
  <c r="I536" i="2"/>
  <c r="H536" i="2"/>
  <c r="G536" i="2"/>
  <c r="F536" i="2"/>
  <c r="E536" i="2"/>
  <c r="D536" i="2"/>
  <c r="C536" i="2"/>
  <c r="B536" i="2"/>
  <c r="A536" i="2"/>
  <c r="J535" i="2"/>
  <c r="I535" i="2"/>
  <c r="H535" i="2"/>
  <c r="G535" i="2"/>
  <c r="F535" i="2"/>
  <c r="E535" i="2"/>
  <c r="D535" i="2"/>
  <c r="C535" i="2"/>
  <c r="B535" i="2"/>
  <c r="A535" i="2"/>
  <c r="J534" i="2"/>
  <c r="I534" i="2"/>
  <c r="H534" i="2"/>
  <c r="G534" i="2"/>
  <c r="F534" i="2"/>
  <c r="E534" i="2"/>
  <c r="D534" i="2"/>
  <c r="C534" i="2"/>
  <c r="B534" i="2"/>
  <c r="A534" i="2"/>
  <c r="J533" i="2"/>
  <c r="I533" i="2"/>
  <c r="H533" i="2"/>
  <c r="G533" i="2"/>
  <c r="F533" i="2"/>
  <c r="E533" i="2"/>
  <c r="D533" i="2"/>
  <c r="C533" i="2"/>
  <c r="B533" i="2"/>
  <c r="A533" i="2"/>
  <c r="J532" i="2"/>
  <c r="I532" i="2"/>
  <c r="H532" i="2"/>
  <c r="G532" i="2"/>
  <c r="F532" i="2"/>
  <c r="E532" i="2"/>
  <c r="D532" i="2"/>
  <c r="C532" i="2"/>
  <c r="B532" i="2"/>
  <c r="A532" i="2"/>
  <c r="J531" i="2"/>
  <c r="I531" i="2"/>
  <c r="H531" i="2"/>
  <c r="G531" i="2"/>
  <c r="F531" i="2"/>
  <c r="E531" i="2"/>
  <c r="D531" i="2"/>
  <c r="C531" i="2"/>
  <c r="B531" i="2"/>
  <c r="A531" i="2"/>
  <c r="J530" i="2"/>
  <c r="I530" i="2"/>
  <c r="H530" i="2"/>
  <c r="G530" i="2"/>
  <c r="F530" i="2"/>
  <c r="E530" i="2"/>
  <c r="D530" i="2"/>
  <c r="C530" i="2"/>
  <c r="B530" i="2"/>
  <c r="A530" i="2"/>
  <c r="J529" i="2"/>
  <c r="I529" i="2"/>
  <c r="H529" i="2"/>
  <c r="G529" i="2"/>
  <c r="F529" i="2"/>
  <c r="E529" i="2"/>
  <c r="D529" i="2"/>
  <c r="C529" i="2"/>
  <c r="B529" i="2"/>
  <c r="A529" i="2"/>
  <c r="J528" i="2"/>
  <c r="I528" i="2"/>
  <c r="H528" i="2"/>
  <c r="G528" i="2"/>
  <c r="F528" i="2"/>
  <c r="E528" i="2"/>
  <c r="D528" i="2"/>
  <c r="C528" i="2"/>
  <c r="B528" i="2"/>
  <c r="A528" i="2"/>
  <c r="J527" i="2"/>
  <c r="I527" i="2"/>
  <c r="H527" i="2"/>
  <c r="G527" i="2"/>
  <c r="F527" i="2"/>
  <c r="E527" i="2"/>
  <c r="D527" i="2"/>
  <c r="C527" i="2"/>
  <c r="B527" i="2"/>
  <c r="A527" i="2"/>
  <c r="J526" i="2"/>
  <c r="I526" i="2"/>
  <c r="H526" i="2"/>
  <c r="G526" i="2"/>
  <c r="F526" i="2"/>
  <c r="E526" i="2"/>
  <c r="D526" i="2"/>
  <c r="C526" i="2"/>
  <c r="B526" i="2"/>
  <c r="A526" i="2"/>
  <c r="J525" i="2"/>
  <c r="I525" i="2"/>
  <c r="H525" i="2"/>
  <c r="G525" i="2"/>
  <c r="F525" i="2"/>
  <c r="E525" i="2"/>
  <c r="D525" i="2"/>
  <c r="C525" i="2"/>
  <c r="B525" i="2"/>
  <c r="A525" i="2"/>
  <c r="J524" i="2"/>
  <c r="I524" i="2"/>
  <c r="H524" i="2"/>
  <c r="G524" i="2"/>
  <c r="F524" i="2"/>
  <c r="E524" i="2"/>
  <c r="D524" i="2"/>
  <c r="C524" i="2"/>
  <c r="B524" i="2"/>
  <c r="A524" i="2"/>
  <c r="J523" i="2"/>
  <c r="I523" i="2"/>
  <c r="H523" i="2"/>
  <c r="G523" i="2"/>
  <c r="F523" i="2"/>
  <c r="E523" i="2"/>
  <c r="D523" i="2"/>
  <c r="C523" i="2"/>
  <c r="B523" i="2"/>
  <c r="A523" i="2"/>
  <c r="J522" i="2"/>
  <c r="I522" i="2"/>
  <c r="H522" i="2"/>
  <c r="G522" i="2"/>
  <c r="F522" i="2"/>
  <c r="E522" i="2"/>
  <c r="D522" i="2"/>
  <c r="C522" i="2"/>
  <c r="B522" i="2"/>
  <c r="A522" i="2"/>
  <c r="J521" i="2"/>
  <c r="I521" i="2"/>
  <c r="H521" i="2"/>
  <c r="G521" i="2"/>
  <c r="F521" i="2"/>
  <c r="E521" i="2"/>
  <c r="D521" i="2"/>
  <c r="C521" i="2"/>
  <c r="B521" i="2"/>
  <c r="A521" i="2"/>
  <c r="J520" i="2"/>
  <c r="I520" i="2"/>
  <c r="H520" i="2"/>
  <c r="G520" i="2"/>
  <c r="F520" i="2"/>
  <c r="E520" i="2"/>
  <c r="D520" i="2"/>
  <c r="C520" i="2"/>
  <c r="B520" i="2"/>
  <c r="A520" i="2"/>
  <c r="J519" i="2"/>
  <c r="I519" i="2"/>
  <c r="H519" i="2"/>
  <c r="G519" i="2"/>
  <c r="F519" i="2"/>
  <c r="E519" i="2"/>
  <c r="D519" i="2"/>
  <c r="C519" i="2"/>
  <c r="B519" i="2"/>
  <c r="A519" i="2"/>
  <c r="J518" i="2"/>
  <c r="I518" i="2"/>
  <c r="H518" i="2"/>
  <c r="G518" i="2"/>
  <c r="F518" i="2"/>
  <c r="E518" i="2"/>
  <c r="D518" i="2"/>
  <c r="C518" i="2"/>
  <c r="B518" i="2"/>
  <c r="A518" i="2"/>
  <c r="J517" i="2"/>
  <c r="I517" i="2"/>
  <c r="H517" i="2"/>
  <c r="G517" i="2"/>
  <c r="F517" i="2"/>
  <c r="E517" i="2"/>
  <c r="D517" i="2"/>
  <c r="C517" i="2"/>
  <c r="B517" i="2"/>
  <c r="A517" i="2"/>
  <c r="J516" i="2"/>
  <c r="I516" i="2"/>
  <c r="H516" i="2"/>
  <c r="G516" i="2"/>
  <c r="F516" i="2"/>
  <c r="E516" i="2"/>
  <c r="D516" i="2"/>
  <c r="C516" i="2"/>
  <c r="B516" i="2"/>
  <c r="A516" i="2"/>
  <c r="J515" i="2"/>
  <c r="I515" i="2"/>
  <c r="H515" i="2"/>
  <c r="G515" i="2"/>
  <c r="F515" i="2"/>
  <c r="E515" i="2"/>
  <c r="D515" i="2"/>
  <c r="C515" i="2"/>
  <c r="B515" i="2"/>
  <c r="A515" i="2"/>
  <c r="J514" i="2"/>
  <c r="I514" i="2"/>
  <c r="H514" i="2"/>
  <c r="G514" i="2"/>
  <c r="F514" i="2"/>
  <c r="E514" i="2"/>
  <c r="D514" i="2"/>
  <c r="C514" i="2"/>
  <c r="B514" i="2"/>
  <c r="A514" i="2"/>
  <c r="J513" i="2"/>
  <c r="I513" i="2"/>
  <c r="H513" i="2"/>
  <c r="G513" i="2"/>
  <c r="F513" i="2"/>
  <c r="E513" i="2"/>
  <c r="D513" i="2"/>
  <c r="C513" i="2"/>
  <c r="B513" i="2"/>
  <c r="A513" i="2"/>
  <c r="J512" i="2"/>
  <c r="I512" i="2"/>
  <c r="H512" i="2"/>
  <c r="G512" i="2"/>
  <c r="F512" i="2"/>
  <c r="E512" i="2"/>
  <c r="D512" i="2"/>
  <c r="C512" i="2"/>
  <c r="B512" i="2"/>
  <c r="A512" i="2"/>
  <c r="J511" i="2"/>
  <c r="I511" i="2"/>
  <c r="H511" i="2"/>
  <c r="G511" i="2"/>
  <c r="F511" i="2"/>
  <c r="E511" i="2"/>
  <c r="D511" i="2"/>
  <c r="C511" i="2"/>
  <c r="B511" i="2"/>
  <c r="A511" i="2"/>
  <c r="J510" i="2"/>
  <c r="I510" i="2"/>
  <c r="H510" i="2"/>
  <c r="G510" i="2"/>
  <c r="F510" i="2"/>
  <c r="E510" i="2"/>
  <c r="D510" i="2"/>
  <c r="C510" i="2"/>
  <c r="B510" i="2"/>
  <c r="A510" i="2"/>
  <c r="J509" i="2"/>
  <c r="I509" i="2"/>
  <c r="H509" i="2"/>
  <c r="G509" i="2"/>
  <c r="F509" i="2"/>
  <c r="E509" i="2"/>
  <c r="D509" i="2"/>
  <c r="C509" i="2"/>
  <c r="B509" i="2"/>
  <c r="A509" i="2"/>
  <c r="J508" i="2"/>
  <c r="I508" i="2"/>
  <c r="H508" i="2"/>
  <c r="G508" i="2"/>
  <c r="F508" i="2"/>
  <c r="E508" i="2"/>
  <c r="D508" i="2"/>
  <c r="C508" i="2"/>
  <c r="B508" i="2"/>
  <c r="A508" i="2"/>
  <c r="J507" i="2"/>
  <c r="I507" i="2"/>
  <c r="H507" i="2"/>
  <c r="G507" i="2"/>
  <c r="F507" i="2"/>
  <c r="E507" i="2"/>
  <c r="D507" i="2"/>
  <c r="C507" i="2"/>
  <c r="B507" i="2"/>
  <c r="A507" i="2"/>
  <c r="J506" i="2"/>
  <c r="I506" i="2"/>
  <c r="H506" i="2"/>
  <c r="G506" i="2"/>
  <c r="F506" i="2"/>
  <c r="E506" i="2"/>
  <c r="D506" i="2"/>
  <c r="C506" i="2"/>
  <c r="B506" i="2"/>
  <c r="A506" i="2"/>
  <c r="J505" i="2"/>
  <c r="I505" i="2"/>
  <c r="H505" i="2"/>
  <c r="G505" i="2"/>
  <c r="F505" i="2"/>
  <c r="E505" i="2"/>
  <c r="D505" i="2"/>
  <c r="C505" i="2"/>
  <c r="B505" i="2"/>
  <c r="A505" i="2"/>
  <c r="J504" i="2"/>
  <c r="I504" i="2"/>
  <c r="H504" i="2"/>
  <c r="G504" i="2"/>
  <c r="F504" i="2"/>
  <c r="E504" i="2"/>
  <c r="D504" i="2"/>
  <c r="C504" i="2"/>
  <c r="B504" i="2"/>
  <c r="A504" i="2"/>
  <c r="J503" i="2"/>
  <c r="I503" i="2"/>
  <c r="H503" i="2"/>
  <c r="G503" i="2"/>
  <c r="F503" i="2"/>
  <c r="E503" i="2"/>
  <c r="D503" i="2"/>
  <c r="C503" i="2"/>
  <c r="B503" i="2"/>
  <c r="A503" i="2"/>
  <c r="J502" i="2"/>
  <c r="I502" i="2"/>
  <c r="H502" i="2"/>
  <c r="G502" i="2"/>
  <c r="F502" i="2"/>
  <c r="E502" i="2"/>
  <c r="D502" i="2"/>
  <c r="C502" i="2"/>
  <c r="B502" i="2"/>
  <c r="A502" i="2"/>
  <c r="J501" i="2"/>
  <c r="I501" i="2"/>
  <c r="H501" i="2"/>
  <c r="G501" i="2"/>
  <c r="F501" i="2"/>
  <c r="E501" i="2"/>
  <c r="D501" i="2"/>
  <c r="C501" i="2"/>
  <c r="B501" i="2"/>
  <c r="A501" i="2"/>
  <c r="J500" i="2"/>
  <c r="I500" i="2"/>
  <c r="H500" i="2"/>
  <c r="G500" i="2"/>
  <c r="F500" i="2"/>
  <c r="E500" i="2"/>
  <c r="D500" i="2"/>
  <c r="C500" i="2"/>
  <c r="B500" i="2"/>
  <c r="A500" i="2"/>
  <c r="J499" i="2"/>
  <c r="I499" i="2"/>
  <c r="H499" i="2"/>
  <c r="G499" i="2"/>
  <c r="F499" i="2"/>
  <c r="E499" i="2"/>
  <c r="D499" i="2"/>
  <c r="C499" i="2"/>
  <c r="B499" i="2"/>
  <c r="A499" i="2"/>
  <c r="J498" i="2"/>
  <c r="I498" i="2"/>
  <c r="H498" i="2"/>
  <c r="G498" i="2"/>
  <c r="F498" i="2"/>
  <c r="E498" i="2"/>
  <c r="D498" i="2"/>
  <c r="C498" i="2"/>
  <c r="B498" i="2"/>
  <c r="A498" i="2"/>
  <c r="J497" i="2"/>
  <c r="I497" i="2"/>
  <c r="H497" i="2"/>
  <c r="G497" i="2"/>
  <c r="F497" i="2"/>
  <c r="E497" i="2"/>
  <c r="D497" i="2"/>
  <c r="C497" i="2"/>
  <c r="B497" i="2"/>
  <c r="A497" i="2"/>
  <c r="J496" i="2"/>
  <c r="I496" i="2"/>
  <c r="H496" i="2"/>
  <c r="G496" i="2"/>
  <c r="F496" i="2"/>
  <c r="E496" i="2"/>
  <c r="D496" i="2"/>
  <c r="C496" i="2"/>
  <c r="B496" i="2"/>
  <c r="A496" i="2"/>
  <c r="J495" i="2"/>
  <c r="I495" i="2"/>
  <c r="H495" i="2"/>
  <c r="G495" i="2"/>
  <c r="F495" i="2"/>
  <c r="E495" i="2"/>
  <c r="D495" i="2"/>
  <c r="C495" i="2"/>
  <c r="B495" i="2"/>
  <c r="A495" i="2"/>
  <c r="J494" i="2"/>
  <c r="I494" i="2"/>
  <c r="H494" i="2"/>
  <c r="G494" i="2"/>
  <c r="F494" i="2"/>
  <c r="E494" i="2"/>
  <c r="D494" i="2"/>
  <c r="C494" i="2"/>
  <c r="B494" i="2"/>
  <c r="A494" i="2"/>
  <c r="J493" i="2"/>
  <c r="I493" i="2"/>
  <c r="H493" i="2"/>
  <c r="G493" i="2"/>
  <c r="F493" i="2"/>
  <c r="E493" i="2"/>
  <c r="D493" i="2"/>
  <c r="C493" i="2"/>
  <c r="B493" i="2"/>
  <c r="A493" i="2"/>
  <c r="J492" i="2"/>
  <c r="I492" i="2"/>
  <c r="H492" i="2"/>
  <c r="G492" i="2"/>
  <c r="F492" i="2"/>
  <c r="E492" i="2"/>
  <c r="D492" i="2"/>
  <c r="C492" i="2"/>
  <c r="B492" i="2"/>
  <c r="A492" i="2"/>
  <c r="J491" i="2"/>
  <c r="I491" i="2"/>
  <c r="H491" i="2"/>
  <c r="G491" i="2"/>
  <c r="F491" i="2"/>
  <c r="E491" i="2"/>
  <c r="D491" i="2"/>
  <c r="C491" i="2"/>
  <c r="B491" i="2"/>
  <c r="A491" i="2"/>
  <c r="J490" i="2"/>
  <c r="I490" i="2"/>
  <c r="H490" i="2"/>
  <c r="G490" i="2"/>
  <c r="F490" i="2"/>
  <c r="E490" i="2"/>
  <c r="D490" i="2"/>
  <c r="C490" i="2"/>
  <c r="B490" i="2"/>
  <c r="A490" i="2"/>
  <c r="J489" i="2"/>
  <c r="I489" i="2"/>
  <c r="H489" i="2"/>
  <c r="G489" i="2"/>
  <c r="F489" i="2"/>
  <c r="E489" i="2"/>
  <c r="D489" i="2"/>
  <c r="C489" i="2"/>
  <c r="B489" i="2"/>
  <c r="A489" i="2"/>
  <c r="J488" i="2"/>
  <c r="I488" i="2"/>
  <c r="H488" i="2"/>
  <c r="G488" i="2"/>
  <c r="F488" i="2"/>
  <c r="E488" i="2"/>
  <c r="D488" i="2"/>
  <c r="C488" i="2"/>
  <c r="B488" i="2"/>
  <c r="A488" i="2"/>
  <c r="J487" i="2"/>
  <c r="I487" i="2"/>
  <c r="H487" i="2"/>
  <c r="G487" i="2"/>
  <c r="F487" i="2"/>
  <c r="E487" i="2"/>
  <c r="D487" i="2"/>
  <c r="C487" i="2"/>
  <c r="B487" i="2"/>
  <c r="A487" i="2"/>
  <c r="J486" i="2"/>
  <c r="I486" i="2"/>
  <c r="H486" i="2"/>
  <c r="G486" i="2"/>
  <c r="F486" i="2"/>
  <c r="E486" i="2"/>
  <c r="D486" i="2"/>
  <c r="C486" i="2"/>
  <c r="B486" i="2"/>
  <c r="A486" i="2"/>
  <c r="J485" i="2"/>
  <c r="I485" i="2"/>
  <c r="H485" i="2"/>
  <c r="G485" i="2"/>
  <c r="F485" i="2"/>
  <c r="E485" i="2"/>
  <c r="D485" i="2"/>
  <c r="C485" i="2"/>
  <c r="B485" i="2"/>
  <c r="A485" i="2"/>
  <c r="J484" i="2"/>
  <c r="I484" i="2"/>
  <c r="H484" i="2"/>
  <c r="G484" i="2"/>
  <c r="F484" i="2"/>
  <c r="E484" i="2"/>
  <c r="D484" i="2"/>
  <c r="C484" i="2"/>
  <c r="B484" i="2"/>
  <c r="A484" i="2"/>
  <c r="J483" i="2"/>
  <c r="I483" i="2"/>
  <c r="H483" i="2"/>
  <c r="G483" i="2"/>
  <c r="F483" i="2"/>
  <c r="E483" i="2"/>
  <c r="D483" i="2"/>
  <c r="C483" i="2"/>
  <c r="B483" i="2"/>
  <c r="A483" i="2"/>
  <c r="J482" i="2"/>
  <c r="I482" i="2"/>
  <c r="H482" i="2"/>
  <c r="G482" i="2"/>
  <c r="F482" i="2"/>
  <c r="E482" i="2"/>
  <c r="D482" i="2"/>
  <c r="C482" i="2"/>
  <c r="B482" i="2"/>
  <c r="A482" i="2"/>
  <c r="J481" i="2"/>
  <c r="I481" i="2"/>
  <c r="H481" i="2"/>
  <c r="G481" i="2"/>
  <c r="F481" i="2"/>
  <c r="E481" i="2"/>
  <c r="D481" i="2"/>
  <c r="C481" i="2"/>
  <c r="B481" i="2"/>
  <c r="A481" i="2"/>
  <c r="J480" i="2"/>
  <c r="I480" i="2"/>
  <c r="H480" i="2"/>
  <c r="G480" i="2"/>
  <c r="F480" i="2"/>
  <c r="E480" i="2"/>
  <c r="D480" i="2"/>
  <c r="C480" i="2"/>
  <c r="B480" i="2"/>
  <c r="A480" i="2"/>
  <c r="J479" i="2"/>
  <c r="I479" i="2"/>
  <c r="H479" i="2"/>
  <c r="G479" i="2"/>
  <c r="F479" i="2"/>
  <c r="E479" i="2"/>
  <c r="D479" i="2"/>
  <c r="C479" i="2"/>
  <c r="B479" i="2"/>
  <c r="A479" i="2"/>
  <c r="J478" i="2"/>
  <c r="I478" i="2"/>
  <c r="H478" i="2"/>
  <c r="G478" i="2"/>
  <c r="F478" i="2"/>
  <c r="E478" i="2"/>
  <c r="D478" i="2"/>
  <c r="C478" i="2"/>
  <c r="B478" i="2"/>
  <c r="A478" i="2"/>
  <c r="J477" i="2"/>
  <c r="I477" i="2"/>
  <c r="H477" i="2"/>
  <c r="G477" i="2"/>
  <c r="F477" i="2"/>
  <c r="E477" i="2"/>
  <c r="D477" i="2"/>
  <c r="C477" i="2"/>
  <c r="B477" i="2"/>
  <c r="A477" i="2"/>
  <c r="J476" i="2"/>
  <c r="I476" i="2"/>
  <c r="H476" i="2"/>
  <c r="G476" i="2"/>
  <c r="F476" i="2"/>
  <c r="E476" i="2"/>
  <c r="D476" i="2"/>
  <c r="C476" i="2"/>
  <c r="B476" i="2"/>
  <c r="A476" i="2"/>
  <c r="J475" i="2"/>
  <c r="I475" i="2"/>
  <c r="H475" i="2"/>
  <c r="G475" i="2"/>
  <c r="F475" i="2"/>
  <c r="E475" i="2"/>
  <c r="D475" i="2"/>
  <c r="C475" i="2"/>
  <c r="B475" i="2"/>
  <c r="A475" i="2"/>
  <c r="J474" i="2"/>
  <c r="I474" i="2"/>
  <c r="H474" i="2"/>
  <c r="G474" i="2"/>
  <c r="F474" i="2"/>
  <c r="E474" i="2"/>
  <c r="D474" i="2"/>
  <c r="C474" i="2"/>
  <c r="B474" i="2"/>
  <c r="A474" i="2"/>
  <c r="J473" i="2"/>
  <c r="I473" i="2"/>
  <c r="H473" i="2"/>
  <c r="G473" i="2"/>
  <c r="F473" i="2"/>
  <c r="E473" i="2"/>
  <c r="D473" i="2"/>
  <c r="C473" i="2"/>
  <c r="B473" i="2"/>
  <c r="A473" i="2"/>
  <c r="J472" i="2"/>
  <c r="I472" i="2"/>
  <c r="H472" i="2"/>
  <c r="G472" i="2"/>
  <c r="F472" i="2"/>
  <c r="E472" i="2"/>
  <c r="D472" i="2"/>
  <c r="C472" i="2"/>
  <c r="B472" i="2"/>
  <c r="A472" i="2"/>
  <c r="J471" i="2"/>
  <c r="I471" i="2"/>
  <c r="H471" i="2"/>
  <c r="G471" i="2"/>
  <c r="F471" i="2"/>
  <c r="E471" i="2"/>
  <c r="D471" i="2"/>
  <c r="C471" i="2"/>
  <c r="B471" i="2"/>
  <c r="A471" i="2"/>
  <c r="J470" i="2"/>
  <c r="I470" i="2"/>
  <c r="H470" i="2"/>
  <c r="G470" i="2"/>
  <c r="F470" i="2"/>
  <c r="E470" i="2"/>
  <c r="D470" i="2"/>
  <c r="C470" i="2"/>
  <c r="B470" i="2"/>
  <c r="A470" i="2"/>
  <c r="J469" i="2"/>
  <c r="I469" i="2"/>
  <c r="H469" i="2"/>
  <c r="G469" i="2"/>
  <c r="F469" i="2"/>
  <c r="E469" i="2"/>
  <c r="D469" i="2"/>
  <c r="C469" i="2"/>
  <c r="B469" i="2"/>
  <c r="A469" i="2"/>
  <c r="J468" i="2"/>
  <c r="I468" i="2"/>
  <c r="H468" i="2"/>
  <c r="G468" i="2"/>
  <c r="F468" i="2"/>
  <c r="E468" i="2"/>
  <c r="D468" i="2"/>
  <c r="C468" i="2"/>
  <c r="B468" i="2"/>
  <c r="A468" i="2"/>
  <c r="J467" i="2"/>
  <c r="I467" i="2"/>
  <c r="H467" i="2"/>
  <c r="G467" i="2"/>
  <c r="F467" i="2"/>
  <c r="E467" i="2"/>
  <c r="D467" i="2"/>
  <c r="C467" i="2"/>
  <c r="B467" i="2"/>
  <c r="A467" i="2"/>
  <c r="J466" i="2"/>
  <c r="I466" i="2"/>
  <c r="H466" i="2"/>
  <c r="G466" i="2"/>
  <c r="F466" i="2"/>
  <c r="E466" i="2"/>
  <c r="D466" i="2"/>
  <c r="C466" i="2"/>
  <c r="B466" i="2"/>
  <c r="A466" i="2"/>
  <c r="J465" i="2"/>
  <c r="I465" i="2"/>
  <c r="H465" i="2"/>
  <c r="G465" i="2"/>
  <c r="F465" i="2"/>
  <c r="E465" i="2"/>
  <c r="D465" i="2"/>
  <c r="C465" i="2"/>
  <c r="B465" i="2"/>
  <c r="A465" i="2"/>
  <c r="J464" i="2"/>
  <c r="I464" i="2"/>
  <c r="H464" i="2"/>
  <c r="G464" i="2"/>
  <c r="F464" i="2"/>
  <c r="E464" i="2"/>
  <c r="D464" i="2"/>
  <c r="C464" i="2"/>
  <c r="B464" i="2"/>
  <c r="A464" i="2"/>
  <c r="J463" i="2"/>
  <c r="I463" i="2"/>
  <c r="H463" i="2"/>
  <c r="G463" i="2"/>
  <c r="F463" i="2"/>
  <c r="E463" i="2"/>
  <c r="D463" i="2"/>
  <c r="C463" i="2"/>
  <c r="B463" i="2"/>
  <c r="A463" i="2"/>
  <c r="J462" i="2"/>
  <c r="I462" i="2"/>
  <c r="H462" i="2"/>
  <c r="G462" i="2"/>
  <c r="F462" i="2"/>
  <c r="E462" i="2"/>
  <c r="D462" i="2"/>
  <c r="C462" i="2"/>
  <c r="B462" i="2"/>
  <c r="A462" i="2"/>
  <c r="J461" i="2"/>
  <c r="I461" i="2"/>
  <c r="H461" i="2"/>
  <c r="G461" i="2"/>
  <c r="F461" i="2"/>
  <c r="E461" i="2"/>
  <c r="D461" i="2"/>
  <c r="C461" i="2"/>
  <c r="B461" i="2"/>
  <c r="A461" i="2"/>
  <c r="J460" i="2"/>
  <c r="I460" i="2"/>
  <c r="H460" i="2"/>
  <c r="G460" i="2"/>
  <c r="F460" i="2"/>
  <c r="E460" i="2"/>
  <c r="D460" i="2"/>
  <c r="C460" i="2"/>
  <c r="B460" i="2"/>
  <c r="A460" i="2"/>
  <c r="J459" i="2"/>
  <c r="I459" i="2"/>
  <c r="H459" i="2"/>
  <c r="G459" i="2"/>
  <c r="F459" i="2"/>
  <c r="E459" i="2"/>
  <c r="D459" i="2"/>
  <c r="C459" i="2"/>
  <c r="B459" i="2"/>
  <c r="A459" i="2"/>
  <c r="J458" i="2"/>
  <c r="I458" i="2"/>
  <c r="H458" i="2"/>
  <c r="G458" i="2"/>
  <c r="F458" i="2"/>
  <c r="E458" i="2"/>
  <c r="D458" i="2"/>
  <c r="C458" i="2"/>
  <c r="B458" i="2"/>
  <c r="A458" i="2"/>
  <c r="J457" i="2"/>
  <c r="I457" i="2"/>
  <c r="H457" i="2"/>
  <c r="G457" i="2"/>
  <c r="F457" i="2"/>
  <c r="E457" i="2"/>
  <c r="D457" i="2"/>
  <c r="C457" i="2"/>
  <c r="B457" i="2"/>
  <c r="A457" i="2"/>
  <c r="J456" i="2"/>
  <c r="I456" i="2"/>
  <c r="H456" i="2"/>
  <c r="G456" i="2"/>
  <c r="F456" i="2"/>
  <c r="E456" i="2"/>
  <c r="D456" i="2"/>
  <c r="C456" i="2"/>
  <c r="B456" i="2"/>
  <c r="A456" i="2"/>
  <c r="J455" i="2"/>
  <c r="I455" i="2"/>
  <c r="H455" i="2"/>
  <c r="G455" i="2"/>
  <c r="F455" i="2"/>
  <c r="E455" i="2"/>
  <c r="D455" i="2"/>
  <c r="C455" i="2"/>
  <c r="B455" i="2"/>
  <c r="A455" i="2"/>
  <c r="J454" i="2"/>
  <c r="I454" i="2"/>
  <c r="H454" i="2"/>
  <c r="G454" i="2"/>
  <c r="F454" i="2"/>
  <c r="E454" i="2"/>
  <c r="D454" i="2"/>
  <c r="C454" i="2"/>
  <c r="B454" i="2"/>
  <c r="A454" i="2"/>
  <c r="J453" i="2"/>
  <c r="I453" i="2"/>
  <c r="H453" i="2"/>
  <c r="G453" i="2"/>
  <c r="F453" i="2"/>
  <c r="E453" i="2"/>
  <c r="D453" i="2"/>
  <c r="C453" i="2"/>
  <c r="B453" i="2"/>
  <c r="A453" i="2"/>
  <c r="J452" i="2"/>
  <c r="I452" i="2"/>
  <c r="H452" i="2"/>
  <c r="G452" i="2"/>
  <c r="F452" i="2"/>
  <c r="E452" i="2"/>
  <c r="D452" i="2"/>
  <c r="C452" i="2"/>
  <c r="B452" i="2"/>
  <c r="A452" i="2"/>
  <c r="J451" i="2"/>
  <c r="I451" i="2"/>
  <c r="H451" i="2"/>
  <c r="G451" i="2"/>
  <c r="F451" i="2"/>
  <c r="E451" i="2"/>
  <c r="D451" i="2"/>
  <c r="C451" i="2"/>
  <c r="B451" i="2"/>
  <c r="A451" i="2"/>
  <c r="J450" i="2"/>
  <c r="I450" i="2"/>
  <c r="H450" i="2"/>
  <c r="G450" i="2"/>
  <c r="F450" i="2"/>
  <c r="E450" i="2"/>
  <c r="D450" i="2"/>
  <c r="C450" i="2"/>
  <c r="B450" i="2"/>
  <c r="A450" i="2"/>
  <c r="J449" i="2"/>
  <c r="I449" i="2"/>
  <c r="H449" i="2"/>
  <c r="G449" i="2"/>
  <c r="F449" i="2"/>
  <c r="E449" i="2"/>
  <c r="D449" i="2"/>
  <c r="C449" i="2"/>
  <c r="B449" i="2"/>
  <c r="A449" i="2"/>
  <c r="J448" i="2"/>
  <c r="I448" i="2"/>
  <c r="H448" i="2"/>
  <c r="G448" i="2"/>
  <c r="F448" i="2"/>
  <c r="E448" i="2"/>
  <c r="D448" i="2"/>
  <c r="C448" i="2"/>
  <c r="B448" i="2"/>
  <c r="A448" i="2"/>
  <c r="J447" i="2"/>
  <c r="I447" i="2"/>
  <c r="H447" i="2"/>
  <c r="G447" i="2"/>
  <c r="F447" i="2"/>
  <c r="E447" i="2"/>
  <c r="D447" i="2"/>
  <c r="C447" i="2"/>
  <c r="B447" i="2"/>
  <c r="A447" i="2"/>
  <c r="J446" i="2"/>
  <c r="I446" i="2"/>
  <c r="H446" i="2"/>
  <c r="G446" i="2"/>
  <c r="F446" i="2"/>
  <c r="E446" i="2"/>
  <c r="D446" i="2"/>
  <c r="C446" i="2"/>
  <c r="B446" i="2"/>
  <c r="A446" i="2"/>
  <c r="J445" i="2"/>
  <c r="I445" i="2"/>
  <c r="H445" i="2"/>
  <c r="G445" i="2"/>
  <c r="F445" i="2"/>
  <c r="E445" i="2"/>
  <c r="D445" i="2"/>
  <c r="C445" i="2"/>
  <c r="B445" i="2"/>
  <c r="A445" i="2"/>
  <c r="J444" i="2"/>
  <c r="I444" i="2"/>
  <c r="H444" i="2"/>
  <c r="G444" i="2"/>
  <c r="F444" i="2"/>
  <c r="E444" i="2"/>
  <c r="D444" i="2"/>
  <c r="C444" i="2"/>
  <c r="B444" i="2"/>
  <c r="A444" i="2"/>
  <c r="J443" i="2"/>
  <c r="I443" i="2"/>
  <c r="H443" i="2"/>
  <c r="G443" i="2"/>
  <c r="F443" i="2"/>
  <c r="E443" i="2"/>
  <c r="D443" i="2"/>
  <c r="C443" i="2"/>
  <c r="B443" i="2"/>
  <c r="A443" i="2"/>
  <c r="J442" i="2"/>
  <c r="I442" i="2"/>
  <c r="H442" i="2"/>
  <c r="G442" i="2"/>
  <c r="F442" i="2"/>
  <c r="E442" i="2"/>
  <c r="D442" i="2"/>
  <c r="C442" i="2"/>
  <c r="B442" i="2"/>
  <c r="A442" i="2"/>
  <c r="J441" i="2"/>
  <c r="I441" i="2"/>
  <c r="H441" i="2"/>
  <c r="G441" i="2"/>
  <c r="F441" i="2"/>
  <c r="E441" i="2"/>
  <c r="D441" i="2"/>
  <c r="C441" i="2"/>
  <c r="B441" i="2"/>
  <c r="A441" i="2"/>
  <c r="J440" i="2"/>
  <c r="I440" i="2"/>
  <c r="H440" i="2"/>
  <c r="G440" i="2"/>
  <c r="F440" i="2"/>
  <c r="E440" i="2"/>
  <c r="D440" i="2"/>
  <c r="C440" i="2"/>
  <c r="B440" i="2"/>
  <c r="A440" i="2"/>
  <c r="J439" i="2"/>
  <c r="I439" i="2"/>
  <c r="H439" i="2"/>
  <c r="G439" i="2"/>
  <c r="F439" i="2"/>
  <c r="E439" i="2"/>
  <c r="D439" i="2"/>
  <c r="C439" i="2"/>
  <c r="B439" i="2"/>
  <c r="A439" i="2"/>
  <c r="J438" i="2"/>
  <c r="I438" i="2"/>
  <c r="H438" i="2"/>
  <c r="G438" i="2"/>
  <c r="F438" i="2"/>
  <c r="E438" i="2"/>
  <c r="D438" i="2"/>
  <c r="C438" i="2"/>
  <c r="B438" i="2"/>
  <c r="A438" i="2"/>
  <c r="J437" i="2"/>
  <c r="I437" i="2"/>
  <c r="H437" i="2"/>
  <c r="G437" i="2"/>
  <c r="F437" i="2"/>
  <c r="E437" i="2"/>
  <c r="D437" i="2"/>
  <c r="C437" i="2"/>
  <c r="B437" i="2"/>
  <c r="A437" i="2"/>
  <c r="J436" i="2"/>
  <c r="I436" i="2"/>
  <c r="H436" i="2"/>
  <c r="G436" i="2"/>
  <c r="F436" i="2"/>
  <c r="E436" i="2"/>
  <c r="D436" i="2"/>
  <c r="C436" i="2"/>
  <c r="B436" i="2"/>
  <c r="A436" i="2"/>
  <c r="J435" i="2"/>
  <c r="I435" i="2"/>
  <c r="H435" i="2"/>
  <c r="G435" i="2"/>
  <c r="F435" i="2"/>
  <c r="E435" i="2"/>
  <c r="D435" i="2"/>
  <c r="C435" i="2"/>
  <c r="B435" i="2"/>
  <c r="A435" i="2"/>
  <c r="J434" i="2"/>
  <c r="I434" i="2"/>
  <c r="H434" i="2"/>
  <c r="G434" i="2"/>
  <c r="F434" i="2"/>
  <c r="E434" i="2"/>
  <c r="D434" i="2"/>
  <c r="C434" i="2"/>
  <c r="B434" i="2"/>
  <c r="A434" i="2"/>
  <c r="J433" i="2"/>
  <c r="I433" i="2"/>
  <c r="H433" i="2"/>
  <c r="G433" i="2"/>
  <c r="F433" i="2"/>
  <c r="E433" i="2"/>
  <c r="D433" i="2"/>
  <c r="C433" i="2"/>
  <c r="B433" i="2"/>
  <c r="A433" i="2"/>
  <c r="J432" i="2"/>
  <c r="I432" i="2"/>
  <c r="H432" i="2"/>
  <c r="G432" i="2"/>
  <c r="F432" i="2"/>
  <c r="E432" i="2"/>
  <c r="D432" i="2"/>
  <c r="C432" i="2"/>
  <c r="B432" i="2"/>
  <c r="A432" i="2"/>
  <c r="J431" i="2"/>
  <c r="I431" i="2"/>
  <c r="H431" i="2"/>
  <c r="G431" i="2"/>
  <c r="F431" i="2"/>
  <c r="E431" i="2"/>
  <c r="D431" i="2"/>
  <c r="C431" i="2"/>
  <c r="B431" i="2"/>
  <c r="A431" i="2"/>
  <c r="J430" i="2"/>
  <c r="I430" i="2"/>
  <c r="H430" i="2"/>
  <c r="G430" i="2"/>
  <c r="F430" i="2"/>
  <c r="E430" i="2"/>
  <c r="D430" i="2"/>
  <c r="C430" i="2"/>
  <c r="B430" i="2"/>
  <c r="A430" i="2"/>
  <c r="J429" i="2"/>
  <c r="I429" i="2"/>
  <c r="H429" i="2"/>
  <c r="G429" i="2"/>
  <c r="F429" i="2"/>
  <c r="E429" i="2"/>
  <c r="D429" i="2"/>
  <c r="C429" i="2"/>
  <c r="B429" i="2"/>
  <c r="A429" i="2"/>
  <c r="J428" i="2"/>
  <c r="I428" i="2"/>
  <c r="H428" i="2"/>
  <c r="G428" i="2"/>
  <c r="F428" i="2"/>
  <c r="E428" i="2"/>
  <c r="D428" i="2"/>
  <c r="C428" i="2"/>
  <c r="B428" i="2"/>
  <c r="A428" i="2"/>
  <c r="J427" i="2"/>
  <c r="I427" i="2"/>
  <c r="H427" i="2"/>
  <c r="G427" i="2"/>
  <c r="F427" i="2"/>
  <c r="E427" i="2"/>
  <c r="D427" i="2"/>
  <c r="C427" i="2"/>
  <c r="B427" i="2"/>
  <c r="A427" i="2"/>
  <c r="J426" i="2"/>
  <c r="I426" i="2"/>
  <c r="H426" i="2"/>
  <c r="G426" i="2"/>
  <c r="F426" i="2"/>
  <c r="E426" i="2"/>
  <c r="D426" i="2"/>
  <c r="C426" i="2"/>
  <c r="B426" i="2"/>
  <c r="A426" i="2"/>
  <c r="J425" i="2"/>
  <c r="I425" i="2"/>
  <c r="H425" i="2"/>
  <c r="G425" i="2"/>
  <c r="F425" i="2"/>
  <c r="E425" i="2"/>
  <c r="D425" i="2"/>
  <c r="C425" i="2"/>
  <c r="B425" i="2"/>
  <c r="A425" i="2"/>
  <c r="J424" i="2"/>
  <c r="I424" i="2"/>
  <c r="H424" i="2"/>
  <c r="G424" i="2"/>
  <c r="F424" i="2"/>
  <c r="E424" i="2"/>
  <c r="D424" i="2"/>
  <c r="C424" i="2"/>
  <c r="B424" i="2"/>
  <c r="A424" i="2"/>
  <c r="J423" i="2"/>
  <c r="I423" i="2"/>
  <c r="H423" i="2"/>
  <c r="G423" i="2"/>
  <c r="F423" i="2"/>
  <c r="E423" i="2"/>
  <c r="D423" i="2"/>
  <c r="C423" i="2"/>
  <c r="B423" i="2"/>
  <c r="A423" i="2"/>
  <c r="J422" i="2"/>
  <c r="I422" i="2"/>
  <c r="H422" i="2"/>
  <c r="G422" i="2"/>
  <c r="F422" i="2"/>
  <c r="E422" i="2"/>
  <c r="D422" i="2"/>
  <c r="C422" i="2"/>
  <c r="B422" i="2"/>
  <c r="A422" i="2"/>
  <c r="J421" i="2"/>
  <c r="I421" i="2"/>
  <c r="H421" i="2"/>
  <c r="G421" i="2"/>
  <c r="F421" i="2"/>
  <c r="E421" i="2"/>
  <c r="D421" i="2"/>
  <c r="C421" i="2"/>
  <c r="B421" i="2"/>
  <c r="A421" i="2"/>
  <c r="J420" i="2"/>
  <c r="I420" i="2"/>
  <c r="H420" i="2"/>
  <c r="G420" i="2"/>
  <c r="F420" i="2"/>
  <c r="E420" i="2"/>
  <c r="D420" i="2"/>
  <c r="C420" i="2"/>
  <c r="B420" i="2"/>
  <c r="A420" i="2"/>
  <c r="J419" i="2"/>
  <c r="I419" i="2"/>
  <c r="H419" i="2"/>
  <c r="G419" i="2"/>
  <c r="F419" i="2"/>
  <c r="E419" i="2"/>
  <c r="D419" i="2"/>
  <c r="C419" i="2"/>
  <c r="B419" i="2"/>
  <c r="A419" i="2"/>
  <c r="J418" i="2"/>
  <c r="I418" i="2"/>
  <c r="H418" i="2"/>
  <c r="G418" i="2"/>
  <c r="F418" i="2"/>
  <c r="E418" i="2"/>
  <c r="D418" i="2"/>
  <c r="C418" i="2"/>
  <c r="B418" i="2"/>
  <c r="A418" i="2"/>
  <c r="J417" i="2"/>
  <c r="I417" i="2"/>
  <c r="H417" i="2"/>
  <c r="G417" i="2"/>
  <c r="F417" i="2"/>
  <c r="E417" i="2"/>
  <c r="D417" i="2"/>
  <c r="C417" i="2"/>
  <c r="B417" i="2"/>
  <c r="A417" i="2"/>
  <c r="J416" i="2"/>
  <c r="I416" i="2"/>
  <c r="H416" i="2"/>
  <c r="G416" i="2"/>
  <c r="F416" i="2"/>
  <c r="E416" i="2"/>
  <c r="D416" i="2"/>
  <c r="C416" i="2"/>
  <c r="B416" i="2"/>
  <c r="A416" i="2"/>
  <c r="J415" i="2"/>
  <c r="I415" i="2"/>
  <c r="H415" i="2"/>
  <c r="G415" i="2"/>
  <c r="F415" i="2"/>
  <c r="E415" i="2"/>
  <c r="D415" i="2"/>
  <c r="C415" i="2"/>
  <c r="B415" i="2"/>
  <c r="A415" i="2"/>
  <c r="J414" i="2"/>
  <c r="I414" i="2"/>
  <c r="H414" i="2"/>
  <c r="G414" i="2"/>
  <c r="F414" i="2"/>
  <c r="E414" i="2"/>
  <c r="D414" i="2"/>
  <c r="C414" i="2"/>
  <c r="B414" i="2"/>
  <c r="A414" i="2"/>
  <c r="J413" i="2"/>
  <c r="I413" i="2"/>
  <c r="H413" i="2"/>
  <c r="G413" i="2"/>
  <c r="F413" i="2"/>
  <c r="E413" i="2"/>
  <c r="D413" i="2"/>
  <c r="C413" i="2"/>
  <c r="B413" i="2"/>
  <c r="A413" i="2"/>
  <c r="J412" i="2"/>
  <c r="I412" i="2"/>
  <c r="H412" i="2"/>
  <c r="G412" i="2"/>
  <c r="F412" i="2"/>
  <c r="E412" i="2"/>
  <c r="D412" i="2"/>
  <c r="C412" i="2"/>
  <c r="B412" i="2"/>
  <c r="A412" i="2"/>
  <c r="J411" i="2"/>
  <c r="I411" i="2"/>
  <c r="H411" i="2"/>
  <c r="G411" i="2"/>
  <c r="F411" i="2"/>
  <c r="E411" i="2"/>
  <c r="D411" i="2"/>
  <c r="C411" i="2"/>
  <c r="B411" i="2"/>
  <c r="A411" i="2"/>
  <c r="J410" i="2"/>
  <c r="I410" i="2"/>
  <c r="H410" i="2"/>
  <c r="G410" i="2"/>
  <c r="F410" i="2"/>
  <c r="E410" i="2"/>
  <c r="D410" i="2"/>
  <c r="C410" i="2"/>
  <c r="B410" i="2"/>
  <c r="A410" i="2"/>
  <c r="J409" i="2"/>
  <c r="I409" i="2"/>
  <c r="H409" i="2"/>
  <c r="G409" i="2"/>
  <c r="F409" i="2"/>
  <c r="E409" i="2"/>
  <c r="D409" i="2"/>
  <c r="C409" i="2"/>
  <c r="B409" i="2"/>
  <c r="A409" i="2"/>
  <c r="J408" i="2"/>
  <c r="I408" i="2"/>
  <c r="H408" i="2"/>
  <c r="G408" i="2"/>
  <c r="F408" i="2"/>
  <c r="E408" i="2"/>
  <c r="D408" i="2"/>
  <c r="C408" i="2"/>
  <c r="B408" i="2"/>
  <c r="A408" i="2"/>
  <c r="J407" i="2"/>
  <c r="I407" i="2"/>
  <c r="H407" i="2"/>
  <c r="G407" i="2"/>
  <c r="F407" i="2"/>
  <c r="E407" i="2"/>
  <c r="D407" i="2"/>
  <c r="C407" i="2"/>
  <c r="B407" i="2"/>
  <c r="A407" i="2"/>
  <c r="J406" i="2"/>
  <c r="I406" i="2"/>
  <c r="H406" i="2"/>
  <c r="G406" i="2"/>
  <c r="F406" i="2"/>
  <c r="E406" i="2"/>
  <c r="D406" i="2"/>
  <c r="C406" i="2"/>
  <c r="B406" i="2"/>
  <c r="A406" i="2"/>
  <c r="J405" i="2"/>
  <c r="I405" i="2"/>
  <c r="H405" i="2"/>
  <c r="G405" i="2"/>
  <c r="F405" i="2"/>
  <c r="E405" i="2"/>
  <c r="D405" i="2"/>
  <c r="C405" i="2"/>
  <c r="B405" i="2"/>
  <c r="A405" i="2"/>
  <c r="J404" i="2"/>
  <c r="I404" i="2"/>
  <c r="H404" i="2"/>
  <c r="G404" i="2"/>
  <c r="F404" i="2"/>
  <c r="E404" i="2"/>
  <c r="D404" i="2"/>
  <c r="C404" i="2"/>
  <c r="B404" i="2"/>
  <c r="A404" i="2"/>
  <c r="J403" i="2"/>
  <c r="I403" i="2"/>
  <c r="H403" i="2"/>
  <c r="G403" i="2"/>
  <c r="F403" i="2"/>
  <c r="E403" i="2"/>
  <c r="D403" i="2"/>
  <c r="C403" i="2"/>
  <c r="B403" i="2"/>
  <c r="A403" i="2"/>
  <c r="J402" i="2"/>
  <c r="I402" i="2"/>
  <c r="H402" i="2"/>
  <c r="G402" i="2"/>
  <c r="F402" i="2"/>
  <c r="E402" i="2"/>
  <c r="D402" i="2"/>
  <c r="C402" i="2"/>
  <c r="B402" i="2"/>
  <c r="A402" i="2"/>
  <c r="J401" i="2"/>
  <c r="I401" i="2"/>
  <c r="H401" i="2"/>
  <c r="G401" i="2"/>
  <c r="F401" i="2"/>
  <c r="E401" i="2"/>
  <c r="D401" i="2"/>
  <c r="C401" i="2"/>
  <c r="B401" i="2"/>
  <c r="A401" i="2"/>
  <c r="J400" i="2"/>
  <c r="I400" i="2"/>
  <c r="H400" i="2"/>
  <c r="G400" i="2"/>
  <c r="F400" i="2"/>
  <c r="E400" i="2"/>
  <c r="D400" i="2"/>
  <c r="C400" i="2"/>
  <c r="B400" i="2"/>
  <c r="A400" i="2"/>
  <c r="J399" i="2"/>
  <c r="I399" i="2"/>
  <c r="H399" i="2"/>
  <c r="G399" i="2"/>
  <c r="F399" i="2"/>
  <c r="E399" i="2"/>
  <c r="D399" i="2"/>
  <c r="C399" i="2"/>
  <c r="B399" i="2"/>
  <c r="A399" i="2"/>
  <c r="J398" i="2"/>
  <c r="I398" i="2"/>
  <c r="H398" i="2"/>
  <c r="G398" i="2"/>
  <c r="F398" i="2"/>
  <c r="E398" i="2"/>
  <c r="D398" i="2"/>
  <c r="C398" i="2"/>
  <c r="B398" i="2"/>
  <c r="A398" i="2"/>
  <c r="J397" i="2"/>
  <c r="I397" i="2"/>
  <c r="H397" i="2"/>
  <c r="G397" i="2"/>
  <c r="F397" i="2"/>
  <c r="E397" i="2"/>
  <c r="D397" i="2"/>
  <c r="C397" i="2"/>
  <c r="B397" i="2"/>
  <c r="A397" i="2"/>
  <c r="J396" i="2"/>
  <c r="I396" i="2"/>
  <c r="H396" i="2"/>
  <c r="G396" i="2"/>
  <c r="F396" i="2"/>
  <c r="E396" i="2"/>
  <c r="D396" i="2"/>
  <c r="C396" i="2"/>
  <c r="B396" i="2"/>
  <c r="A396" i="2"/>
  <c r="J395" i="2"/>
  <c r="I395" i="2"/>
  <c r="H395" i="2"/>
  <c r="G395" i="2"/>
  <c r="F395" i="2"/>
  <c r="E395" i="2"/>
  <c r="D395" i="2"/>
  <c r="C395" i="2"/>
  <c r="B395" i="2"/>
  <c r="A395" i="2"/>
  <c r="J394" i="2"/>
  <c r="I394" i="2"/>
  <c r="H394" i="2"/>
  <c r="G394" i="2"/>
  <c r="F394" i="2"/>
  <c r="E394" i="2"/>
  <c r="D394" i="2"/>
  <c r="C394" i="2"/>
  <c r="B394" i="2"/>
  <c r="A394" i="2"/>
  <c r="J393" i="2"/>
  <c r="I393" i="2"/>
  <c r="H393" i="2"/>
  <c r="G393" i="2"/>
  <c r="F393" i="2"/>
  <c r="E393" i="2"/>
  <c r="D393" i="2"/>
  <c r="C393" i="2"/>
  <c r="B393" i="2"/>
  <c r="A393" i="2"/>
  <c r="J392" i="2"/>
  <c r="I392" i="2"/>
  <c r="H392" i="2"/>
  <c r="G392" i="2"/>
  <c r="F392" i="2"/>
  <c r="E392" i="2"/>
  <c r="D392" i="2"/>
  <c r="C392" i="2"/>
  <c r="B392" i="2"/>
  <c r="A392" i="2"/>
  <c r="J391" i="2"/>
  <c r="I391" i="2"/>
  <c r="H391" i="2"/>
  <c r="G391" i="2"/>
  <c r="F391" i="2"/>
  <c r="E391" i="2"/>
  <c r="D391" i="2"/>
  <c r="C391" i="2"/>
  <c r="B391" i="2"/>
  <c r="A391" i="2"/>
  <c r="J390" i="2"/>
  <c r="I390" i="2"/>
  <c r="H390" i="2"/>
  <c r="G390" i="2"/>
  <c r="F390" i="2"/>
  <c r="E390" i="2"/>
  <c r="D390" i="2"/>
  <c r="C390" i="2"/>
  <c r="B390" i="2"/>
  <c r="A390" i="2"/>
  <c r="J389" i="2"/>
  <c r="I389" i="2"/>
  <c r="H389" i="2"/>
  <c r="G389" i="2"/>
  <c r="F389" i="2"/>
  <c r="E389" i="2"/>
  <c r="D389" i="2"/>
  <c r="C389" i="2"/>
  <c r="B389" i="2"/>
  <c r="A389" i="2"/>
  <c r="J388" i="2"/>
  <c r="I388" i="2"/>
  <c r="H388" i="2"/>
  <c r="G388" i="2"/>
  <c r="F388" i="2"/>
  <c r="E388" i="2"/>
  <c r="D388" i="2"/>
  <c r="C388" i="2"/>
  <c r="B388" i="2"/>
  <c r="A388" i="2"/>
  <c r="J387" i="2"/>
  <c r="I387" i="2"/>
  <c r="H387" i="2"/>
  <c r="G387" i="2"/>
  <c r="F387" i="2"/>
  <c r="E387" i="2"/>
  <c r="D387" i="2"/>
  <c r="C387" i="2"/>
  <c r="B387" i="2"/>
  <c r="A387" i="2"/>
  <c r="J386" i="2"/>
  <c r="I386" i="2"/>
  <c r="H386" i="2"/>
  <c r="G386" i="2"/>
  <c r="F386" i="2"/>
  <c r="E386" i="2"/>
  <c r="D386" i="2"/>
  <c r="C386" i="2"/>
  <c r="B386" i="2"/>
  <c r="A386" i="2"/>
  <c r="J385" i="2"/>
  <c r="I385" i="2"/>
  <c r="H385" i="2"/>
  <c r="G385" i="2"/>
  <c r="F385" i="2"/>
  <c r="E385" i="2"/>
  <c r="D385" i="2"/>
  <c r="C385" i="2"/>
  <c r="B385" i="2"/>
  <c r="A385" i="2"/>
  <c r="J384" i="2"/>
  <c r="I384" i="2"/>
  <c r="H384" i="2"/>
  <c r="G384" i="2"/>
  <c r="F384" i="2"/>
  <c r="E384" i="2"/>
  <c r="D384" i="2"/>
  <c r="C384" i="2"/>
  <c r="B384" i="2"/>
  <c r="A384" i="2"/>
  <c r="J383" i="2"/>
  <c r="I383" i="2"/>
  <c r="H383" i="2"/>
  <c r="G383" i="2"/>
  <c r="F383" i="2"/>
  <c r="E383" i="2"/>
  <c r="D383" i="2"/>
  <c r="C383" i="2"/>
  <c r="B383" i="2"/>
  <c r="A383" i="2"/>
  <c r="J382" i="2"/>
  <c r="I382" i="2"/>
  <c r="H382" i="2"/>
  <c r="G382" i="2"/>
  <c r="F382" i="2"/>
  <c r="E382" i="2"/>
  <c r="D382" i="2"/>
  <c r="C382" i="2"/>
  <c r="B382" i="2"/>
  <c r="A382" i="2"/>
  <c r="J381" i="2"/>
  <c r="I381" i="2"/>
  <c r="H381" i="2"/>
  <c r="G381" i="2"/>
  <c r="F381" i="2"/>
  <c r="E381" i="2"/>
  <c r="D381" i="2"/>
  <c r="C381" i="2"/>
  <c r="B381" i="2"/>
  <c r="A381" i="2"/>
  <c r="J380" i="2"/>
  <c r="I380" i="2"/>
  <c r="H380" i="2"/>
  <c r="G380" i="2"/>
  <c r="F380" i="2"/>
  <c r="E380" i="2"/>
  <c r="D380" i="2"/>
  <c r="C380" i="2"/>
  <c r="B380" i="2"/>
  <c r="A380" i="2"/>
  <c r="J379" i="2"/>
  <c r="I379" i="2"/>
  <c r="H379" i="2"/>
  <c r="G379" i="2"/>
  <c r="F379" i="2"/>
  <c r="E379" i="2"/>
  <c r="D379" i="2"/>
  <c r="C379" i="2"/>
  <c r="B379" i="2"/>
  <c r="A379" i="2"/>
  <c r="J378" i="2"/>
  <c r="I378" i="2"/>
  <c r="H378" i="2"/>
  <c r="G378" i="2"/>
  <c r="F378" i="2"/>
  <c r="E378" i="2"/>
  <c r="D378" i="2"/>
  <c r="C378" i="2"/>
  <c r="B378" i="2"/>
  <c r="A378" i="2"/>
  <c r="J377" i="2"/>
  <c r="I377" i="2"/>
  <c r="H377" i="2"/>
  <c r="G377" i="2"/>
  <c r="F377" i="2"/>
  <c r="E377" i="2"/>
  <c r="D377" i="2"/>
  <c r="C377" i="2"/>
  <c r="B377" i="2"/>
  <c r="A377" i="2"/>
  <c r="J376" i="2"/>
  <c r="I376" i="2"/>
  <c r="H376" i="2"/>
  <c r="G376" i="2"/>
  <c r="F376" i="2"/>
  <c r="E376" i="2"/>
  <c r="D376" i="2"/>
  <c r="C376" i="2"/>
  <c r="B376" i="2"/>
  <c r="A376" i="2"/>
  <c r="J375" i="2"/>
  <c r="I375" i="2"/>
  <c r="H375" i="2"/>
  <c r="G375" i="2"/>
  <c r="F375" i="2"/>
  <c r="E375" i="2"/>
  <c r="D375" i="2"/>
  <c r="C375" i="2"/>
  <c r="B375" i="2"/>
  <c r="A375" i="2"/>
  <c r="J374" i="2"/>
  <c r="I374" i="2"/>
  <c r="H374" i="2"/>
  <c r="G374" i="2"/>
  <c r="F374" i="2"/>
  <c r="E374" i="2"/>
  <c r="D374" i="2"/>
  <c r="C374" i="2"/>
  <c r="B374" i="2"/>
  <c r="A374" i="2"/>
  <c r="J373" i="2"/>
  <c r="I373" i="2"/>
  <c r="H373" i="2"/>
  <c r="G373" i="2"/>
  <c r="F373" i="2"/>
  <c r="E373" i="2"/>
  <c r="D373" i="2"/>
  <c r="C373" i="2"/>
  <c r="B373" i="2"/>
  <c r="A373" i="2"/>
  <c r="J372" i="2"/>
  <c r="I372" i="2"/>
  <c r="H372" i="2"/>
  <c r="G372" i="2"/>
  <c r="F372" i="2"/>
  <c r="E372" i="2"/>
  <c r="D372" i="2"/>
  <c r="C372" i="2"/>
  <c r="B372" i="2"/>
  <c r="A372" i="2"/>
  <c r="J371" i="2"/>
  <c r="I371" i="2"/>
  <c r="H371" i="2"/>
  <c r="G371" i="2"/>
  <c r="F371" i="2"/>
  <c r="E371" i="2"/>
  <c r="D371" i="2"/>
  <c r="C371" i="2"/>
  <c r="B371" i="2"/>
  <c r="A371" i="2"/>
  <c r="J370" i="2"/>
  <c r="I370" i="2"/>
  <c r="H370" i="2"/>
  <c r="G370" i="2"/>
  <c r="F370" i="2"/>
  <c r="E370" i="2"/>
  <c r="D370" i="2"/>
  <c r="C370" i="2"/>
  <c r="B370" i="2"/>
  <c r="A370" i="2"/>
  <c r="J369" i="2"/>
  <c r="I369" i="2"/>
  <c r="H369" i="2"/>
  <c r="G369" i="2"/>
  <c r="F369" i="2"/>
  <c r="E369" i="2"/>
  <c r="D369" i="2"/>
  <c r="C369" i="2"/>
  <c r="B369" i="2"/>
  <c r="A369" i="2"/>
  <c r="J368" i="2"/>
  <c r="I368" i="2"/>
  <c r="H368" i="2"/>
  <c r="G368" i="2"/>
  <c r="F368" i="2"/>
  <c r="E368" i="2"/>
  <c r="D368" i="2"/>
  <c r="C368" i="2"/>
  <c r="B368" i="2"/>
  <c r="A368" i="2"/>
  <c r="J367" i="2"/>
  <c r="I367" i="2"/>
  <c r="H367" i="2"/>
  <c r="G367" i="2"/>
  <c r="F367" i="2"/>
  <c r="E367" i="2"/>
  <c r="D367" i="2"/>
  <c r="C367" i="2"/>
  <c r="B367" i="2"/>
  <c r="A367" i="2"/>
  <c r="J366" i="2"/>
  <c r="I366" i="2"/>
  <c r="H366" i="2"/>
  <c r="G366" i="2"/>
  <c r="F366" i="2"/>
  <c r="E366" i="2"/>
  <c r="D366" i="2"/>
  <c r="C366" i="2"/>
  <c r="B366" i="2"/>
  <c r="A366" i="2"/>
  <c r="J365" i="2"/>
  <c r="I365" i="2"/>
  <c r="H365" i="2"/>
  <c r="G365" i="2"/>
  <c r="F365" i="2"/>
  <c r="E365" i="2"/>
  <c r="D365" i="2"/>
  <c r="C365" i="2"/>
  <c r="B365" i="2"/>
  <c r="A365" i="2"/>
  <c r="J364" i="2"/>
  <c r="I364" i="2"/>
  <c r="H364" i="2"/>
  <c r="G364" i="2"/>
  <c r="F364" i="2"/>
  <c r="E364" i="2"/>
  <c r="D364" i="2"/>
  <c r="C364" i="2"/>
  <c r="B364" i="2"/>
  <c r="A364" i="2"/>
  <c r="J363" i="2"/>
  <c r="I363" i="2"/>
  <c r="H363" i="2"/>
  <c r="G363" i="2"/>
  <c r="F363" i="2"/>
  <c r="E363" i="2"/>
  <c r="D363" i="2"/>
  <c r="C363" i="2"/>
  <c r="B363" i="2"/>
  <c r="A363" i="2"/>
  <c r="J362" i="2"/>
  <c r="I362" i="2"/>
  <c r="H362" i="2"/>
  <c r="G362" i="2"/>
  <c r="F362" i="2"/>
  <c r="E362" i="2"/>
  <c r="D362" i="2"/>
  <c r="C362" i="2"/>
  <c r="B362" i="2"/>
  <c r="A362" i="2"/>
  <c r="J361" i="2"/>
  <c r="I361" i="2"/>
  <c r="H361" i="2"/>
  <c r="G361" i="2"/>
  <c r="F361" i="2"/>
  <c r="E361" i="2"/>
  <c r="D361" i="2"/>
  <c r="C361" i="2"/>
  <c r="B361" i="2"/>
  <c r="A361" i="2"/>
  <c r="J360" i="2"/>
  <c r="I360" i="2"/>
  <c r="H360" i="2"/>
  <c r="G360" i="2"/>
  <c r="F360" i="2"/>
  <c r="E360" i="2"/>
  <c r="D360" i="2"/>
  <c r="C360" i="2"/>
  <c r="B360" i="2"/>
  <c r="A360" i="2"/>
  <c r="J359" i="2"/>
  <c r="I359" i="2"/>
  <c r="H359" i="2"/>
  <c r="G359" i="2"/>
  <c r="F359" i="2"/>
  <c r="E359" i="2"/>
  <c r="D359" i="2"/>
  <c r="C359" i="2"/>
  <c r="B359" i="2"/>
  <c r="A359" i="2"/>
  <c r="J358" i="2"/>
  <c r="I358" i="2"/>
  <c r="H358" i="2"/>
  <c r="G358" i="2"/>
  <c r="F358" i="2"/>
  <c r="E358" i="2"/>
  <c r="D358" i="2"/>
  <c r="C358" i="2"/>
  <c r="B358" i="2"/>
  <c r="A358" i="2"/>
  <c r="J357" i="2"/>
  <c r="I357" i="2"/>
  <c r="H357" i="2"/>
  <c r="G357" i="2"/>
  <c r="F357" i="2"/>
  <c r="E357" i="2"/>
  <c r="D357" i="2"/>
  <c r="C357" i="2"/>
  <c r="B357" i="2"/>
  <c r="A357" i="2"/>
  <c r="J356" i="2"/>
  <c r="I356" i="2"/>
  <c r="H356" i="2"/>
  <c r="G356" i="2"/>
  <c r="F356" i="2"/>
  <c r="E356" i="2"/>
  <c r="D356" i="2"/>
  <c r="C356" i="2"/>
  <c r="B356" i="2"/>
  <c r="A356" i="2"/>
  <c r="J355" i="2"/>
  <c r="I355" i="2"/>
  <c r="H355" i="2"/>
  <c r="G355" i="2"/>
  <c r="F355" i="2"/>
  <c r="E355" i="2"/>
  <c r="D355" i="2"/>
  <c r="C355" i="2"/>
  <c r="B355" i="2"/>
  <c r="A355" i="2"/>
  <c r="J354" i="2"/>
  <c r="I354" i="2"/>
  <c r="H354" i="2"/>
  <c r="G354" i="2"/>
  <c r="F354" i="2"/>
  <c r="E354" i="2"/>
  <c r="D354" i="2"/>
  <c r="C354" i="2"/>
  <c r="B354" i="2"/>
  <c r="A354" i="2"/>
  <c r="J353" i="2"/>
  <c r="I353" i="2"/>
  <c r="H353" i="2"/>
  <c r="G353" i="2"/>
  <c r="F353" i="2"/>
  <c r="E353" i="2"/>
  <c r="D353" i="2"/>
  <c r="C353" i="2"/>
  <c r="B353" i="2"/>
  <c r="A353" i="2"/>
  <c r="J352" i="2"/>
  <c r="I352" i="2"/>
  <c r="H352" i="2"/>
  <c r="G352" i="2"/>
  <c r="F352" i="2"/>
  <c r="E352" i="2"/>
  <c r="D352" i="2"/>
  <c r="C352" i="2"/>
  <c r="B352" i="2"/>
  <c r="A352" i="2"/>
  <c r="J351" i="2"/>
  <c r="I351" i="2"/>
  <c r="H351" i="2"/>
  <c r="G351" i="2"/>
  <c r="F351" i="2"/>
  <c r="E351" i="2"/>
  <c r="D351" i="2"/>
  <c r="C351" i="2"/>
  <c r="B351" i="2"/>
  <c r="A351" i="2"/>
  <c r="J350" i="2"/>
  <c r="I350" i="2"/>
  <c r="H350" i="2"/>
  <c r="G350" i="2"/>
  <c r="F350" i="2"/>
  <c r="E350" i="2"/>
  <c r="D350" i="2"/>
  <c r="C350" i="2"/>
  <c r="B350" i="2"/>
  <c r="A350" i="2"/>
  <c r="J349" i="2"/>
  <c r="I349" i="2"/>
  <c r="H349" i="2"/>
  <c r="G349" i="2"/>
  <c r="F349" i="2"/>
  <c r="E349" i="2"/>
  <c r="D349" i="2"/>
  <c r="C349" i="2"/>
  <c r="B349" i="2"/>
  <c r="A349" i="2"/>
  <c r="J348" i="2"/>
  <c r="I348" i="2"/>
  <c r="H348" i="2"/>
  <c r="G348" i="2"/>
  <c r="F348" i="2"/>
  <c r="E348" i="2"/>
  <c r="D348" i="2"/>
  <c r="C348" i="2"/>
  <c r="B348" i="2"/>
  <c r="A348" i="2"/>
  <c r="J347" i="2"/>
  <c r="I347" i="2"/>
  <c r="H347" i="2"/>
  <c r="G347" i="2"/>
  <c r="F347" i="2"/>
  <c r="E347" i="2"/>
  <c r="D347" i="2"/>
  <c r="C347" i="2"/>
  <c r="B347" i="2"/>
  <c r="A347" i="2"/>
  <c r="J346" i="2"/>
  <c r="I346" i="2"/>
  <c r="H346" i="2"/>
  <c r="G346" i="2"/>
  <c r="F346" i="2"/>
  <c r="E346" i="2"/>
  <c r="D346" i="2"/>
  <c r="C346" i="2"/>
  <c r="B346" i="2"/>
  <c r="A346" i="2"/>
  <c r="J345" i="2"/>
  <c r="I345" i="2"/>
  <c r="H345" i="2"/>
  <c r="G345" i="2"/>
  <c r="F345" i="2"/>
  <c r="E345" i="2"/>
  <c r="D345" i="2"/>
  <c r="C345" i="2"/>
  <c r="B345" i="2"/>
  <c r="A345" i="2"/>
  <c r="J344" i="2"/>
  <c r="I344" i="2"/>
  <c r="H344" i="2"/>
  <c r="G344" i="2"/>
  <c r="F344" i="2"/>
  <c r="E344" i="2"/>
  <c r="D344" i="2"/>
  <c r="C344" i="2"/>
  <c r="B344" i="2"/>
  <c r="A344" i="2"/>
  <c r="J343" i="2"/>
  <c r="I343" i="2"/>
  <c r="H343" i="2"/>
  <c r="G343" i="2"/>
  <c r="F343" i="2"/>
  <c r="E343" i="2"/>
  <c r="D343" i="2"/>
  <c r="C343" i="2"/>
  <c r="B343" i="2"/>
  <c r="A343" i="2"/>
  <c r="J342" i="2"/>
  <c r="I342" i="2"/>
  <c r="H342" i="2"/>
  <c r="G342" i="2"/>
  <c r="F342" i="2"/>
  <c r="E342" i="2"/>
  <c r="D342" i="2"/>
  <c r="C342" i="2"/>
  <c r="B342" i="2"/>
  <c r="A342" i="2"/>
  <c r="J341" i="2"/>
  <c r="I341" i="2"/>
  <c r="H341" i="2"/>
  <c r="G341" i="2"/>
  <c r="F341" i="2"/>
  <c r="E341" i="2"/>
  <c r="D341" i="2"/>
  <c r="C341" i="2"/>
  <c r="B341" i="2"/>
  <c r="A341" i="2"/>
  <c r="J340" i="2"/>
  <c r="I340" i="2"/>
  <c r="H340" i="2"/>
  <c r="G340" i="2"/>
  <c r="F340" i="2"/>
  <c r="E340" i="2"/>
  <c r="D340" i="2"/>
  <c r="C340" i="2"/>
  <c r="B340" i="2"/>
  <c r="A340" i="2"/>
  <c r="J339" i="2"/>
  <c r="I339" i="2"/>
  <c r="H339" i="2"/>
  <c r="G339" i="2"/>
  <c r="F339" i="2"/>
  <c r="E339" i="2"/>
  <c r="D339" i="2"/>
  <c r="C339" i="2"/>
  <c r="B339" i="2"/>
  <c r="A339" i="2"/>
  <c r="J338" i="2"/>
  <c r="I338" i="2"/>
  <c r="H338" i="2"/>
  <c r="G338" i="2"/>
  <c r="F338" i="2"/>
  <c r="E338" i="2"/>
  <c r="D338" i="2"/>
  <c r="C338" i="2"/>
  <c r="B338" i="2"/>
  <c r="A338" i="2"/>
  <c r="J337" i="2"/>
  <c r="I337" i="2"/>
  <c r="H337" i="2"/>
  <c r="G337" i="2"/>
  <c r="F337" i="2"/>
  <c r="E337" i="2"/>
  <c r="D337" i="2"/>
  <c r="C337" i="2"/>
  <c r="B337" i="2"/>
  <c r="A337" i="2"/>
  <c r="J336" i="2"/>
  <c r="I336" i="2"/>
  <c r="H336" i="2"/>
  <c r="G336" i="2"/>
  <c r="F336" i="2"/>
  <c r="E336" i="2"/>
  <c r="D336" i="2"/>
  <c r="C336" i="2"/>
  <c r="B336" i="2"/>
  <c r="A336" i="2"/>
  <c r="J335" i="2"/>
  <c r="I335" i="2"/>
  <c r="H335" i="2"/>
  <c r="G335" i="2"/>
  <c r="F335" i="2"/>
  <c r="E335" i="2"/>
  <c r="D335" i="2"/>
  <c r="C335" i="2"/>
  <c r="B335" i="2"/>
  <c r="A335" i="2"/>
  <c r="J334" i="2"/>
  <c r="I334" i="2"/>
  <c r="H334" i="2"/>
  <c r="G334" i="2"/>
  <c r="F334" i="2"/>
  <c r="E334" i="2"/>
  <c r="D334" i="2"/>
  <c r="C334" i="2"/>
  <c r="B334" i="2"/>
  <c r="A334" i="2"/>
  <c r="J333" i="2"/>
  <c r="I333" i="2"/>
  <c r="H333" i="2"/>
  <c r="G333" i="2"/>
  <c r="F333" i="2"/>
  <c r="E333" i="2"/>
  <c r="D333" i="2"/>
  <c r="C333" i="2"/>
  <c r="B333" i="2"/>
  <c r="A333" i="2"/>
  <c r="J332" i="2"/>
  <c r="I332" i="2"/>
  <c r="H332" i="2"/>
  <c r="G332" i="2"/>
  <c r="F332" i="2"/>
  <c r="E332" i="2"/>
  <c r="D332" i="2"/>
  <c r="C332" i="2"/>
  <c r="B332" i="2"/>
  <c r="A332" i="2"/>
  <c r="J331" i="2"/>
  <c r="I331" i="2"/>
  <c r="H331" i="2"/>
  <c r="G331" i="2"/>
  <c r="F331" i="2"/>
  <c r="E331" i="2"/>
  <c r="D331" i="2"/>
  <c r="C331" i="2"/>
  <c r="B331" i="2"/>
  <c r="A331" i="2"/>
  <c r="J330" i="2"/>
  <c r="I330" i="2"/>
  <c r="H330" i="2"/>
  <c r="G330" i="2"/>
  <c r="F330" i="2"/>
  <c r="E330" i="2"/>
  <c r="D330" i="2"/>
  <c r="C330" i="2"/>
  <c r="B330" i="2"/>
  <c r="A330" i="2"/>
  <c r="J329" i="2"/>
  <c r="I329" i="2"/>
  <c r="H329" i="2"/>
  <c r="G329" i="2"/>
  <c r="F329" i="2"/>
  <c r="E329" i="2"/>
  <c r="D329" i="2"/>
  <c r="C329" i="2"/>
  <c r="B329" i="2"/>
  <c r="A329" i="2"/>
  <c r="J328" i="2"/>
  <c r="I328" i="2"/>
  <c r="H328" i="2"/>
  <c r="G328" i="2"/>
  <c r="F328" i="2"/>
  <c r="E328" i="2"/>
  <c r="D328" i="2"/>
  <c r="C328" i="2"/>
  <c r="B328" i="2"/>
  <c r="A328" i="2"/>
  <c r="J327" i="2"/>
  <c r="I327" i="2"/>
  <c r="H327" i="2"/>
  <c r="G327" i="2"/>
  <c r="F327" i="2"/>
  <c r="E327" i="2"/>
  <c r="D327" i="2"/>
  <c r="C327" i="2"/>
  <c r="B327" i="2"/>
  <c r="A327" i="2"/>
  <c r="J326" i="2"/>
  <c r="I326" i="2"/>
  <c r="H326" i="2"/>
  <c r="G326" i="2"/>
  <c r="F326" i="2"/>
  <c r="E326" i="2"/>
  <c r="D326" i="2"/>
  <c r="C326" i="2"/>
  <c r="B326" i="2"/>
  <c r="A326" i="2"/>
  <c r="J325" i="2"/>
  <c r="I325" i="2"/>
  <c r="H325" i="2"/>
  <c r="G325" i="2"/>
  <c r="F325" i="2"/>
  <c r="E325" i="2"/>
  <c r="D325" i="2"/>
  <c r="C325" i="2"/>
  <c r="B325" i="2"/>
  <c r="A325" i="2"/>
  <c r="J324" i="2"/>
  <c r="I324" i="2"/>
  <c r="H324" i="2"/>
  <c r="G324" i="2"/>
  <c r="F324" i="2"/>
  <c r="E324" i="2"/>
  <c r="D324" i="2"/>
  <c r="C324" i="2"/>
  <c r="B324" i="2"/>
  <c r="A324" i="2"/>
  <c r="J323" i="2"/>
  <c r="I323" i="2"/>
  <c r="H323" i="2"/>
  <c r="G323" i="2"/>
  <c r="F323" i="2"/>
  <c r="E323" i="2"/>
  <c r="D323" i="2"/>
  <c r="C323" i="2"/>
  <c r="B323" i="2"/>
  <c r="A323" i="2"/>
  <c r="J322" i="2"/>
  <c r="I322" i="2"/>
  <c r="H322" i="2"/>
  <c r="G322" i="2"/>
  <c r="F322" i="2"/>
  <c r="E322" i="2"/>
  <c r="D322" i="2"/>
  <c r="C322" i="2"/>
  <c r="B322" i="2"/>
  <c r="A322" i="2"/>
  <c r="J321" i="2"/>
  <c r="I321" i="2"/>
  <c r="H321" i="2"/>
  <c r="G321" i="2"/>
  <c r="F321" i="2"/>
  <c r="E321" i="2"/>
  <c r="D321" i="2"/>
  <c r="C321" i="2"/>
  <c r="B321" i="2"/>
  <c r="A321" i="2"/>
  <c r="J320" i="2"/>
  <c r="I320" i="2"/>
  <c r="H320" i="2"/>
  <c r="G320" i="2"/>
  <c r="F320" i="2"/>
  <c r="E320" i="2"/>
  <c r="D320" i="2"/>
  <c r="C320" i="2"/>
  <c r="B320" i="2"/>
  <c r="A320" i="2"/>
  <c r="J319" i="2"/>
  <c r="I319" i="2"/>
  <c r="H319" i="2"/>
  <c r="G319" i="2"/>
  <c r="F319" i="2"/>
  <c r="E319" i="2"/>
  <c r="D319" i="2"/>
  <c r="C319" i="2"/>
  <c r="B319" i="2"/>
  <c r="A319" i="2"/>
  <c r="J318" i="2"/>
  <c r="I318" i="2"/>
  <c r="H318" i="2"/>
  <c r="G318" i="2"/>
  <c r="F318" i="2"/>
  <c r="E318" i="2"/>
  <c r="D318" i="2"/>
  <c r="C318" i="2"/>
  <c r="B318" i="2"/>
  <c r="A318" i="2"/>
  <c r="J317" i="2"/>
  <c r="I317" i="2"/>
  <c r="H317" i="2"/>
  <c r="G317" i="2"/>
  <c r="F317" i="2"/>
  <c r="E317" i="2"/>
  <c r="D317" i="2"/>
  <c r="C317" i="2"/>
  <c r="B317" i="2"/>
  <c r="A317" i="2"/>
  <c r="J316" i="2"/>
  <c r="I316" i="2"/>
  <c r="H316" i="2"/>
  <c r="G316" i="2"/>
  <c r="F316" i="2"/>
  <c r="E316" i="2"/>
  <c r="D316" i="2"/>
  <c r="C316" i="2"/>
  <c r="B316" i="2"/>
  <c r="A316" i="2"/>
  <c r="J315" i="2"/>
  <c r="I315" i="2"/>
  <c r="H315" i="2"/>
  <c r="G315" i="2"/>
  <c r="F315" i="2"/>
  <c r="E315" i="2"/>
  <c r="D315" i="2"/>
  <c r="C315" i="2"/>
  <c r="B315" i="2"/>
  <c r="A315" i="2"/>
  <c r="J314" i="2"/>
  <c r="I314" i="2"/>
  <c r="H314" i="2"/>
  <c r="G314" i="2"/>
  <c r="F314" i="2"/>
  <c r="E314" i="2"/>
  <c r="D314" i="2"/>
  <c r="C314" i="2"/>
  <c r="B314" i="2"/>
  <c r="A314" i="2"/>
  <c r="J313" i="2"/>
  <c r="I313" i="2"/>
  <c r="H313" i="2"/>
  <c r="G313" i="2"/>
  <c r="F313" i="2"/>
  <c r="E313" i="2"/>
  <c r="D313" i="2"/>
  <c r="C313" i="2"/>
  <c r="B313" i="2"/>
  <c r="A313" i="2"/>
  <c r="J312" i="2"/>
  <c r="I312" i="2"/>
  <c r="H312" i="2"/>
  <c r="G312" i="2"/>
  <c r="F312" i="2"/>
  <c r="E312" i="2"/>
  <c r="D312" i="2"/>
  <c r="C312" i="2"/>
  <c r="B312" i="2"/>
  <c r="A312" i="2"/>
  <c r="J311" i="2"/>
  <c r="I311" i="2"/>
  <c r="H311" i="2"/>
  <c r="G311" i="2"/>
  <c r="F311" i="2"/>
  <c r="E311" i="2"/>
  <c r="D311" i="2"/>
  <c r="C311" i="2"/>
  <c r="B311" i="2"/>
  <c r="A311" i="2"/>
  <c r="J310" i="2"/>
  <c r="I310" i="2"/>
  <c r="H310" i="2"/>
  <c r="G310" i="2"/>
  <c r="F310" i="2"/>
  <c r="E310" i="2"/>
  <c r="D310" i="2"/>
  <c r="C310" i="2"/>
  <c r="B310" i="2"/>
  <c r="A310" i="2"/>
  <c r="J309" i="2"/>
  <c r="I309" i="2"/>
  <c r="H309" i="2"/>
  <c r="G309" i="2"/>
  <c r="F309" i="2"/>
  <c r="E309" i="2"/>
  <c r="D309" i="2"/>
  <c r="C309" i="2"/>
  <c r="B309" i="2"/>
  <c r="A309" i="2"/>
  <c r="J308" i="2"/>
  <c r="I308" i="2"/>
  <c r="H308" i="2"/>
  <c r="G308" i="2"/>
  <c r="F308" i="2"/>
  <c r="E308" i="2"/>
  <c r="D308" i="2"/>
  <c r="C308" i="2"/>
  <c r="B308" i="2"/>
  <c r="A308" i="2"/>
  <c r="J307" i="2"/>
  <c r="I307" i="2"/>
  <c r="H307" i="2"/>
  <c r="G307" i="2"/>
  <c r="F307" i="2"/>
  <c r="E307" i="2"/>
  <c r="D307" i="2"/>
  <c r="C307" i="2"/>
  <c r="B307" i="2"/>
  <c r="A307" i="2"/>
  <c r="J306" i="2"/>
  <c r="I306" i="2"/>
  <c r="H306" i="2"/>
  <c r="G306" i="2"/>
  <c r="F306" i="2"/>
  <c r="E306" i="2"/>
  <c r="D306" i="2"/>
  <c r="C306" i="2"/>
  <c r="B306" i="2"/>
  <c r="A306" i="2"/>
  <c r="J305" i="2"/>
  <c r="I305" i="2"/>
  <c r="H305" i="2"/>
  <c r="G305" i="2"/>
  <c r="F305" i="2"/>
  <c r="E305" i="2"/>
  <c r="D305" i="2"/>
  <c r="C305" i="2"/>
  <c r="B305" i="2"/>
  <c r="A305" i="2"/>
  <c r="J304" i="2"/>
  <c r="I304" i="2"/>
  <c r="H304" i="2"/>
  <c r="G304" i="2"/>
  <c r="F304" i="2"/>
  <c r="E304" i="2"/>
  <c r="D304" i="2"/>
  <c r="C304" i="2"/>
  <c r="B304" i="2"/>
  <c r="A304" i="2"/>
  <c r="J303" i="2"/>
  <c r="I303" i="2"/>
  <c r="H303" i="2"/>
  <c r="G303" i="2"/>
  <c r="F303" i="2"/>
  <c r="E303" i="2"/>
  <c r="D303" i="2"/>
  <c r="C303" i="2"/>
  <c r="B303" i="2"/>
  <c r="A303" i="2"/>
  <c r="J302" i="2"/>
  <c r="I302" i="2"/>
  <c r="H302" i="2"/>
  <c r="G302" i="2"/>
  <c r="F302" i="2"/>
  <c r="E302" i="2"/>
  <c r="D302" i="2"/>
  <c r="C302" i="2"/>
  <c r="B302" i="2"/>
  <c r="A302" i="2"/>
  <c r="J301" i="2"/>
  <c r="I301" i="2"/>
  <c r="H301" i="2"/>
  <c r="G301" i="2"/>
  <c r="F301" i="2"/>
  <c r="E301" i="2"/>
  <c r="D301" i="2"/>
  <c r="C301" i="2"/>
  <c r="B301" i="2"/>
  <c r="A301" i="2"/>
  <c r="J300" i="2"/>
  <c r="I300" i="2"/>
  <c r="H300" i="2"/>
  <c r="G300" i="2"/>
  <c r="F300" i="2"/>
  <c r="E300" i="2"/>
  <c r="D300" i="2"/>
  <c r="C300" i="2"/>
  <c r="B300" i="2"/>
  <c r="A300" i="2"/>
  <c r="J299" i="2"/>
  <c r="I299" i="2"/>
  <c r="H299" i="2"/>
  <c r="G299" i="2"/>
  <c r="F299" i="2"/>
  <c r="E299" i="2"/>
  <c r="D299" i="2"/>
  <c r="C299" i="2"/>
  <c r="B299" i="2"/>
  <c r="A299" i="2"/>
  <c r="J298" i="2"/>
  <c r="I298" i="2"/>
  <c r="H298" i="2"/>
  <c r="G298" i="2"/>
  <c r="F298" i="2"/>
  <c r="E298" i="2"/>
  <c r="D298" i="2"/>
  <c r="C298" i="2"/>
  <c r="B298" i="2"/>
  <c r="A298" i="2"/>
  <c r="J297" i="2"/>
  <c r="I297" i="2"/>
  <c r="H297" i="2"/>
  <c r="G297" i="2"/>
  <c r="F297" i="2"/>
  <c r="E297" i="2"/>
  <c r="D297" i="2"/>
  <c r="C297" i="2"/>
  <c r="B297" i="2"/>
  <c r="A297" i="2"/>
  <c r="J296" i="2"/>
  <c r="I296" i="2"/>
  <c r="H296" i="2"/>
  <c r="G296" i="2"/>
  <c r="F296" i="2"/>
  <c r="E296" i="2"/>
  <c r="D296" i="2"/>
  <c r="C296" i="2"/>
  <c r="B296" i="2"/>
  <c r="A296" i="2"/>
  <c r="J295" i="2"/>
  <c r="I295" i="2"/>
  <c r="H295" i="2"/>
  <c r="G295" i="2"/>
  <c r="F295" i="2"/>
  <c r="E295" i="2"/>
  <c r="D295" i="2"/>
  <c r="C295" i="2"/>
  <c r="B295" i="2"/>
  <c r="A295" i="2"/>
  <c r="J294" i="2"/>
  <c r="I294" i="2"/>
  <c r="H294" i="2"/>
  <c r="G294" i="2"/>
  <c r="F294" i="2"/>
  <c r="E294" i="2"/>
  <c r="D294" i="2"/>
  <c r="C294" i="2"/>
  <c r="B294" i="2"/>
  <c r="A294" i="2"/>
  <c r="J293" i="2"/>
  <c r="I293" i="2"/>
  <c r="H293" i="2"/>
  <c r="G293" i="2"/>
  <c r="F293" i="2"/>
  <c r="E293" i="2"/>
  <c r="D293" i="2"/>
  <c r="C293" i="2"/>
  <c r="B293" i="2"/>
  <c r="A293" i="2"/>
  <c r="J292" i="2"/>
  <c r="I292" i="2"/>
  <c r="H292" i="2"/>
  <c r="G292" i="2"/>
  <c r="F292" i="2"/>
  <c r="E292" i="2"/>
  <c r="D292" i="2"/>
  <c r="C292" i="2"/>
  <c r="B292" i="2"/>
  <c r="A292" i="2"/>
  <c r="J291" i="2"/>
  <c r="I291" i="2"/>
  <c r="H291" i="2"/>
  <c r="G291" i="2"/>
  <c r="F291" i="2"/>
  <c r="E291" i="2"/>
  <c r="D291" i="2"/>
  <c r="C291" i="2"/>
  <c r="B291" i="2"/>
  <c r="A291" i="2"/>
  <c r="J290" i="2"/>
  <c r="I290" i="2"/>
  <c r="H290" i="2"/>
  <c r="G290" i="2"/>
  <c r="F290" i="2"/>
  <c r="E290" i="2"/>
  <c r="D290" i="2"/>
  <c r="C290" i="2"/>
  <c r="B290" i="2"/>
  <c r="A290" i="2"/>
  <c r="J289" i="2"/>
  <c r="I289" i="2"/>
  <c r="H289" i="2"/>
  <c r="G289" i="2"/>
  <c r="F289" i="2"/>
  <c r="E289" i="2"/>
  <c r="D289" i="2"/>
  <c r="C289" i="2"/>
  <c r="B289" i="2"/>
  <c r="A289" i="2"/>
  <c r="J288" i="2"/>
  <c r="I288" i="2"/>
  <c r="H288" i="2"/>
  <c r="G288" i="2"/>
  <c r="F288" i="2"/>
  <c r="E288" i="2"/>
  <c r="D288" i="2"/>
  <c r="C288" i="2"/>
  <c r="B288" i="2"/>
  <c r="A288" i="2"/>
  <c r="J287" i="2"/>
  <c r="I287" i="2"/>
  <c r="H287" i="2"/>
  <c r="G287" i="2"/>
  <c r="F287" i="2"/>
  <c r="E287" i="2"/>
  <c r="D287" i="2"/>
  <c r="C287" i="2"/>
  <c r="B287" i="2"/>
  <c r="A287" i="2"/>
  <c r="J286" i="2"/>
  <c r="I286" i="2"/>
  <c r="H286" i="2"/>
  <c r="G286" i="2"/>
  <c r="F286" i="2"/>
  <c r="E286" i="2"/>
  <c r="D286" i="2"/>
  <c r="C286" i="2"/>
  <c r="B286" i="2"/>
  <c r="A286" i="2"/>
  <c r="J285" i="2"/>
  <c r="I285" i="2"/>
  <c r="H285" i="2"/>
  <c r="G285" i="2"/>
  <c r="F285" i="2"/>
  <c r="E285" i="2"/>
  <c r="D285" i="2"/>
  <c r="C285" i="2"/>
  <c r="B285" i="2"/>
  <c r="A285" i="2"/>
  <c r="J284" i="2"/>
  <c r="I284" i="2"/>
  <c r="H284" i="2"/>
  <c r="G284" i="2"/>
  <c r="F284" i="2"/>
  <c r="E284" i="2"/>
  <c r="D284" i="2"/>
  <c r="C284" i="2"/>
  <c r="B284" i="2"/>
  <c r="A284" i="2"/>
  <c r="J283" i="2"/>
  <c r="I283" i="2"/>
  <c r="H283" i="2"/>
  <c r="G283" i="2"/>
  <c r="F283" i="2"/>
  <c r="E283" i="2"/>
  <c r="D283" i="2"/>
  <c r="C283" i="2"/>
  <c r="B283" i="2"/>
  <c r="A283" i="2"/>
  <c r="J282" i="2"/>
  <c r="I282" i="2"/>
  <c r="H282" i="2"/>
  <c r="G282" i="2"/>
  <c r="F282" i="2"/>
  <c r="E282" i="2"/>
  <c r="D282" i="2"/>
  <c r="C282" i="2"/>
  <c r="B282" i="2"/>
  <c r="A282" i="2"/>
  <c r="J281" i="2"/>
  <c r="I281" i="2"/>
  <c r="H281" i="2"/>
  <c r="G281" i="2"/>
  <c r="F281" i="2"/>
  <c r="E281" i="2"/>
  <c r="D281" i="2"/>
  <c r="C281" i="2"/>
  <c r="B281" i="2"/>
  <c r="A281" i="2"/>
  <c r="J280" i="2"/>
  <c r="I280" i="2"/>
  <c r="H280" i="2"/>
  <c r="G280" i="2"/>
  <c r="F280" i="2"/>
  <c r="E280" i="2"/>
  <c r="D280" i="2"/>
  <c r="C280" i="2"/>
  <c r="B280" i="2"/>
  <c r="A280" i="2"/>
  <c r="J279" i="2"/>
  <c r="I279" i="2"/>
  <c r="H279" i="2"/>
  <c r="G279" i="2"/>
  <c r="F279" i="2"/>
  <c r="E279" i="2"/>
  <c r="D279" i="2"/>
  <c r="C279" i="2"/>
  <c r="B279" i="2"/>
  <c r="A279" i="2"/>
  <c r="J278" i="2"/>
  <c r="I278" i="2"/>
  <c r="H278" i="2"/>
  <c r="G278" i="2"/>
  <c r="F278" i="2"/>
  <c r="E278" i="2"/>
  <c r="D278" i="2"/>
  <c r="C278" i="2"/>
  <c r="B278" i="2"/>
  <c r="A278" i="2"/>
  <c r="J277" i="2"/>
  <c r="I277" i="2"/>
  <c r="H277" i="2"/>
  <c r="G277" i="2"/>
  <c r="F277" i="2"/>
  <c r="E277" i="2"/>
  <c r="D277" i="2"/>
  <c r="C277" i="2"/>
  <c r="B277" i="2"/>
  <c r="A277" i="2"/>
  <c r="J276" i="2"/>
  <c r="I276" i="2"/>
  <c r="H276" i="2"/>
  <c r="G276" i="2"/>
  <c r="F276" i="2"/>
  <c r="E276" i="2"/>
  <c r="D276" i="2"/>
  <c r="C276" i="2"/>
  <c r="B276" i="2"/>
  <c r="A276" i="2"/>
  <c r="J275" i="2"/>
  <c r="I275" i="2"/>
  <c r="H275" i="2"/>
  <c r="G275" i="2"/>
  <c r="F275" i="2"/>
  <c r="E275" i="2"/>
  <c r="D275" i="2"/>
  <c r="C275" i="2"/>
  <c r="B275" i="2"/>
  <c r="A275" i="2"/>
  <c r="J274" i="2"/>
  <c r="I274" i="2"/>
  <c r="H274" i="2"/>
  <c r="G274" i="2"/>
  <c r="F274" i="2"/>
  <c r="E274" i="2"/>
  <c r="D274" i="2"/>
  <c r="C274" i="2"/>
  <c r="B274" i="2"/>
  <c r="A274" i="2"/>
  <c r="J273" i="2"/>
  <c r="I273" i="2"/>
  <c r="H273" i="2"/>
  <c r="G273" i="2"/>
  <c r="F273" i="2"/>
  <c r="E273" i="2"/>
  <c r="D273" i="2"/>
  <c r="C273" i="2"/>
  <c r="B273" i="2"/>
  <c r="A273" i="2"/>
  <c r="J272" i="2"/>
  <c r="I272" i="2"/>
  <c r="H272" i="2"/>
  <c r="G272" i="2"/>
  <c r="F272" i="2"/>
  <c r="E272" i="2"/>
  <c r="D272" i="2"/>
  <c r="C272" i="2"/>
  <c r="B272" i="2"/>
  <c r="A272" i="2"/>
  <c r="J271" i="2"/>
  <c r="I271" i="2"/>
  <c r="H271" i="2"/>
  <c r="G271" i="2"/>
  <c r="F271" i="2"/>
  <c r="E271" i="2"/>
  <c r="D271" i="2"/>
  <c r="C271" i="2"/>
  <c r="B271" i="2"/>
  <c r="A271" i="2"/>
  <c r="J270" i="2"/>
  <c r="I270" i="2"/>
  <c r="H270" i="2"/>
  <c r="G270" i="2"/>
  <c r="F270" i="2"/>
  <c r="E270" i="2"/>
  <c r="D270" i="2"/>
  <c r="C270" i="2"/>
  <c r="B270" i="2"/>
  <c r="A270" i="2"/>
  <c r="J269" i="2"/>
  <c r="I269" i="2"/>
  <c r="H269" i="2"/>
  <c r="G269" i="2"/>
  <c r="F269" i="2"/>
  <c r="E269" i="2"/>
  <c r="D269" i="2"/>
  <c r="C269" i="2"/>
  <c r="B269" i="2"/>
  <c r="A269" i="2"/>
  <c r="J268" i="2"/>
  <c r="I268" i="2"/>
  <c r="H268" i="2"/>
  <c r="G268" i="2"/>
  <c r="F268" i="2"/>
  <c r="E268" i="2"/>
  <c r="D268" i="2"/>
  <c r="C268" i="2"/>
  <c r="B268" i="2"/>
  <c r="A268" i="2"/>
  <c r="J267" i="2"/>
  <c r="I267" i="2"/>
  <c r="H267" i="2"/>
  <c r="G267" i="2"/>
  <c r="F267" i="2"/>
  <c r="E267" i="2"/>
  <c r="D267" i="2"/>
  <c r="C267" i="2"/>
  <c r="B267" i="2"/>
  <c r="A267" i="2"/>
  <c r="J266" i="2"/>
  <c r="I266" i="2"/>
  <c r="H266" i="2"/>
  <c r="G266" i="2"/>
  <c r="F266" i="2"/>
  <c r="E266" i="2"/>
  <c r="D266" i="2"/>
  <c r="C266" i="2"/>
  <c r="B266" i="2"/>
  <c r="A266" i="2"/>
  <c r="J265" i="2"/>
  <c r="I265" i="2"/>
  <c r="H265" i="2"/>
  <c r="G265" i="2"/>
  <c r="F265" i="2"/>
  <c r="E265" i="2"/>
  <c r="D265" i="2"/>
  <c r="C265" i="2"/>
  <c r="B265" i="2"/>
  <c r="A265" i="2"/>
  <c r="J264" i="2"/>
  <c r="I264" i="2"/>
  <c r="H264" i="2"/>
  <c r="G264" i="2"/>
  <c r="F264" i="2"/>
  <c r="E264" i="2"/>
  <c r="D264" i="2"/>
  <c r="C264" i="2"/>
  <c r="B264" i="2"/>
  <c r="A264" i="2"/>
  <c r="J263" i="2"/>
  <c r="I263" i="2"/>
  <c r="H263" i="2"/>
  <c r="G263" i="2"/>
  <c r="F263" i="2"/>
  <c r="E263" i="2"/>
  <c r="D263" i="2"/>
  <c r="C263" i="2"/>
  <c r="B263" i="2"/>
  <c r="A263" i="2"/>
  <c r="J262" i="2"/>
  <c r="I262" i="2"/>
  <c r="H262" i="2"/>
  <c r="G262" i="2"/>
  <c r="F262" i="2"/>
  <c r="E262" i="2"/>
  <c r="D262" i="2"/>
  <c r="C262" i="2"/>
  <c r="B262" i="2"/>
  <c r="A262" i="2"/>
  <c r="J261" i="2"/>
  <c r="I261" i="2"/>
  <c r="H261" i="2"/>
  <c r="G261" i="2"/>
  <c r="F261" i="2"/>
  <c r="E261" i="2"/>
  <c r="D261" i="2"/>
  <c r="C261" i="2"/>
  <c r="B261" i="2"/>
  <c r="A261" i="2"/>
  <c r="J260" i="2"/>
  <c r="I260" i="2"/>
  <c r="H260" i="2"/>
  <c r="G260" i="2"/>
  <c r="F260" i="2"/>
  <c r="E260" i="2"/>
  <c r="D260" i="2"/>
  <c r="C260" i="2"/>
  <c r="B260" i="2"/>
  <c r="A260" i="2"/>
  <c r="J259" i="2"/>
  <c r="I259" i="2"/>
  <c r="H259" i="2"/>
  <c r="G259" i="2"/>
  <c r="F259" i="2"/>
  <c r="E259" i="2"/>
  <c r="D259" i="2"/>
  <c r="C259" i="2"/>
  <c r="B259" i="2"/>
  <c r="A259" i="2"/>
  <c r="J258" i="2"/>
  <c r="I258" i="2"/>
  <c r="H258" i="2"/>
  <c r="G258" i="2"/>
  <c r="F258" i="2"/>
  <c r="E258" i="2"/>
  <c r="D258" i="2"/>
  <c r="C258" i="2"/>
  <c r="B258" i="2"/>
  <c r="A258" i="2"/>
  <c r="J257" i="2"/>
  <c r="I257" i="2"/>
  <c r="H257" i="2"/>
  <c r="G257" i="2"/>
  <c r="F257" i="2"/>
  <c r="E257" i="2"/>
  <c r="D257" i="2"/>
  <c r="C257" i="2"/>
  <c r="B257" i="2"/>
  <c r="A257" i="2"/>
  <c r="J256" i="2"/>
  <c r="I256" i="2"/>
  <c r="H256" i="2"/>
  <c r="G256" i="2"/>
  <c r="F256" i="2"/>
  <c r="E256" i="2"/>
  <c r="D256" i="2"/>
  <c r="C256" i="2"/>
  <c r="B256" i="2"/>
  <c r="A256" i="2"/>
  <c r="J255" i="2"/>
  <c r="I255" i="2"/>
  <c r="H255" i="2"/>
  <c r="G255" i="2"/>
  <c r="F255" i="2"/>
  <c r="E255" i="2"/>
  <c r="D255" i="2"/>
  <c r="C255" i="2"/>
  <c r="B255" i="2"/>
  <c r="A255" i="2"/>
  <c r="J254" i="2"/>
  <c r="I254" i="2"/>
  <c r="H254" i="2"/>
  <c r="G254" i="2"/>
  <c r="F254" i="2"/>
  <c r="E254" i="2"/>
  <c r="D254" i="2"/>
  <c r="C254" i="2"/>
  <c r="B254" i="2"/>
  <c r="A254" i="2"/>
  <c r="J253" i="2"/>
  <c r="I253" i="2"/>
  <c r="H253" i="2"/>
  <c r="G253" i="2"/>
  <c r="F253" i="2"/>
  <c r="E253" i="2"/>
  <c r="D253" i="2"/>
  <c r="C253" i="2"/>
  <c r="B253" i="2"/>
  <c r="A253" i="2"/>
  <c r="J252" i="2"/>
  <c r="I252" i="2"/>
  <c r="H252" i="2"/>
  <c r="G252" i="2"/>
  <c r="F252" i="2"/>
  <c r="E252" i="2"/>
  <c r="D252" i="2"/>
  <c r="C252" i="2"/>
  <c r="B252" i="2"/>
  <c r="A252" i="2"/>
  <c r="J251" i="2"/>
  <c r="I251" i="2"/>
  <c r="H251" i="2"/>
  <c r="G251" i="2"/>
  <c r="F251" i="2"/>
  <c r="E251" i="2"/>
  <c r="D251" i="2"/>
  <c r="C251" i="2"/>
  <c r="B251" i="2"/>
  <c r="A251" i="2"/>
  <c r="J250" i="2"/>
  <c r="I250" i="2"/>
  <c r="H250" i="2"/>
  <c r="G250" i="2"/>
  <c r="F250" i="2"/>
  <c r="E250" i="2"/>
  <c r="D250" i="2"/>
  <c r="C250" i="2"/>
  <c r="B250" i="2"/>
  <c r="A250" i="2"/>
  <c r="J249" i="2"/>
  <c r="I249" i="2"/>
  <c r="H249" i="2"/>
  <c r="G249" i="2"/>
  <c r="F249" i="2"/>
  <c r="E249" i="2"/>
  <c r="D249" i="2"/>
  <c r="C249" i="2"/>
  <c r="B249" i="2"/>
  <c r="A249" i="2"/>
  <c r="J248" i="2"/>
  <c r="I248" i="2"/>
  <c r="H248" i="2"/>
  <c r="G248" i="2"/>
  <c r="F248" i="2"/>
  <c r="E248" i="2"/>
  <c r="D248" i="2"/>
  <c r="C248" i="2"/>
  <c r="B248" i="2"/>
  <c r="A248" i="2"/>
  <c r="J247" i="2"/>
  <c r="I247" i="2"/>
  <c r="H247" i="2"/>
  <c r="G247" i="2"/>
  <c r="F247" i="2"/>
  <c r="E247" i="2"/>
  <c r="D247" i="2"/>
  <c r="C247" i="2"/>
  <c r="B247" i="2"/>
  <c r="A247" i="2"/>
  <c r="J246" i="2"/>
  <c r="I246" i="2"/>
  <c r="H246" i="2"/>
  <c r="G246" i="2"/>
  <c r="F246" i="2"/>
  <c r="E246" i="2"/>
  <c r="D246" i="2"/>
  <c r="C246" i="2"/>
  <c r="B246" i="2"/>
  <c r="A246" i="2"/>
  <c r="J245" i="2"/>
  <c r="I245" i="2"/>
  <c r="H245" i="2"/>
  <c r="G245" i="2"/>
  <c r="F245" i="2"/>
  <c r="E245" i="2"/>
  <c r="D245" i="2"/>
  <c r="C245" i="2"/>
  <c r="B245" i="2"/>
  <c r="A245" i="2"/>
  <c r="J244" i="2"/>
  <c r="I244" i="2"/>
  <c r="H244" i="2"/>
  <c r="G244" i="2"/>
  <c r="F244" i="2"/>
  <c r="E244" i="2"/>
  <c r="D244" i="2"/>
  <c r="C244" i="2"/>
  <c r="B244" i="2"/>
  <c r="A244" i="2"/>
  <c r="J243" i="2"/>
  <c r="I243" i="2"/>
  <c r="H243" i="2"/>
  <c r="G243" i="2"/>
  <c r="F243" i="2"/>
  <c r="E243" i="2"/>
  <c r="D243" i="2"/>
  <c r="C243" i="2"/>
  <c r="B243" i="2"/>
  <c r="A243" i="2"/>
  <c r="J242" i="2"/>
  <c r="I242" i="2"/>
  <c r="H242" i="2"/>
  <c r="G242" i="2"/>
  <c r="F242" i="2"/>
  <c r="E242" i="2"/>
  <c r="D242" i="2"/>
  <c r="C242" i="2"/>
  <c r="B242" i="2"/>
  <c r="A242" i="2"/>
  <c r="J241" i="2"/>
  <c r="I241" i="2"/>
  <c r="H241" i="2"/>
  <c r="G241" i="2"/>
  <c r="F241" i="2"/>
  <c r="E241" i="2"/>
  <c r="D241" i="2"/>
  <c r="C241" i="2"/>
  <c r="B241" i="2"/>
  <c r="A241" i="2"/>
  <c r="J240" i="2"/>
  <c r="I240" i="2"/>
  <c r="H240" i="2"/>
  <c r="G240" i="2"/>
  <c r="F240" i="2"/>
  <c r="E240" i="2"/>
  <c r="D240" i="2"/>
  <c r="C240" i="2"/>
  <c r="B240" i="2"/>
  <c r="A240" i="2"/>
  <c r="J239" i="2"/>
  <c r="I239" i="2"/>
  <c r="H239" i="2"/>
  <c r="G239" i="2"/>
  <c r="F239" i="2"/>
  <c r="E239" i="2"/>
  <c r="D239" i="2"/>
  <c r="C239" i="2"/>
  <c r="B239" i="2"/>
  <c r="A239" i="2"/>
  <c r="J238" i="2"/>
  <c r="I238" i="2"/>
  <c r="H238" i="2"/>
  <c r="G238" i="2"/>
  <c r="F238" i="2"/>
  <c r="E238" i="2"/>
  <c r="D238" i="2"/>
  <c r="C238" i="2"/>
  <c r="B238" i="2"/>
  <c r="A238" i="2"/>
  <c r="J237" i="2"/>
  <c r="I237" i="2"/>
  <c r="H237" i="2"/>
  <c r="G237" i="2"/>
  <c r="F237" i="2"/>
  <c r="E237" i="2"/>
  <c r="D237" i="2"/>
  <c r="C237" i="2"/>
  <c r="B237" i="2"/>
  <c r="A237" i="2"/>
  <c r="J236" i="2"/>
  <c r="I236" i="2"/>
  <c r="H236" i="2"/>
  <c r="G236" i="2"/>
  <c r="F236" i="2"/>
  <c r="E236" i="2"/>
  <c r="D236" i="2"/>
  <c r="C236" i="2"/>
  <c r="B236" i="2"/>
  <c r="A236" i="2"/>
  <c r="J235" i="2"/>
  <c r="I235" i="2"/>
  <c r="H235" i="2"/>
  <c r="G235" i="2"/>
  <c r="F235" i="2"/>
  <c r="E235" i="2"/>
  <c r="D235" i="2"/>
  <c r="C235" i="2"/>
  <c r="B235" i="2"/>
  <c r="A235" i="2"/>
  <c r="J234" i="2"/>
  <c r="I234" i="2"/>
  <c r="H234" i="2"/>
  <c r="G234" i="2"/>
  <c r="F234" i="2"/>
  <c r="E234" i="2"/>
  <c r="D234" i="2"/>
  <c r="C234" i="2"/>
  <c r="B234" i="2"/>
  <c r="A234" i="2"/>
  <c r="J233" i="2"/>
  <c r="I233" i="2"/>
  <c r="H233" i="2"/>
  <c r="G233" i="2"/>
  <c r="F233" i="2"/>
  <c r="E233" i="2"/>
  <c r="D233" i="2"/>
  <c r="C233" i="2"/>
  <c r="B233" i="2"/>
  <c r="A233" i="2"/>
  <c r="J232" i="2"/>
  <c r="I232" i="2"/>
  <c r="H232" i="2"/>
  <c r="G232" i="2"/>
  <c r="F232" i="2"/>
  <c r="E232" i="2"/>
  <c r="D232" i="2"/>
  <c r="C232" i="2"/>
  <c r="B232" i="2"/>
  <c r="A232" i="2"/>
  <c r="J231" i="2"/>
  <c r="I231" i="2"/>
  <c r="H231" i="2"/>
  <c r="G231" i="2"/>
  <c r="F231" i="2"/>
  <c r="E231" i="2"/>
  <c r="D231" i="2"/>
  <c r="C231" i="2"/>
  <c r="B231" i="2"/>
  <c r="A231" i="2"/>
  <c r="J230" i="2"/>
  <c r="I230" i="2"/>
  <c r="H230" i="2"/>
  <c r="G230" i="2"/>
  <c r="F230" i="2"/>
  <c r="E230" i="2"/>
  <c r="D230" i="2"/>
  <c r="C230" i="2"/>
  <c r="B230" i="2"/>
  <c r="A230" i="2"/>
  <c r="J229" i="2"/>
  <c r="I229" i="2"/>
  <c r="H229" i="2"/>
  <c r="G229" i="2"/>
  <c r="F229" i="2"/>
  <c r="E229" i="2"/>
  <c r="D229" i="2"/>
  <c r="C229" i="2"/>
  <c r="B229" i="2"/>
  <c r="A229" i="2"/>
  <c r="J228" i="2"/>
  <c r="I228" i="2"/>
  <c r="H228" i="2"/>
  <c r="G228" i="2"/>
  <c r="F228" i="2"/>
  <c r="E228" i="2"/>
  <c r="D228" i="2"/>
  <c r="C228" i="2"/>
  <c r="B228" i="2"/>
  <c r="A228" i="2"/>
  <c r="J227" i="2"/>
  <c r="I227" i="2"/>
  <c r="H227" i="2"/>
  <c r="G227" i="2"/>
  <c r="F227" i="2"/>
  <c r="E227" i="2"/>
  <c r="D227" i="2"/>
  <c r="C227" i="2"/>
  <c r="B227" i="2"/>
  <c r="A227" i="2"/>
  <c r="J226" i="2"/>
  <c r="I226" i="2"/>
  <c r="H226" i="2"/>
  <c r="G226" i="2"/>
  <c r="F226" i="2"/>
  <c r="E226" i="2"/>
  <c r="D226" i="2"/>
  <c r="C226" i="2"/>
  <c r="B226" i="2"/>
  <c r="A226" i="2"/>
  <c r="J225" i="2"/>
  <c r="I225" i="2"/>
  <c r="H225" i="2"/>
  <c r="G225" i="2"/>
  <c r="F225" i="2"/>
  <c r="E225" i="2"/>
  <c r="D225" i="2"/>
  <c r="C225" i="2"/>
  <c r="B225" i="2"/>
  <c r="A225" i="2"/>
  <c r="J224" i="2"/>
  <c r="I224" i="2"/>
  <c r="H224" i="2"/>
  <c r="G224" i="2"/>
  <c r="F224" i="2"/>
  <c r="E224" i="2"/>
  <c r="D224" i="2"/>
  <c r="C224" i="2"/>
  <c r="B224" i="2"/>
  <c r="A224" i="2"/>
  <c r="J223" i="2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L6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B1" i="2"/>
  <c r="A1" i="2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I2" i="4"/>
  <c r="H2" i="4"/>
  <c r="E2" i="4"/>
  <c r="D2" i="4"/>
  <c r="C2" i="4"/>
  <c r="B2" i="4"/>
  <c r="A2" i="4"/>
  <c r="B1" i="4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F3" i="5"/>
  <c r="D3" i="5"/>
  <c r="C3" i="5"/>
  <c r="B3" i="5"/>
  <c r="A3" i="5"/>
  <c r="D2" i="5"/>
  <c r="C2" i="5"/>
  <c r="B2" i="5"/>
  <c r="A2" i="5"/>
  <c r="B1" i="5"/>
  <c r="A1" i="5"/>
  <c r="U910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A910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A909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A908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A907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A906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A905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A904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A903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A902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A901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A900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A899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A898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A897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A896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A895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A894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A893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A892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A891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A890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A889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A888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A887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A886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A885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A884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A883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A882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A881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A880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A879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A878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A877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A876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A875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A874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A873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A872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A871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A870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A869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A868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A867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A866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A865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A864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A863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A862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A861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A860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A859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A858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A857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A856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A855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A854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A853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A852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A851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A850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A849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A848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A847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A846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A845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A844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A843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A842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A841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A840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A839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A838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A837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A836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A835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A834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A833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A832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A831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A830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A829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C828" i="3"/>
  <c r="B828" i="3"/>
  <c r="A828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A827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C826" i="3"/>
  <c r="B826" i="3"/>
  <c r="A826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A825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A824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C823" i="3"/>
  <c r="B823" i="3"/>
  <c r="A823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C822" i="3"/>
  <c r="B822" i="3"/>
  <c r="A822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C821" i="3"/>
  <c r="B821" i="3"/>
  <c r="A821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A820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A819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A818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A817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A816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B815" i="3"/>
  <c r="A815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A814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813" i="3"/>
  <c r="A813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A812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C811" i="3"/>
  <c r="B811" i="3"/>
  <c r="A811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A810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C809" i="3"/>
  <c r="B809" i="3"/>
  <c r="A809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C808" i="3"/>
  <c r="B808" i="3"/>
  <c r="A808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A807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A806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A805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C804" i="3"/>
  <c r="B804" i="3"/>
  <c r="A804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B803" i="3"/>
  <c r="A803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A802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C801" i="3"/>
  <c r="B801" i="3"/>
  <c r="A801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C800" i="3"/>
  <c r="B800" i="3"/>
  <c r="A800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A799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C798" i="3"/>
  <c r="B798" i="3"/>
  <c r="A798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C797" i="3"/>
  <c r="B797" i="3"/>
  <c r="A797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C796" i="3"/>
  <c r="B796" i="3"/>
  <c r="A796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C795" i="3"/>
  <c r="B795" i="3"/>
  <c r="A795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A794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A793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B792" i="3"/>
  <c r="A792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A791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C790" i="3"/>
  <c r="B790" i="3"/>
  <c r="A790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B789" i="3"/>
  <c r="A789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C788" i="3"/>
  <c r="B788" i="3"/>
  <c r="A788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C787" i="3"/>
  <c r="B787" i="3"/>
  <c r="A787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C786" i="3"/>
  <c r="B786" i="3"/>
  <c r="A786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A785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C784" i="3"/>
  <c r="B784" i="3"/>
  <c r="A784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A783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A782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A781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C780" i="3"/>
  <c r="B780" i="3"/>
  <c r="A780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A779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B778" i="3"/>
  <c r="A778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C777" i="3"/>
  <c r="B777" i="3"/>
  <c r="A777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C776" i="3"/>
  <c r="B776" i="3"/>
  <c r="A776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A775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A774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C773" i="3"/>
  <c r="B773" i="3"/>
  <c r="A773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C772" i="3"/>
  <c r="B772" i="3"/>
  <c r="A772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A771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A770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A769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C768" i="3"/>
  <c r="B768" i="3"/>
  <c r="A768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C767" i="3"/>
  <c r="B767" i="3"/>
  <c r="A767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A766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C765" i="3"/>
  <c r="B765" i="3"/>
  <c r="A765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C764" i="3"/>
  <c r="B764" i="3"/>
  <c r="A764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A763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A762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A761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A760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C759" i="3"/>
  <c r="B759" i="3"/>
  <c r="A759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A758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A757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A756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A755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A754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B753" i="3"/>
  <c r="A753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A752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C751" i="3"/>
  <c r="B751" i="3"/>
  <c r="A751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C750" i="3"/>
  <c r="B750" i="3"/>
  <c r="A750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C749" i="3"/>
  <c r="B749" i="3"/>
  <c r="A749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C748" i="3"/>
  <c r="B748" i="3"/>
  <c r="A748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A747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A746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A745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A744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A743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A742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A741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A740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A739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A738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A737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A736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A735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A734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A733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A732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C731" i="3"/>
  <c r="B731" i="3"/>
  <c r="A731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C730" i="3"/>
  <c r="B730" i="3"/>
  <c r="A730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A729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A728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C727" i="3"/>
  <c r="B727" i="3"/>
  <c r="A727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A726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C725" i="3"/>
  <c r="B725" i="3"/>
  <c r="A725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C724" i="3"/>
  <c r="B724" i="3"/>
  <c r="A724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C723" i="3"/>
  <c r="B723" i="3"/>
  <c r="A723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A722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A721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C720" i="3"/>
  <c r="B720" i="3"/>
  <c r="A720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C719" i="3"/>
  <c r="B719" i="3"/>
  <c r="A719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C718" i="3"/>
  <c r="B718" i="3"/>
  <c r="A718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A717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A716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A715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A714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C713" i="3"/>
  <c r="B713" i="3"/>
  <c r="A713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C712" i="3"/>
  <c r="B712" i="3"/>
  <c r="A712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711" i="3"/>
  <c r="A711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A710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A709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A708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C707" i="3"/>
  <c r="B707" i="3"/>
  <c r="A707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A706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C705" i="3"/>
  <c r="B705" i="3"/>
  <c r="A705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C704" i="3"/>
  <c r="B704" i="3"/>
  <c r="A704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C703" i="3"/>
  <c r="B703" i="3"/>
  <c r="A703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C702" i="3"/>
  <c r="B702" i="3"/>
  <c r="A702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A701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A700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A699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A698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A697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B696" i="3"/>
  <c r="A696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695" i="3"/>
  <c r="A695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C694" i="3"/>
  <c r="B694" i="3"/>
  <c r="A694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A693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A692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C691" i="3"/>
  <c r="B691" i="3"/>
  <c r="A691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A690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A689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A688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A687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A686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A685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A684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C683" i="3"/>
  <c r="B683" i="3"/>
  <c r="A683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A682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C681" i="3"/>
  <c r="B681" i="3"/>
  <c r="A681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C680" i="3"/>
  <c r="B680" i="3"/>
  <c r="A680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C679" i="3"/>
  <c r="B679" i="3"/>
  <c r="A679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C678" i="3"/>
  <c r="B678" i="3"/>
  <c r="A678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A677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C676" i="3"/>
  <c r="B676" i="3"/>
  <c r="A676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A675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A674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A673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C672" i="3"/>
  <c r="B672" i="3"/>
  <c r="A672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C671" i="3"/>
  <c r="B671" i="3"/>
  <c r="A671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C670" i="3"/>
  <c r="B670" i="3"/>
  <c r="A670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A669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C668" i="3"/>
  <c r="B668" i="3"/>
  <c r="A668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A667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A666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C665" i="3"/>
  <c r="B665" i="3"/>
  <c r="A665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A664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C663" i="3"/>
  <c r="B663" i="3"/>
  <c r="A663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A662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A661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C660" i="3"/>
  <c r="B660" i="3"/>
  <c r="A660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C659" i="3"/>
  <c r="B659" i="3"/>
  <c r="A659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A658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C657" i="3"/>
  <c r="B657" i="3"/>
  <c r="A657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B656" i="3"/>
  <c r="A656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A655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A654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653" i="3"/>
  <c r="A653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B652" i="3"/>
  <c r="A652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A651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A650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A649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B648" i="3"/>
  <c r="A648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A647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B646" i="3"/>
  <c r="A646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C645" i="3"/>
  <c r="B645" i="3"/>
  <c r="A645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A644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A643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A642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A641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A640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A639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A638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A637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B636" i="3"/>
  <c r="A636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A635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B634" i="3"/>
  <c r="A634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A633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632" i="3"/>
  <c r="A632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A631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B630" i="3"/>
  <c r="A630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C629" i="3"/>
  <c r="B629" i="3"/>
  <c r="A629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A628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A627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A626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A625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A624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A623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B622" i="3"/>
  <c r="A622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C621" i="3"/>
  <c r="B621" i="3"/>
  <c r="A621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A620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C619" i="3"/>
  <c r="B619" i="3"/>
  <c r="A619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B618" i="3"/>
  <c r="A618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C617" i="3"/>
  <c r="B617" i="3"/>
  <c r="A617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B616" i="3"/>
  <c r="A616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C615" i="3"/>
  <c r="B615" i="3"/>
  <c r="A615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A614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A613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A612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A611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A610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C609" i="3"/>
  <c r="B609" i="3"/>
  <c r="A609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A608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C607" i="3"/>
  <c r="B607" i="3"/>
  <c r="A607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B606" i="3"/>
  <c r="A606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C605" i="3"/>
  <c r="B605" i="3"/>
  <c r="A605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A604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C603" i="3"/>
  <c r="B603" i="3"/>
  <c r="A603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A602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A601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A600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C599" i="3"/>
  <c r="B599" i="3"/>
  <c r="A599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B598" i="3"/>
  <c r="A598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A597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A596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A595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B594" i="3"/>
  <c r="A594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C593" i="3"/>
  <c r="B593" i="3"/>
  <c r="A593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B592" i="3"/>
  <c r="A592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591" i="3"/>
  <c r="A591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A590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A589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A588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A587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B586" i="3"/>
  <c r="A586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A585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B584" i="3"/>
  <c r="A584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C583" i="3"/>
  <c r="B583" i="3"/>
  <c r="A583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A582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C581" i="3"/>
  <c r="B581" i="3"/>
  <c r="A581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A580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B579" i="3"/>
  <c r="A579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A578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A577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B576" i="3"/>
  <c r="A576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C575" i="3"/>
  <c r="B575" i="3"/>
  <c r="A575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B574" i="3"/>
  <c r="A574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C573" i="3"/>
  <c r="B573" i="3"/>
  <c r="A573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A572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571" i="3"/>
  <c r="A571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570" i="3"/>
  <c r="A570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569" i="3"/>
  <c r="A569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B568" i="3"/>
  <c r="A568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C567" i="3"/>
  <c r="B567" i="3"/>
  <c r="A567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A566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A565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A564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C563" i="3"/>
  <c r="B563" i="3"/>
  <c r="A563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B562" i="3"/>
  <c r="A562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C561" i="3"/>
  <c r="B561" i="3"/>
  <c r="A561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B560" i="3"/>
  <c r="A560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C559" i="3"/>
  <c r="B559" i="3"/>
  <c r="A559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B558" i="3"/>
  <c r="A558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A557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A556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A555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A554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A553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A552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A551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A550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A549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A548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A547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A546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A545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A544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A543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A542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A541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A540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A539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A538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A537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A536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W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W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T3" i="3"/>
  <c r="S3" i="3"/>
  <c r="R3" i="3"/>
  <c r="Q3" i="3"/>
  <c r="O3" i="3"/>
  <c r="N3" i="3"/>
  <c r="K3" i="3"/>
  <c r="J3" i="3"/>
  <c r="I3" i="3"/>
  <c r="H3" i="3"/>
  <c r="G3" i="3"/>
  <c r="F3" i="3"/>
  <c r="E3" i="3"/>
  <c r="D3" i="3"/>
  <c r="C3" i="3"/>
  <c r="B3" i="3"/>
  <c r="A3" i="3"/>
  <c r="T2" i="3"/>
  <c r="S2" i="3"/>
  <c r="R2" i="3"/>
  <c r="P2" i="3"/>
  <c r="O2" i="3"/>
  <c r="L2" i="3"/>
  <c r="K2" i="3"/>
  <c r="J2" i="3"/>
  <c r="I2" i="3"/>
  <c r="H2" i="3"/>
  <c r="G2" i="3"/>
  <c r="F2" i="3"/>
  <c r="E2" i="3"/>
  <c r="D2" i="3"/>
  <c r="C2" i="3"/>
  <c r="B2" i="3"/>
  <c r="A2" i="3"/>
  <c r="A1" i="3"/>
  <c r="R910" i="1"/>
  <c r="Q910" i="1"/>
  <c r="P910" i="1"/>
  <c r="R909" i="1"/>
  <c r="Q909" i="1"/>
  <c r="P909" i="1"/>
  <c r="R908" i="1"/>
  <c r="Q908" i="1"/>
  <c r="P908" i="1"/>
  <c r="R907" i="1"/>
  <c r="Q907" i="1"/>
  <c r="P907" i="1"/>
  <c r="R906" i="1"/>
  <c r="Q906" i="1"/>
  <c r="P906" i="1"/>
  <c r="R905" i="1"/>
  <c r="Q905" i="1"/>
  <c r="P905" i="1"/>
  <c r="R904" i="1"/>
  <c r="Q904" i="1"/>
  <c r="P904" i="1"/>
  <c r="R903" i="1"/>
  <c r="Q903" i="1"/>
  <c r="P903" i="1"/>
  <c r="R902" i="1"/>
  <c r="Q902" i="1"/>
  <c r="P902" i="1"/>
  <c r="R901" i="1"/>
  <c r="Q901" i="1"/>
  <c r="P901" i="1"/>
  <c r="R900" i="1"/>
  <c r="Q900" i="1"/>
  <c r="P900" i="1"/>
  <c r="R899" i="1"/>
  <c r="Q899" i="1"/>
  <c r="P899" i="1"/>
  <c r="R898" i="1"/>
  <c r="Q898" i="1"/>
  <c r="P898" i="1"/>
  <c r="R897" i="1"/>
  <c r="Q897" i="1"/>
  <c r="P897" i="1"/>
  <c r="R896" i="1"/>
  <c r="Q896" i="1"/>
  <c r="P89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891" i="1"/>
  <c r="Q891" i="1"/>
  <c r="P891" i="1"/>
  <c r="R890" i="1"/>
  <c r="Q890" i="1"/>
  <c r="P890" i="1"/>
  <c r="R889" i="1"/>
  <c r="Q889" i="1"/>
  <c r="P889" i="1"/>
  <c r="R888" i="1"/>
  <c r="Q888" i="1"/>
  <c r="P888" i="1"/>
  <c r="R887" i="1"/>
  <c r="Q887" i="1"/>
  <c r="P887" i="1"/>
  <c r="R886" i="1"/>
  <c r="Q886" i="1"/>
  <c r="P886" i="1"/>
  <c r="R885" i="1"/>
  <c r="Q885" i="1"/>
  <c r="P885" i="1"/>
  <c r="R884" i="1"/>
  <c r="Q884" i="1"/>
  <c r="P884" i="1"/>
  <c r="R883" i="1"/>
  <c r="Q883" i="1"/>
  <c r="P883" i="1"/>
  <c r="R882" i="1"/>
  <c r="Q882" i="1"/>
  <c r="P882" i="1"/>
  <c r="R881" i="1"/>
  <c r="Q881" i="1"/>
  <c r="P881" i="1"/>
  <c r="R880" i="1"/>
  <c r="Q880" i="1"/>
  <c r="P880" i="1"/>
  <c r="R879" i="1"/>
  <c r="Q879" i="1"/>
  <c r="P879" i="1"/>
  <c r="R878" i="1"/>
  <c r="Q878" i="1"/>
  <c r="P878" i="1"/>
  <c r="R877" i="1"/>
  <c r="Q877" i="1"/>
  <c r="P877" i="1"/>
  <c r="R876" i="1"/>
  <c r="Q876" i="1"/>
  <c r="P876" i="1"/>
  <c r="R875" i="1"/>
  <c r="Q875" i="1"/>
  <c r="P875" i="1"/>
  <c r="R874" i="1"/>
  <c r="Q874" i="1"/>
  <c r="P874" i="1"/>
  <c r="R873" i="1"/>
  <c r="Q873" i="1"/>
  <c r="P873" i="1"/>
  <c r="R872" i="1"/>
  <c r="Q872" i="1"/>
  <c r="P872" i="1"/>
  <c r="R871" i="1"/>
  <c r="Q871" i="1"/>
  <c r="P871" i="1"/>
  <c r="R870" i="1"/>
  <c r="Q870" i="1"/>
  <c r="P870" i="1"/>
  <c r="R869" i="1"/>
  <c r="Q869" i="1"/>
  <c r="P869" i="1"/>
  <c r="R868" i="1"/>
  <c r="Q868" i="1"/>
  <c r="P868" i="1"/>
  <c r="R867" i="1"/>
  <c r="Q867" i="1"/>
  <c r="P867" i="1"/>
  <c r="R866" i="1"/>
  <c r="Q866" i="1"/>
  <c r="P866" i="1"/>
  <c r="R865" i="1"/>
  <c r="Q865" i="1"/>
  <c r="P865" i="1"/>
  <c r="R864" i="1"/>
  <c r="Q864" i="1"/>
  <c r="P864" i="1"/>
  <c r="R863" i="1"/>
  <c r="Q863" i="1"/>
  <c r="P863" i="1"/>
  <c r="R862" i="1"/>
  <c r="Q862" i="1"/>
  <c r="P862" i="1"/>
  <c r="R861" i="1"/>
  <c r="Q861" i="1"/>
  <c r="P861" i="1"/>
  <c r="R860" i="1"/>
  <c r="Q860" i="1"/>
  <c r="P860" i="1"/>
  <c r="R859" i="1"/>
  <c r="Q859" i="1"/>
  <c r="P859" i="1"/>
  <c r="R858" i="1"/>
  <c r="Q858" i="1"/>
  <c r="P858" i="1"/>
  <c r="R857" i="1"/>
  <c r="Q857" i="1"/>
  <c r="P857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842" i="1"/>
  <c r="Q842" i="1"/>
  <c r="P842" i="1"/>
  <c r="R841" i="1"/>
  <c r="Q841" i="1"/>
  <c r="P841" i="1"/>
  <c r="R840" i="1"/>
  <c r="Q840" i="1"/>
  <c r="P840" i="1"/>
  <c r="R839" i="1"/>
  <c r="Q839" i="1"/>
  <c r="P839" i="1"/>
  <c r="R838" i="1"/>
  <c r="Q838" i="1"/>
  <c r="P838" i="1"/>
  <c r="R837" i="1"/>
  <c r="Q837" i="1"/>
  <c r="P837" i="1"/>
  <c r="R836" i="1"/>
  <c r="Q836" i="1"/>
  <c r="P836" i="1"/>
  <c r="R835" i="1"/>
  <c r="Q835" i="1"/>
  <c r="P835" i="1"/>
  <c r="R834" i="1"/>
  <c r="Q834" i="1"/>
  <c r="P834" i="1"/>
  <c r="R833" i="1"/>
  <c r="Q833" i="1"/>
  <c r="P833" i="1"/>
  <c r="R832" i="1"/>
  <c r="Q832" i="1"/>
  <c r="P832" i="1"/>
  <c r="R831" i="1"/>
  <c r="Q831" i="1"/>
  <c r="P831" i="1"/>
  <c r="R830" i="1"/>
  <c r="Q830" i="1"/>
  <c r="P830" i="1"/>
  <c r="R829" i="1"/>
  <c r="Q829" i="1"/>
  <c r="P829" i="1"/>
  <c r="R828" i="1"/>
  <c r="Q828" i="1"/>
  <c r="P828" i="1"/>
  <c r="R827" i="1"/>
  <c r="Q827" i="1"/>
  <c r="P827" i="1"/>
  <c r="R826" i="1"/>
  <c r="Q826" i="1"/>
  <c r="P826" i="1"/>
  <c r="R825" i="1"/>
  <c r="Q825" i="1"/>
  <c r="P825" i="1"/>
  <c r="R824" i="1"/>
  <c r="Q824" i="1"/>
  <c r="P824" i="1"/>
  <c r="R823" i="1"/>
  <c r="Q823" i="1"/>
  <c r="P823" i="1"/>
  <c r="R822" i="1"/>
  <c r="Q822" i="1"/>
  <c r="P822" i="1"/>
  <c r="R821" i="1"/>
  <c r="Q821" i="1"/>
  <c r="P821" i="1"/>
  <c r="R820" i="1"/>
  <c r="Q820" i="1"/>
  <c r="P820" i="1"/>
  <c r="R819" i="1"/>
  <c r="Q819" i="1"/>
  <c r="P819" i="1"/>
  <c r="R818" i="1"/>
  <c r="Q818" i="1"/>
  <c r="P818" i="1"/>
  <c r="R817" i="1"/>
  <c r="Q817" i="1"/>
  <c r="P817" i="1"/>
  <c r="R816" i="1"/>
  <c r="Q816" i="1"/>
  <c r="P816" i="1"/>
  <c r="R815" i="1"/>
  <c r="Q815" i="1"/>
  <c r="P815" i="1"/>
  <c r="R814" i="1"/>
  <c r="Q814" i="1"/>
  <c r="P814" i="1"/>
  <c r="R813" i="1"/>
  <c r="Q813" i="1"/>
  <c r="P813" i="1"/>
  <c r="R812" i="1"/>
  <c r="Q812" i="1"/>
  <c r="P812" i="1"/>
  <c r="R811" i="1"/>
  <c r="Q811" i="1"/>
  <c r="P811" i="1"/>
  <c r="R810" i="1"/>
  <c r="Q810" i="1"/>
  <c r="P810" i="1"/>
  <c r="R809" i="1"/>
  <c r="Q809" i="1"/>
  <c r="P809" i="1"/>
  <c r="R808" i="1"/>
  <c r="Q808" i="1"/>
  <c r="P808" i="1"/>
  <c r="R807" i="1"/>
  <c r="Q807" i="1"/>
  <c r="P807" i="1"/>
  <c r="R806" i="1"/>
  <c r="Q806" i="1"/>
  <c r="P806" i="1"/>
  <c r="R805" i="1"/>
  <c r="Q805" i="1"/>
  <c r="P805" i="1"/>
  <c r="R804" i="1"/>
  <c r="Q804" i="1"/>
  <c r="P804" i="1"/>
  <c r="R803" i="1"/>
  <c r="Q803" i="1"/>
  <c r="P803" i="1"/>
  <c r="R802" i="1"/>
  <c r="Q802" i="1"/>
  <c r="P802" i="1"/>
  <c r="R801" i="1"/>
  <c r="Q801" i="1"/>
  <c r="P801" i="1"/>
  <c r="R800" i="1"/>
  <c r="Q800" i="1"/>
  <c r="P800" i="1"/>
  <c r="R799" i="1"/>
  <c r="Q799" i="1"/>
  <c r="P799" i="1"/>
  <c r="R798" i="1"/>
  <c r="Q798" i="1"/>
  <c r="P798" i="1"/>
  <c r="R797" i="1"/>
  <c r="Q797" i="1"/>
  <c r="P797" i="1"/>
  <c r="R796" i="1"/>
  <c r="Q796" i="1"/>
  <c r="P796" i="1"/>
  <c r="R795" i="1"/>
  <c r="Q795" i="1"/>
  <c r="P795" i="1"/>
  <c r="R794" i="1"/>
  <c r="Q794" i="1"/>
  <c r="P794" i="1"/>
  <c r="R793" i="1"/>
  <c r="Q793" i="1"/>
  <c r="P793" i="1"/>
  <c r="R792" i="1"/>
  <c r="Q792" i="1"/>
  <c r="P792" i="1"/>
  <c r="R791" i="1"/>
  <c r="Q791" i="1"/>
  <c r="P791" i="1"/>
  <c r="R790" i="1"/>
  <c r="Q790" i="1"/>
  <c r="P790" i="1"/>
  <c r="R789" i="1"/>
  <c r="Q789" i="1"/>
  <c r="P789" i="1"/>
  <c r="R788" i="1"/>
  <c r="Q788" i="1"/>
  <c r="P788" i="1"/>
  <c r="R787" i="1"/>
  <c r="Q787" i="1"/>
  <c r="P787" i="1"/>
  <c r="R786" i="1"/>
  <c r="Q786" i="1"/>
  <c r="P786" i="1"/>
  <c r="R785" i="1"/>
  <c r="Q785" i="1"/>
  <c r="P785" i="1"/>
  <c r="R784" i="1"/>
  <c r="Q784" i="1"/>
  <c r="P784" i="1"/>
  <c r="R783" i="1"/>
  <c r="Q783" i="1"/>
  <c r="P783" i="1"/>
  <c r="R782" i="1"/>
  <c r="Q782" i="1"/>
  <c r="P782" i="1"/>
  <c r="R781" i="1"/>
  <c r="Q781" i="1"/>
  <c r="P781" i="1"/>
  <c r="R780" i="1"/>
  <c r="Q780" i="1"/>
  <c r="P780" i="1"/>
  <c r="R779" i="1"/>
  <c r="Q779" i="1"/>
  <c r="P779" i="1"/>
  <c r="R778" i="1"/>
  <c r="Q778" i="1"/>
  <c r="P778" i="1"/>
  <c r="R777" i="1"/>
  <c r="Q777" i="1"/>
  <c r="P777" i="1"/>
  <c r="R776" i="1"/>
  <c r="Q776" i="1"/>
  <c r="P776" i="1"/>
  <c r="R775" i="1"/>
  <c r="Q775" i="1"/>
  <c r="P775" i="1"/>
  <c r="R774" i="1"/>
  <c r="Q774" i="1"/>
  <c r="P774" i="1"/>
  <c r="R773" i="1"/>
  <c r="Q773" i="1"/>
  <c r="P773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764" i="1"/>
  <c r="Q764" i="1"/>
  <c r="P764" i="1"/>
  <c r="R763" i="1"/>
  <c r="Q763" i="1"/>
  <c r="P763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1" i="1"/>
  <c r="Q751" i="1"/>
  <c r="P751" i="1"/>
  <c r="R750" i="1"/>
  <c r="Q750" i="1"/>
  <c r="P750" i="1"/>
  <c r="R749" i="1"/>
  <c r="Q749" i="1"/>
  <c r="P749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3" i="1"/>
  <c r="Q733" i="1"/>
  <c r="P733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7" i="1"/>
  <c r="Q697" i="1"/>
  <c r="P697" i="1"/>
  <c r="R696" i="1"/>
  <c r="Q696" i="1"/>
  <c r="P696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2" i="1"/>
  <c r="Q652" i="1"/>
  <c r="P652" i="1"/>
  <c r="R651" i="1"/>
  <c r="Q651" i="1"/>
  <c r="P651" i="1"/>
  <c r="R650" i="1"/>
  <c r="Q650" i="1"/>
  <c r="P650" i="1"/>
  <c r="R649" i="1"/>
  <c r="Q649" i="1"/>
  <c r="P649" i="1"/>
  <c r="R648" i="1"/>
  <c r="Q648" i="1"/>
  <c r="P648" i="1"/>
  <c r="R647" i="1"/>
  <c r="Q647" i="1"/>
  <c r="P647" i="1"/>
  <c r="R646" i="1"/>
  <c r="Q646" i="1"/>
  <c r="P646" i="1"/>
  <c r="R645" i="1"/>
  <c r="Q645" i="1"/>
  <c r="P645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8" i="1"/>
  <c r="Q638" i="1"/>
  <c r="P638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2" i="1"/>
  <c r="Q632" i="1"/>
  <c r="P632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7" i="1"/>
  <c r="Q627" i="1"/>
  <c r="P627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7" i="1"/>
  <c r="Q617" i="1"/>
  <c r="P617" i="1"/>
  <c r="R616" i="1"/>
  <c r="Q616" i="1"/>
  <c r="P616" i="1"/>
  <c r="R615" i="1"/>
  <c r="Q615" i="1"/>
  <c r="P615" i="1"/>
  <c r="R614" i="1"/>
  <c r="Q614" i="1"/>
  <c r="P614" i="1"/>
  <c r="R613" i="1"/>
  <c r="Q613" i="1"/>
  <c r="P613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R597" i="1"/>
  <c r="Q597" i="1"/>
  <c r="P597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8" i="1"/>
  <c r="Q588" i="1"/>
  <c r="P588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80" i="1"/>
  <c r="Q580" i="1"/>
  <c r="P580" i="1"/>
  <c r="R579" i="1"/>
  <c r="Q579" i="1"/>
  <c r="P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8" i="1"/>
  <c r="Q558" i="1"/>
  <c r="P558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R533" i="1"/>
  <c r="Q533" i="1"/>
  <c r="P533" i="1"/>
  <c r="R532" i="1"/>
  <c r="Q532" i="1"/>
  <c r="P532" i="1"/>
  <c r="R531" i="1"/>
  <c r="Q531" i="1"/>
  <c r="P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R526" i="1"/>
  <c r="Q526" i="1"/>
  <c r="P526" i="1"/>
  <c r="R525" i="1"/>
  <c r="Q525" i="1"/>
  <c r="P525" i="1"/>
  <c r="R524" i="1"/>
  <c r="Q524" i="1"/>
  <c r="P524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5" i="1"/>
  <c r="Q515" i="1"/>
  <c r="P515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S2" i="1"/>
  <c r="R2" i="1"/>
  <c r="Q2" i="1"/>
  <c r="P2" i="1"/>
</calcChain>
</file>

<file path=xl/sharedStrings.xml><?xml version="1.0" encoding="utf-8"?>
<sst xmlns="http://schemas.openxmlformats.org/spreadsheetml/2006/main" count="45" uniqueCount="36">
  <si>
    <t>tnz</t>
  </si>
  <si>
    <t>temp</t>
  </si>
  <si>
    <t>dif</t>
  </si>
  <si>
    <t>tnzl</t>
  </si>
  <si>
    <t>tt</t>
  </si>
  <si>
    <t>t_tenzo</t>
  </si>
  <si>
    <t>dt</t>
  </si>
  <si>
    <t>tay</t>
  </si>
  <si>
    <t>tenzo</t>
  </si>
  <si>
    <t>t-tenzo</t>
  </si>
  <si>
    <t xml:space="preserve">T_air </t>
  </si>
  <si>
    <t>temp_exp</t>
  </si>
  <si>
    <t>tenzo_dt</t>
  </si>
  <si>
    <t>tenzo_ln(x)</t>
  </si>
  <si>
    <t>tenzo_t_inter</t>
  </si>
  <si>
    <t>t_(1-exp)</t>
  </si>
  <si>
    <t>d_tenzo</t>
  </si>
  <si>
    <t>tenzo_d_tenzo</t>
  </si>
  <si>
    <t>d2t</t>
  </si>
  <si>
    <t>tenzo_d2t</t>
  </si>
  <si>
    <t xml:space="preserve">rain </t>
  </si>
  <si>
    <t>d2tenzo</t>
  </si>
  <si>
    <t>dtenzo</t>
  </si>
  <si>
    <t>t_exp</t>
  </si>
  <si>
    <t>tenzo_t_exp</t>
  </si>
  <si>
    <t>tenzo_d_2_tenzo</t>
  </si>
  <si>
    <t>dt_(1-exp)</t>
  </si>
  <si>
    <t>d2t_(1-exp)</t>
  </si>
  <si>
    <t>rain_tenzo</t>
  </si>
  <si>
    <t>t</t>
  </si>
  <si>
    <t>U_texp</t>
  </si>
  <si>
    <t>U_dt</t>
  </si>
  <si>
    <t>U_Ln_t</t>
  </si>
  <si>
    <t>dU</t>
  </si>
  <si>
    <t>d2U</t>
  </si>
  <si>
    <t>U_d2U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</si>
</sst>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2982335398027071"/>
          <c:w val="0.80350481189851264"/>
          <c:h val="0.606064021763281"/>
        </c:manualLayout>
      </c:layout>
      <c:lineChart>
        <c:grouping val="standard"/>
        <c:varyColors val="0"/>
        <c:ser>
          <c:idx val="1"/>
          <c:order val="1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'2024-03-18_windows_device_0'!$Q$60:$Q$911</c:f>
              <c:numCache>
                <c:formatCode>General</c:formatCode>
                <c:ptCount val="852"/>
                <c:pt idx="0">
                  <c:v>2184182</c:v>
                </c:pt>
                <c:pt idx="1">
                  <c:v>2184184</c:v>
                </c:pt>
                <c:pt idx="2">
                  <c:v>2184200</c:v>
                </c:pt>
                <c:pt idx="3">
                  <c:v>2184212</c:v>
                </c:pt>
                <c:pt idx="4">
                  <c:v>2184219</c:v>
                </c:pt>
                <c:pt idx="5">
                  <c:v>2184222</c:v>
                </c:pt>
                <c:pt idx="6">
                  <c:v>2184257</c:v>
                </c:pt>
                <c:pt idx="7">
                  <c:v>2184255</c:v>
                </c:pt>
                <c:pt idx="8">
                  <c:v>2184260</c:v>
                </c:pt>
                <c:pt idx="9">
                  <c:v>2184267</c:v>
                </c:pt>
                <c:pt idx="10">
                  <c:v>2184297</c:v>
                </c:pt>
                <c:pt idx="11">
                  <c:v>2184303</c:v>
                </c:pt>
                <c:pt idx="12">
                  <c:v>2184302</c:v>
                </c:pt>
                <c:pt idx="13">
                  <c:v>2184302</c:v>
                </c:pt>
                <c:pt idx="14">
                  <c:v>2184322</c:v>
                </c:pt>
                <c:pt idx="15">
                  <c:v>2184310</c:v>
                </c:pt>
                <c:pt idx="16">
                  <c:v>2184320</c:v>
                </c:pt>
                <c:pt idx="17">
                  <c:v>2184320</c:v>
                </c:pt>
                <c:pt idx="18">
                  <c:v>2184353</c:v>
                </c:pt>
                <c:pt idx="19">
                  <c:v>2184341</c:v>
                </c:pt>
                <c:pt idx="20">
                  <c:v>2184344</c:v>
                </c:pt>
                <c:pt idx="21">
                  <c:v>2184388</c:v>
                </c:pt>
                <c:pt idx="22">
                  <c:v>2184409</c:v>
                </c:pt>
                <c:pt idx="23">
                  <c:v>2184413</c:v>
                </c:pt>
                <c:pt idx="24">
                  <c:v>2184411</c:v>
                </c:pt>
                <c:pt idx="25">
                  <c:v>2184418</c:v>
                </c:pt>
                <c:pt idx="26">
                  <c:v>2184421</c:v>
                </c:pt>
                <c:pt idx="27">
                  <c:v>2184446</c:v>
                </c:pt>
                <c:pt idx="28">
                  <c:v>2184446</c:v>
                </c:pt>
                <c:pt idx="29">
                  <c:v>2184432</c:v>
                </c:pt>
                <c:pt idx="30">
                  <c:v>2184442</c:v>
                </c:pt>
                <c:pt idx="31">
                  <c:v>2184473</c:v>
                </c:pt>
                <c:pt idx="32">
                  <c:v>2184472</c:v>
                </c:pt>
                <c:pt idx="33">
                  <c:v>2184469</c:v>
                </c:pt>
                <c:pt idx="34">
                  <c:v>2184473</c:v>
                </c:pt>
                <c:pt idx="35">
                  <c:v>2184483</c:v>
                </c:pt>
                <c:pt idx="36">
                  <c:v>2184506</c:v>
                </c:pt>
                <c:pt idx="37">
                  <c:v>2184504</c:v>
                </c:pt>
                <c:pt idx="38">
                  <c:v>2184501</c:v>
                </c:pt>
                <c:pt idx="39">
                  <c:v>2184526</c:v>
                </c:pt>
                <c:pt idx="40">
                  <c:v>2184530</c:v>
                </c:pt>
                <c:pt idx="41">
                  <c:v>2184534</c:v>
                </c:pt>
                <c:pt idx="42">
                  <c:v>2184525</c:v>
                </c:pt>
                <c:pt idx="43">
                  <c:v>2184521</c:v>
                </c:pt>
                <c:pt idx="44">
                  <c:v>2184534</c:v>
                </c:pt>
                <c:pt idx="45">
                  <c:v>2184531</c:v>
                </c:pt>
                <c:pt idx="46">
                  <c:v>2184550</c:v>
                </c:pt>
                <c:pt idx="47">
                  <c:v>2184524</c:v>
                </c:pt>
                <c:pt idx="48">
                  <c:v>2184550</c:v>
                </c:pt>
                <c:pt idx="49">
                  <c:v>2184569</c:v>
                </c:pt>
                <c:pt idx="50">
                  <c:v>2184569</c:v>
                </c:pt>
                <c:pt idx="51">
                  <c:v>2184571</c:v>
                </c:pt>
                <c:pt idx="52">
                  <c:v>2184578</c:v>
                </c:pt>
                <c:pt idx="53">
                  <c:v>2184588</c:v>
                </c:pt>
                <c:pt idx="54">
                  <c:v>2184582</c:v>
                </c:pt>
                <c:pt idx="55">
                  <c:v>2184570</c:v>
                </c:pt>
                <c:pt idx="56">
                  <c:v>2184593</c:v>
                </c:pt>
                <c:pt idx="57">
                  <c:v>2184590</c:v>
                </c:pt>
                <c:pt idx="58">
                  <c:v>2184582</c:v>
                </c:pt>
                <c:pt idx="59">
                  <c:v>2184589</c:v>
                </c:pt>
                <c:pt idx="60">
                  <c:v>2184605</c:v>
                </c:pt>
                <c:pt idx="61">
                  <c:v>2184623</c:v>
                </c:pt>
                <c:pt idx="62">
                  <c:v>2184630</c:v>
                </c:pt>
                <c:pt idx="63">
                  <c:v>2184647</c:v>
                </c:pt>
                <c:pt idx="64">
                  <c:v>2184634</c:v>
                </c:pt>
                <c:pt idx="65">
                  <c:v>2184623</c:v>
                </c:pt>
                <c:pt idx="66">
                  <c:v>2184624</c:v>
                </c:pt>
                <c:pt idx="67">
                  <c:v>2184631</c:v>
                </c:pt>
                <c:pt idx="68">
                  <c:v>2184627</c:v>
                </c:pt>
                <c:pt idx="69">
                  <c:v>2184626</c:v>
                </c:pt>
                <c:pt idx="70">
                  <c:v>2184651</c:v>
                </c:pt>
                <c:pt idx="71">
                  <c:v>2184644</c:v>
                </c:pt>
                <c:pt idx="72">
                  <c:v>2184667</c:v>
                </c:pt>
                <c:pt idx="73">
                  <c:v>2184677</c:v>
                </c:pt>
                <c:pt idx="74">
                  <c:v>2184677</c:v>
                </c:pt>
                <c:pt idx="75">
                  <c:v>2184668</c:v>
                </c:pt>
                <c:pt idx="76">
                  <c:v>2184659</c:v>
                </c:pt>
                <c:pt idx="77">
                  <c:v>2184658</c:v>
                </c:pt>
                <c:pt idx="78">
                  <c:v>2184673</c:v>
                </c:pt>
                <c:pt idx="79">
                  <c:v>2184674</c:v>
                </c:pt>
                <c:pt idx="80">
                  <c:v>2184691</c:v>
                </c:pt>
                <c:pt idx="81">
                  <c:v>2184689</c:v>
                </c:pt>
                <c:pt idx="82">
                  <c:v>2184674</c:v>
                </c:pt>
                <c:pt idx="83">
                  <c:v>2184684</c:v>
                </c:pt>
                <c:pt idx="84">
                  <c:v>2184687</c:v>
                </c:pt>
                <c:pt idx="85">
                  <c:v>2184661</c:v>
                </c:pt>
                <c:pt idx="86">
                  <c:v>2184672</c:v>
                </c:pt>
                <c:pt idx="87">
                  <c:v>2184691</c:v>
                </c:pt>
                <c:pt idx="88">
                  <c:v>2184705</c:v>
                </c:pt>
                <c:pt idx="89">
                  <c:v>2184719</c:v>
                </c:pt>
                <c:pt idx="90">
                  <c:v>2184707</c:v>
                </c:pt>
                <c:pt idx="91">
                  <c:v>2184694</c:v>
                </c:pt>
                <c:pt idx="92">
                  <c:v>2184659</c:v>
                </c:pt>
                <c:pt idx="93">
                  <c:v>2184649</c:v>
                </c:pt>
                <c:pt idx="94">
                  <c:v>2184653</c:v>
                </c:pt>
                <c:pt idx="95">
                  <c:v>2184653</c:v>
                </c:pt>
                <c:pt idx="96">
                  <c:v>2184661</c:v>
                </c:pt>
                <c:pt idx="97">
                  <c:v>2184662</c:v>
                </c:pt>
                <c:pt idx="98">
                  <c:v>2184663</c:v>
                </c:pt>
                <c:pt idx="99">
                  <c:v>2184674</c:v>
                </c:pt>
                <c:pt idx="100">
                  <c:v>2184674</c:v>
                </c:pt>
                <c:pt idx="101">
                  <c:v>2184673</c:v>
                </c:pt>
                <c:pt idx="102">
                  <c:v>2184683</c:v>
                </c:pt>
                <c:pt idx="103">
                  <c:v>2184687</c:v>
                </c:pt>
                <c:pt idx="104">
                  <c:v>2184698</c:v>
                </c:pt>
                <c:pt idx="105">
                  <c:v>2184703</c:v>
                </c:pt>
                <c:pt idx="106">
                  <c:v>2184703</c:v>
                </c:pt>
                <c:pt idx="107">
                  <c:v>2184704</c:v>
                </c:pt>
                <c:pt idx="108">
                  <c:v>2184711</c:v>
                </c:pt>
                <c:pt idx="109">
                  <c:v>2184717</c:v>
                </c:pt>
                <c:pt idx="110">
                  <c:v>2184718</c:v>
                </c:pt>
                <c:pt idx="111">
                  <c:v>2184720</c:v>
                </c:pt>
                <c:pt idx="112">
                  <c:v>2184718</c:v>
                </c:pt>
                <c:pt idx="113">
                  <c:v>2184720</c:v>
                </c:pt>
                <c:pt idx="114">
                  <c:v>2184724</c:v>
                </c:pt>
                <c:pt idx="115">
                  <c:v>2184727</c:v>
                </c:pt>
                <c:pt idx="116">
                  <c:v>2184732</c:v>
                </c:pt>
                <c:pt idx="117">
                  <c:v>2184732</c:v>
                </c:pt>
                <c:pt idx="118">
                  <c:v>2184734</c:v>
                </c:pt>
                <c:pt idx="119">
                  <c:v>2184740</c:v>
                </c:pt>
                <c:pt idx="120">
                  <c:v>2184736</c:v>
                </c:pt>
                <c:pt idx="121">
                  <c:v>2184735</c:v>
                </c:pt>
                <c:pt idx="122">
                  <c:v>2184742</c:v>
                </c:pt>
                <c:pt idx="123">
                  <c:v>2184747</c:v>
                </c:pt>
                <c:pt idx="124">
                  <c:v>2184744</c:v>
                </c:pt>
                <c:pt idx="125">
                  <c:v>2184746</c:v>
                </c:pt>
                <c:pt idx="126">
                  <c:v>2184744</c:v>
                </c:pt>
                <c:pt idx="127">
                  <c:v>2184749</c:v>
                </c:pt>
                <c:pt idx="128">
                  <c:v>2184753</c:v>
                </c:pt>
                <c:pt idx="129">
                  <c:v>2184756</c:v>
                </c:pt>
                <c:pt idx="130">
                  <c:v>2184760</c:v>
                </c:pt>
                <c:pt idx="131">
                  <c:v>2184760</c:v>
                </c:pt>
                <c:pt idx="132">
                  <c:v>2184764</c:v>
                </c:pt>
                <c:pt idx="133">
                  <c:v>2184765</c:v>
                </c:pt>
                <c:pt idx="134">
                  <c:v>2184764</c:v>
                </c:pt>
                <c:pt idx="135">
                  <c:v>2184764</c:v>
                </c:pt>
                <c:pt idx="136">
                  <c:v>2184763</c:v>
                </c:pt>
                <c:pt idx="137">
                  <c:v>2184767</c:v>
                </c:pt>
                <c:pt idx="138">
                  <c:v>2184770</c:v>
                </c:pt>
                <c:pt idx="139">
                  <c:v>2184769</c:v>
                </c:pt>
                <c:pt idx="140">
                  <c:v>2184767</c:v>
                </c:pt>
                <c:pt idx="141">
                  <c:v>2184769</c:v>
                </c:pt>
                <c:pt idx="142">
                  <c:v>2184763</c:v>
                </c:pt>
                <c:pt idx="143">
                  <c:v>2184768</c:v>
                </c:pt>
                <c:pt idx="144">
                  <c:v>2184768</c:v>
                </c:pt>
                <c:pt idx="145">
                  <c:v>2184767</c:v>
                </c:pt>
                <c:pt idx="146">
                  <c:v>2184766</c:v>
                </c:pt>
                <c:pt idx="147">
                  <c:v>2184768</c:v>
                </c:pt>
                <c:pt idx="148">
                  <c:v>2184765</c:v>
                </c:pt>
                <c:pt idx="149">
                  <c:v>2184764</c:v>
                </c:pt>
                <c:pt idx="150">
                  <c:v>2184766</c:v>
                </c:pt>
                <c:pt idx="151">
                  <c:v>2184766</c:v>
                </c:pt>
                <c:pt idx="152">
                  <c:v>2184765</c:v>
                </c:pt>
                <c:pt idx="153">
                  <c:v>2184763</c:v>
                </c:pt>
                <c:pt idx="154">
                  <c:v>2184761</c:v>
                </c:pt>
                <c:pt idx="155">
                  <c:v>2184758</c:v>
                </c:pt>
                <c:pt idx="156">
                  <c:v>2184762</c:v>
                </c:pt>
                <c:pt idx="157">
                  <c:v>2184763</c:v>
                </c:pt>
                <c:pt idx="158">
                  <c:v>2184760</c:v>
                </c:pt>
                <c:pt idx="159">
                  <c:v>2184758</c:v>
                </c:pt>
                <c:pt idx="160">
                  <c:v>2184757</c:v>
                </c:pt>
                <c:pt idx="161">
                  <c:v>2184756</c:v>
                </c:pt>
                <c:pt idx="162">
                  <c:v>2184763</c:v>
                </c:pt>
                <c:pt idx="163">
                  <c:v>2184765</c:v>
                </c:pt>
                <c:pt idx="164">
                  <c:v>2184766</c:v>
                </c:pt>
                <c:pt idx="165">
                  <c:v>2184764</c:v>
                </c:pt>
                <c:pt idx="166">
                  <c:v>2184758</c:v>
                </c:pt>
                <c:pt idx="167">
                  <c:v>2184754</c:v>
                </c:pt>
                <c:pt idx="168">
                  <c:v>2184754</c:v>
                </c:pt>
                <c:pt idx="169">
                  <c:v>2184754</c:v>
                </c:pt>
                <c:pt idx="170">
                  <c:v>2184745</c:v>
                </c:pt>
                <c:pt idx="171">
                  <c:v>2184752</c:v>
                </c:pt>
                <c:pt idx="172">
                  <c:v>2184749</c:v>
                </c:pt>
                <c:pt idx="173">
                  <c:v>2184746</c:v>
                </c:pt>
                <c:pt idx="174">
                  <c:v>2184747</c:v>
                </c:pt>
                <c:pt idx="175">
                  <c:v>2184749</c:v>
                </c:pt>
                <c:pt idx="176">
                  <c:v>2184748</c:v>
                </c:pt>
                <c:pt idx="177">
                  <c:v>2184748</c:v>
                </c:pt>
                <c:pt idx="178">
                  <c:v>2184748</c:v>
                </c:pt>
                <c:pt idx="179">
                  <c:v>2184749</c:v>
                </c:pt>
                <c:pt idx="180">
                  <c:v>2184750</c:v>
                </c:pt>
                <c:pt idx="181">
                  <c:v>2184748</c:v>
                </c:pt>
                <c:pt idx="182">
                  <c:v>2184750</c:v>
                </c:pt>
                <c:pt idx="183">
                  <c:v>2184751</c:v>
                </c:pt>
                <c:pt idx="184">
                  <c:v>2184751</c:v>
                </c:pt>
                <c:pt idx="185">
                  <c:v>2184746</c:v>
                </c:pt>
                <c:pt idx="186">
                  <c:v>2184746</c:v>
                </c:pt>
                <c:pt idx="187">
                  <c:v>2184747</c:v>
                </c:pt>
                <c:pt idx="188">
                  <c:v>2184747</c:v>
                </c:pt>
                <c:pt idx="189">
                  <c:v>2184743</c:v>
                </c:pt>
                <c:pt idx="190">
                  <c:v>2184741</c:v>
                </c:pt>
                <c:pt idx="191">
                  <c:v>2184742</c:v>
                </c:pt>
                <c:pt idx="192">
                  <c:v>2184739</c:v>
                </c:pt>
                <c:pt idx="193">
                  <c:v>2184738</c:v>
                </c:pt>
                <c:pt idx="194">
                  <c:v>2184736</c:v>
                </c:pt>
                <c:pt idx="195">
                  <c:v>2184738</c:v>
                </c:pt>
                <c:pt idx="196">
                  <c:v>2184735</c:v>
                </c:pt>
                <c:pt idx="197">
                  <c:v>2184736</c:v>
                </c:pt>
                <c:pt idx="198">
                  <c:v>2184740</c:v>
                </c:pt>
                <c:pt idx="199">
                  <c:v>2184734</c:v>
                </c:pt>
                <c:pt idx="200">
                  <c:v>2184728</c:v>
                </c:pt>
                <c:pt idx="201">
                  <c:v>2184729</c:v>
                </c:pt>
                <c:pt idx="202">
                  <c:v>2184724</c:v>
                </c:pt>
                <c:pt idx="203">
                  <c:v>2184719</c:v>
                </c:pt>
                <c:pt idx="204">
                  <c:v>2184719</c:v>
                </c:pt>
                <c:pt idx="205">
                  <c:v>2184716</c:v>
                </c:pt>
                <c:pt idx="206">
                  <c:v>2184715</c:v>
                </c:pt>
                <c:pt idx="207">
                  <c:v>2184713</c:v>
                </c:pt>
                <c:pt idx="208">
                  <c:v>2184717</c:v>
                </c:pt>
                <c:pt idx="209">
                  <c:v>2184714</c:v>
                </c:pt>
                <c:pt idx="210">
                  <c:v>2184711</c:v>
                </c:pt>
                <c:pt idx="211">
                  <c:v>2184708</c:v>
                </c:pt>
                <c:pt idx="212">
                  <c:v>2184708</c:v>
                </c:pt>
                <c:pt idx="213">
                  <c:v>2184708</c:v>
                </c:pt>
                <c:pt idx="214">
                  <c:v>2184703</c:v>
                </c:pt>
                <c:pt idx="215">
                  <c:v>2184703</c:v>
                </c:pt>
                <c:pt idx="216">
                  <c:v>2184706</c:v>
                </c:pt>
                <c:pt idx="217">
                  <c:v>2184707</c:v>
                </c:pt>
                <c:pt idx="218">
                  <c:v>2184703</c:v>
                </c:pt>
                <c:pt idx="219">
                  <c:v>2184701</c:v>
                </c:pt>
                <c:pt idx="220">
                  <c:v>2184701</c:v>
                </c:pt>
                <c:pt idx="221">
                  <c:v>2184699</c:v>
                </c:pt>
                <c:pt idx="222">
                  <c:v>2184697</c:v>
                </c:pt>
                <c:pt idx="223">
                  <c:v>2184694</c:v>
                </c:pt>
                <c:pt idx="224">
                  <c:v>2184696</c:v>
                </c:pt>
                <c:pt idx="225">
                  <c:v>2184694</c:v>
                </c:pt>
                <c:pt idx="226">
                  <c:v>2184687</c:v>
                </c:pt>
                <c:pt idx="227">
                  <c:v>2184680</c:v>
                </c:pt>
                <c:pt idx="228">
                  <c:v>2184678</c:v>
                </c:pt>
                <c:pt idx="229">
                  <c:v>2184678</c:v>
                </c:pt>
                <c:pt idx="230">
                  <c:v>2184682</c:v>
                </c:pt>
                <c:pt idx="231">
                  <c:v>2184675</c:v>
                </c:pt>
                <c:pt idx="232">
                  <c:v>2184674</c:v>
                </c:pt>
                <c:pt idx="233">
                  <c:v>2184675</c:v>
                </c:pt>
                <c:pt idx="234">
                  <c:v>2184676</c:v>
                </c:pt>
                <c:pt idx="235">
                  <c:v>2184676</c:v>
                </c:pt>
                <c:pt idx="236">
                  <c:v>2184678</c:v>
                </c:pt>
                <c:pt idx="237">
                  <c:v>2184677</c:v>
                </c:pt>
                <c:pt idx="238">
                  <c:v>2184672</c:v>
                </c:pt>
                <c:pt idx="239">
                  <c:v>2184680</c:v>
                </c:pt>
                <c:pt idx="240">
                  <c:v>2184679</c:v>
                </c:pt>
                <c:pt idx="241">
                  <c:v>2184677</c:v>
                </c:pt>
                <c:pt idx="242">
                  <c:v>2184673</c:v>
                </c:pt>
                <c:pt idx="243">
                  <c:v>2184671</c:v>
                </c:pt>
                <c:pt idx="244">
                  <c:v>2184671</c:v>
                </c:pt>
                <c:pt idx="245">
                  <c:v>2184668</c:v>
                </c:pt>
                <c:pt idx="246">
                  <c:v>2184664</c:v>
                </c:pt>
                <c:pt idx="247">
                  <c:v>2184662</c:v>
                </c:pt>
                <c:pt idx="248">
                  <c:v>2184664</c:v>
                </c:pt>
                <c:pt idx="249">
                  <c:v>2184664</c:v>
                </c:pt>
                <c:pt idx="250">
                  <c:v>2184665</c:v>
                </c:pt>
                <c:pt idx="251">
                  <c:v>2184662</c:v>
                </c:pt>
                <c:pt idx="252">
                  <c:v>2184658</c:v>
                </c:pt>
                <c:pt idx="253">
                  <c:v>2184660</c:v>
                </c:pt>
                <c:pt idx="254">
                  <c:v>2184657</c:v>
                </c:pt>
                <c:pt idx="255">
                  <c:v>2184657</c:v>
                </c:pt>
                <c:pt idx="256">
                  <c:v>2184652</c:v>
                </c:pt>
                <c:pt idx="257">
                  <c:v>2184650</c:v>
                </c:pt>
                <c:pt idx="258">
                  <c:v>2184646</c:v>
                </c:pt>
                <c:pt idx="259">
                  <c:v>2184642</c:v>
                </c:pt>
                <c:pt idx="260">
                  <c:v>2184639</c:v>
                </c:pt>
                <c:pt idx="261">
                  <c:v>2184637</c:v>
                </c:pt>
                <c:pt idx="262">
                  <c:v>2184637</c:v>
                </c:pt>
                <c:pt idx="263">
                  <c:v>2184642</c:v>
                </c:pt>
                <c:pt idx="264">
                  <c:v>2184639</c:v>
                </c:pt>
                <c:pt idx="265">
                  <c:v>2184633</c:v>
                </c:pt>
                <c:pt idx="266">
                  <c:v>2184632</c:v>
                </c:pt>
                <c:pt idx="267">
                  <c:v>2184633</c:v>
                </c:pt>
                <c:pt idx="268">
                  <c:v>2184636</c:v>
                </c:pt>
                <c:pt idx="269">
                  <c:v>2184634</c:v>
                </c:pt>
                <c:pt idx="270">
                  <c:v>2184632</c:v>
                </c:pt>
                <c:pt idx="271">
                  <c:v>2184627</c:v>
                </c:pt>
                <c:pt idx="272">
                  <c:v>2184621</c:v>
                </c:pt>
                <c:pt idx="273">
                  <c:v>2184620</c:v>
                </c:pt>
                <c:pt idx="274">
                  <c:v>2184617</c:v>
                </c:pt>
                <c:pt idx="275">
                  <c:v>2184615</c:v>
                </c:pt>
                <c:pt idx="276">
                  <c:v>2184613</c:v>
                </c:pt>
                <c:pt idx="277">
                  <c:v>2184611</c:v>
                </c:pt>
                <c:pt idx="278">
                  <c:v>2184612</c:v>
                </c:pt>
                <c:pt idx="279">
                  <c:v>2184609</c:v>
                </c:pt>
                <c:pt idx="280">
                  <c:v>2184605</c:v>
                </c:pt>
                <c:pt idx="281">
                  <c:v>2184601</c:v>
                </c:pt>
                <c:pt idx="282">
                  <c:v>2184602</c:v>
                </c:pt>
                <c:pt idx="283">
                  <c:v>2184600</c:v>
                </c:pt>
                <c:pt idx="284">
                  <c:v>2184602</c:v>
                </c:pt>
                <c:pt idx="285">
                  <c:v>2184597</c:v>
                </c:pt>
                <c:pt idx="286">
                  <c:v>2184594</c:v>
                </c:pt>
                <c:pt idx="287">
                  <c:v>2184593</c:v>
                </c:pt>
                <c:pt idx="288">
                  <c:v>2184593</c:v>
                </c:pt>
                <c:pt idx="289">
                  <c:v>2184592</c:v>
                </c:pt>
                <c:pt idx="290">
                  <c:v>2184587</c:v>
                </c:pt>
                <c:pt idx="291">
                  <c:v>2184583</c:v>
                </c:pt>
                <c:pt idx="292">
                  <c:v>2184581</c:v>
                </c:pt>
                <c:pt idx="293">
                  <c:v>2184577</c:v>
                </c:pt>
                <c:pt idx="294">
                  <c:v>2184568</c:v>
                </c:pt>
                <c:pt idx="295">
                  <c:v>2184568</c:v>
                </c:pt>
                <c:pt idx="296">
                  <c:v>2184572</c:v>
                </c:pt>
                <c:pt idx="297">
                  <c:v>2184575</c:v>
                </c:pt>
                <c:pt idx="298">
                  <c:v>2184575</c:v>
                </c:pt>
                <c:pt idx="299">
                  <c:v>2184572</c:v>
                </c:pt>
                <c:pt idx="300">
                  <c:v>2184570</c:v>
                </c:pt>
                <c:pt idx="301">
                  <c:v>2184571</c:v>
                </c:pt>
                <c:pt idx="302">
                  <c:v>2184570</c:v>
                </c:pt>
                <c:pt idx="303">
                  <c:v>2184559</c:v>
                </c:pt>
                <c:pt idx="304">
                  <c:v>2184549</c:v>
                </c:pt>
                <c:pt idx="305">
                  <c:v>2184551</c:v>
                </c:pt>
                <c:pt idx="306">
                  <c:v>2184552</c:v>
                </c:pt>
                <c:pt idx="307">
                  <c:v>2184551</c:v>
                </c:pt>
                <c:pt idx="308">
                  <c:v>2184555</c:v>
                </c:pt>
                <c:pt idx="309">
                  <c:v>2184555</c:v>
                </c:pt>
                <c:pt idx="310">
                  <c:v>2184546</c:v>
                </c:pt>
                <c:pt idx="311">
                  <c:v>2184546</c:v>
                </c:pt>
                <c:pt idx="312">
                  <c:v>2184546</c:v>
                </c:pt>
                <c:pt idx="313">
                  <c:v>2184544</c:v>
                </c:pt>
                <c:pt idx="314">
                  <c:v>2184541</c:v>
                </c:pt>
                <c:pt idx="315">
                  <c:v>2184530</c:v>
                </c:pt>
                <c:pt idx="316">
                  <c:v>2184527</c:v>
                </c:pt>
                <c:pt idx="317">
                  <c:v>2184530</c:v>
                </c:pt>
                <c:pt idx="318">
                  <c:v>2184529</c:v>
                </c:pt>
                <c:pt idx="319">
                  <c:v>2184525</c:v>
                </c:pt>
                <c:pt idx="320">
                  <c:v>2184522</c:v>
                </c:pt>
                <c:pt idx="321">
                  <c:v>2184521</c:v>
                </c:pt>
                <c:pt idx="322">
                  <c:v>2184521</c:v>
                </c:pt>
                <c:pt idx="323">
                  <c:v>2184520</c:v>
                </c:pt>
                <c:pt idx="324">
                  <c:v>2184513</c:v>
                </c:pt>
                <c:pt idx="325">
                  <c:v>2184513</c:v>
                </c:pt>
                <c:pt idx="326">
                  <c:v>2184512</c:v>
                </c:pt>
                <c:pt idx="327">
                  <c:v>2184506</c:v>
                </c:pt>
                <c:pt idx="328">
                  <c:v>2184501</c:v>
                </c:pt>
                <c:pt idx="329">
                  <c:v>2184500</c:v>
                </c:pt>
                <c:pt idx="330">
                  <c:v>2184496</c:v>
                </c:pt>
                <c:pt idx="331">
                  <c:v>2184495</c:v>
                </c:pt>
                <c:pt idx="332">
                  <c:v>2184499</c:v>
                </c:pt>
                <c:pt idx="333">
                  <c:v>2184499</c:v>
                </c:pt>
                <c:pt idx="334">
                  <c:v>2184491</c:v>
                </c:pt>
                <c:pt idx="335">
                  <c:v>2184491</c:v>
                </c:pt>
                <c:pt idx="336">
                  <c:v>2184492</c:v>
                </c:pt>
                <c:pt idx="337">
                  <c:v>2184490</c:v>
                </c:pt>
                <c:pt idx="338">
                  <c:v>2184484</c:v>
                </c:pt>
                <c:pt idx="339">
                  <c:v>2184479</c:v>
                </c:pt>
                <c:pt idx="340">
                  <c:v>2184477</c:v>
                </c:pt>
                <c:pt idx="341">
                  <c:v>2184473</c:v>
                </c:pt>
                <c:pt idx="342">
                  <c:v>2184469</c:v>
                </c:pt>
                <c:pt idx="343">
                  <c:v>2184470</c:v>
                </c:pt>
                <c:pt idx="344">
                  <c:v>2184472</c:v>
                </c:pt>
                <c:pt idx="345">
                  <c:v>2184472</c:v>
                </c:pt>
                <c:pt idx="346">
                  <c:v>2184469</c:v>
                </c:pt>
                <c:pt idx="347">
                  <c:v>2184465</c:v>
                </c:pt>
                <c:pt idx="348">
                  <c:v>2184463</c:v>
                </c:pt>
                <c:pt idx="349">
                  <c:v>2184458</c:v>
                </c:pt>
                <c:pt idx="350">
                  <c:v>2184457</c:v>
                </c:pt>
                <c:pt idx="351">
                  <c:v>2184456</c:v>
                </c:pt>
                <c:pt idx="352">
                  <c:v>2184455</c:v>
                </c:pt>
                <c:pt idx="353">
                  <c:v>2184454</c:v>
                </c:pt>
                <c:pt idx="354">
                  <c:v>2184449</c:v>
                </c:pt>
                <c:pt idx="355">
                  <c:v>2184450</c:v>
                </c:pt>
                <c:pt idx="356">
                  <c:v>2184445</c:v>
                </c:pt>
                <c:pt idx="357">
                  <c:v>2184441</c:v>
                </c:pt>
                <c:pt idx="358">
                  <c:v>2184443</c:v>
                </c:pt>
                <c:pt idx="359">
                  <c:v>2184442</c:v>
                </c:pt>
                <c:pt idx="360">
                  <c:v>2184441</c:v>
                </c:pt>
                <c:pt idx="361">
                  <c:v>2184439</c:v>
                </c:pt>
                <c:pt idx="362">
                  <c:v>2184437</c:v>
                </c:pt>
                <c:pt idx="363">
                  <c:v>2184429</c:v>
                </c:pt>
                <c:pt idx="364">
                  <c:v>2184428</c:v>
                </c:pt>
                <c:pt idx="365">
                  <c:v>2184429</c:v>
                </c:pt>
                <c:pt idx="366">
                  <c:v>2184424</c:v>
                </c:pt>
                <c:pt idx="367">
                  <c:v>2184421</c:v>
                </c:pt>
                <c:pt idx="368">
                  <c:v>2184424</c:v>
                </c:pt>
                <c:pt idx="369">
                  <c:v>2184420</c:v>
                </c:pt>
                <c:pt idx="370">
                  <c:v>2184418</c:v>
                </c:pt>
                <c:pt idx="371">
                  <c:v>2184419</c:v>
                </c:pt>
                <c:pt idx="372">
                  <c:v>2184418</c:v>
                </c:pt>
                <c:pt idx="373">
                  <c:v>2184415</c:v>
                </c:pt>
                <c:pt idx="374">
                  <c:v>2184410</c:v>
                </c:pt>
                <c:pt idx="375">
                  <c:v>2184408</c:v>
                </c:pt>
                <c:pt idx="376">
                  <c:v>2184405</c:v>
                </c:pt>
                <c:pt idx="377">
                  <c:v>2184403</c:v>
                </c:pt>
                <c:pt idx="378">
                  <c:v>2184403</c:v>
                </c:pt>
                <c:pt idx="379">
                  <c:v>2184401</c:v>
                </c:pt>
                <c:pt idx="380">
                  <c:v>2184397</c:v>
                </c:pt>
                <c:pt idx="381">
                  <c:v>2184393</c:v>
                </c:pt>
                <c:pt idx="382">
                  <c:v>2184392</c:v>
                </c:pt>
                <c:pt idx="383">
                  <c:v>2184391</c:v>
                </c:pt>
                <c:pt idx="384">
                  <c:v>2184393</c:v>
                </c:pt>
                <c:pt idx="385">
                  <c:v>2184394</c:v>
                </c:pt>
                <c:pt idx="386">
                  <c:v>2184389</c:v>
                </c:pt>
                <c:pt idx="387">
                  <c:v>2184389</c:v>
                </c:pt>
                <c:pt idx="388">
                  <c:v>2184392</c:v>
                </c:pt>
                <c:pt idx="389">
                  <c:v>2184386</c:v>
                </c:pt>
                <c:pt idx="390">
                  <c:v>2184387</c:v>
                </c:pt>
                <c:pt idx="391">
                  <c:v>2184381</c:v>
                </c:pt>
                <c:pt idx="392">
                  <c:v>2184377</c:v>
                </c:pt>
                <c:pt idx="393">
                  <c:v>2184374</c:v>
                </c:pt>
                <c:pt idx="394">
                  <c:v>2184375</c:v>
                </c:pt>
                <c:pt idx="395">
                  <c:v>2184375</c:v>
                </c:pt>
                <c:pt idx="396">
                  <c:v>2184377</c:v>
                </c:pt>
                <c:pt idx="397">
                  <c:v>2184378</c:v>
                </c:pt>
                <c:pt idx="398">
                  <c:v>2184373</c:v>
                </c:pt>
                <c:pt idx="399">
                  <c:v>2184372</c:v>
                </c:pt>
                <c:pt idx="400">
                  <c:v>2184366</c:v>
                </c:pt>
                <c:pt idx="401">
                  <c:v>2184359</c:v>
                </c:pt>
                <c:pt idx="402">
                  <c:v>2184358</c:v>
                </c:pt>
                <c:pt idx="403">
                  <c:v>2184356</c:v>
                </c:pt>
                <c:pt idx="404">
                  <c:v>2184360</c:v>
                </c:pt>
                <c:pt idx="405">
                  <c:v>2184356</c:v>
                </c:pt>
                <c:pt idx="406">
                  <c:v>2184355</c:v>
                </c:pt>
                <c:pt idx="407">
                  <c:v>2184350</c:v>
                </c:pt>
                <c:pt idx="408">
                  <c:v>2184348</c:v>
                </c:pt>
                <c:pt idx="409">
                  <c:v>2184351</c:v>
                </c:pt>
                <c:pt idx="410">
                  <c:v>2184344</c:v>
                </c:pt>
                <c:pt idx="411">
                  <c:v>2184347</c:v>
                </c:pt>
                <c:pt idx="412">
                  <c:v>2184345</c:v>
                </c:pt>
                <c:pt idx="413">
                  <c:v>2184346</c:v>
                </c:pt>
                <c:pt idx="414">
                  <c:v>2184345</c:v>
                </c:pt>
                <c:pt idx="415">
                  <c:v>2184342</c:v>
                </c:pt>
                <c:pt idx="416">
                  <c:v>2184342</c:v>
                </c:pt>
                <c:pt idx="417">
                  <c:v>2184343</c:v>
                </c:pt>
                <c:pt idx="418">
                  <c:v>2184342</c:v>
                </c:pt>
                <c:pt idx="419">
                  <c:v>2184339</c:v>
                </c:pt>
                <c:pt idx="420">
                  <c:v>2184334</c:v>
                </c:pt>
                <c:pt idx="421">
                  <c:v>2184333</c:v>
                </c:pt>
                <c:pt idx="422">
                  <c:v>2184330</c:v>
                </c:pt>
                <c:pt idx="423">
                  <c:v>2184323</c:v>
                </c:pt>
                <c:pt idx="424">
                  <c:v>2184326</c:v>
                </c:pt>
                <c:pt idx="425">
                  <c:v>2184325</c:v>
                </c:pt>
                <c:pt idx="426">
                  <c:v>2184324</c:v>
                </c:pt>
                <c:pt idx="427">
                  <c:v>2184323</c:v>
                </c:pt>
                <c:pt idx="428">
                  <c:v>2184321</c:v>
                </c:pt>
                <c:pt idx="429">
                  <c:v>2184316</c:v>
                </c:pt>
                <c:pt idx="430">
                  <c:v>2184318</c:v>
                </c:pt>
                <c:pt idx="431">
                  <c:v>2184315</c:v>
                </c:pt>
                <c:pt idx="432">
                  <c:v>2184313</c:v>
                </c:pt>
                <c:pt idx="433">
                  <c:v>2184308</c:v>
                </c:pt>
                <c:pt idx="434">
                  <c:v>2184307</c:v>
                </c:pt>
                <c:pt idx="435">
                  <c:v>2184308</c:v>
                </c:pt>
                <c:pt idx="436">
                  <c:v>2184308</c:v>
                </c:pt>
                <c:pt idx="437">
                  <c:v>2184307</c:v>
                </c:pt>
                <c:pt idx="438">
                  <c:v>2184301</c:v>
                </c:pt>
                <c:pt idx="439">
                  <c:v>2184298</c:v>
                </c:pt>
                <c:pt idx="440">
                  <c:v>2184297</c:v>
                </c:pt>
                <c:pt idx="441">
                  <c:v>2184297</c:v>
                </c:pt>
                <c:pt idx="442">
                  <c:v>2184294</c:v>
                </c:pt>
                <c:pt idx="443">
                  <c:v>2184295</c:v>
                </c:pt>
                <c:pt idx="444">
                  <c:v>2184286</c:v>
                </c:pt>
                <c:pt idx="445">
                  <c:v>2184283</c:v>
                </c:pt>
                <c:pt idx="446">
                  <c:v>2184283</c:v>
                </c:pt>
                <c:pt idx="447">
                  <c:v>2184285</c:v>
                </c:pt>
                <c:pt idx="448">
                  <c:v>2184278</c:v>
                </c:pt>
                <c:pt idx="449">
                  <c:v>2184278</c:v>
                </c:pt>
                <c:pt idx="450">
                  <c:v>2184283</c:v>
                </c:pt>
                <c:pt idx="451">
                  <c:v>2184285</c:v>
                </c:pt>
                <c:pt idx="452">
                  <c:v>2184283</c:v>
                </c:pt>
                <c:pt idx="453">
                  <c:v>2184279</c:v>
                </c:pt>
                <c:pt idx="454">
                  <c:v>2184275</c:v>
                </c:pt>
                <c:pt idx="455">
                  <c:v>2184274</c:v>
                </c:pt>
                <c:pt idx="456">
                  <c:v>2184274</c:v>
                </c:pt>
                <c:pt idx="457">
                  <c:v>2184273</c:v>
                </c:pt>
                <c:pt idx="458">
                  <c:v>2184272</c:v>
                </c:pt>
                <c:pt idx="459">
                  <c:v>2184262</c:v>
                </c:pt>
                <c:pt idx="460">
                  <c:v>2184262</c:v>
                </c:pt>
                <c:pt idx="461">
                  <c:v>2184268</c:v>
                </c:pt>
                <c:pt idx="462">
                  <c:v>2184264</c:v>
                </c:pt>
                <c:pt idx="463">
                  <c:v>2184256</c:v>
                </c:pt>
                <c:pt idx="464">
                  <c:v>2184256</c:v>
                </c:pt>
                <c:pt idx="465">
                  <c:v>2184258</c:v>
                </c:pt>
                <c:pt idx="466">
                  <c:v>2184249</c:v>
                </c:pt>
                <c:pt idx="467">
                  <c:v>2184243</c:v>
                </c:pt>
                <c:pt idx="468">
                  <c:v>2184247</c:v>
                </c:pt>
                <c:pt idx="469">
                  <c:v>2184245</c:v>
                </c:pt>
                <c:pt idx="470">
                  <c:v>2184242</c:v>
                </c:pt>
                <c:pt idx="471">
                  <c:v>2184242</c:v>
                </c:pt>
                <c:pt idx="472">
                  <c:v>2184244</c:v>
                </c:pt>
                <c:pt idx="473">
                  <c:v>2184244</c:v>
                </c:pt>
                <c:pt idx="474">
                  <c:v>2184239</c:v>
                </c:pt>
                <c:pt idx="475">
                  <c:v>2184237</c:v>
                </c:pt>
                <c:pt idx="476">
                  <c:v>2184228</c:v>
                </c:pt>
                <c:pt idx="477">
                  <c:v>2184223</c:v>
                </c:pt>
                <c:pt idx="478">
                  <c:v>2184227</c:v>
                </c:pt>
                <c:pt idx="479">
                  <c:v>2184232</c:v>
                </c:pt>
                <c:pt idx="480">
                  <c:v>2184228</c:v>
                </c:pt>
                <c:pt idx="481">
                  <c:v>2184228</c:v>
                </c:pt>
                <c:pt idx="482">
                  <c:v>2184229</c:v>
                </c:pt>
                <c:pt idx="483">
                  <c:v>2184224</c:v>
                </c:pt>
                <c:pt idx="484">
                  <c:v>2184219</c:v>
                </c:pt>
                <c:pt idx="485">
                  <c:v>2184215</c:v>
                </c:pt>
                <c:pt idx="486">
                  <c:v>2184215</c:v>
                </c:pt>
                <c:pt idx="487">
                  <c:v>2184215</c:v>
                </c:pt>
                <c:pt idx="488">
                  <c:v>2184215</c:v>
                </c:pt>
                <c:pt idx="489">
                  <c:v>2184215</c:v>
                </c:pt>
                <c:pt idx="490">
                  <c:v>2184212</c:v>
                </c:pt>
                <c:pt idx="491">
                  <c:v>2184211</c:v>
                </c:pt>
                <c:pt idx="492">
                  <c:v>2184202</c:v>
                </c:pt>
                <c:pt idx="493">
                  <c:v>2184199</c:v>
                </c:pt>
                <c:pt idx="494">
                  <c:v>2184200</c:v>
                </c:pt>
                <c:pt idx="495">
                  <c:v>2184200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2184197</c:v>
                </c:pt>
                <c:pt idx="499">
                  <c:v>2184196</c:v>
                </c:pt>
                <c:pt idx="500">
                  <c:v>2184195</c:v>
                </c:pt>
                <c:pt idx="501">
                  <c:v>2184194</c:v>
                </c:pt>
                <c:pt idx="502">
                  <c:v>2184193</c:v>
                </c:pt>
                <c:pt idx="503">
                  <c:v>2184193</c:v>
                </c:pt>
                <c:pt idx="504">
                  <c:v>2184187</c:v>
                </c:pt>
                <c:pt idx="505">
                  <c:v>2184186</c:v>
                </c:pt>
                <c:pt idx="506">
                  <c:v>2184183</c:v>
                </c:pt>
                <c:pt idx="507">
                  <c:v>2184176</c:v>
                </c:pt>
                <c:pt idx="508">
                  <c:v>2184173</c:v>
                </c:pt>
                <c:pt idx="509">
                  <c:v>2184175</c:v>
                </c:pt>
                <c:pt idx="510">
                  <c:v>2184175</c:v>
                </c:pt>
                <c:pt idx="511">
                  <c:v>2184175</c:v>
                </c:pt>
                <c:pt idx="512">
                  <c:v>2184176</c:v>
                </c:pt>
                <c:pt idx="513">
                  <c:v>2184174</c:v>
                </c:pt>
                <c:pt idx="514">
                  <c:v>2184172</c:v>
                </c:pt>
                <c:pt idx="515">
                  <c:v>2184170</c:v>
                </c:pt>
                <c:pt idx="516">
                  <c:v>2184171</c:v>
                </c:pt>
                <c:pt idx="517">
                  <c:v>2184169</c:v>
                </c:pt>
                <c:pt idx="518">
                  <c:v>2184166</c:v>
                </c:pt>
                <c:pt idx="519">
                  <c:v>2184164</c:v>
                </c:pt>
                <c:pt idx="520">
                  <c:v>2184158</c:v>
                </c:pt>
                <c:pt idx="521">
                  <c:v>2184157</c:v>
                </c:pt>
                <c:pt idx="522">
                  <c:v>2184157</c:v>
                </c:pt>
                <c:pt idx="523">
                  <c:v>2184158</c:v>
                </c:pt>
                <c:pt idx="524">
                  <c:v>2184151</c:v>
                </c:pt>
                <c:pt idx="525">
                  <c:v>2184141</c:v>
                </c:pt>
                <c:pt idx="526">
                  <c:v>2184137</c:v>
                </c:pt>
                <c:pt idx="527">
                  <c:v>2184140</c:v>
                </c:pt>
                <c:pt idx="528">
                  <c:v>2184150</c:v>
                </c:pt>
                <c:pt idx="529">
                  <c:v>2184151</c:v>
                </c:pt>
                <c:pt idx="530">
                  <c:v>2184146</c:v>
                </c:pt>
                <c:pt idx="531">
                  <c:v>2184143</c:v>
                </c:pt>
                <c:pt idx="532">
                  <c:v>2184146</c:v>
                </c:pt>
                <c:pt idx="533">
                  <c:v>2184141</c:v>
                </c:pt>
                <c:pt idx="534">
                  <c:v>2184141</c:v>
                </c:pt>
                <c:pt idx="535">
                  <c:v>2184144</c:v>
                </c:pt>
                <c:pt idx="536">
                  <c:v>2184140</c:v>
                </c:pt>
                <c:pt idx="537">
                  <c:v>2184145</c:v>
                </c:pt>
                <c:pt idx="538">
                  <c:v>2184143</c:v>
                </c:pt>
                <c:pt idx="539">
                  <c:v>2184138</c:v>
                </c:pt>
                <c:pt idx="540">
                  <c:v>2184134</c:v>
                </c:pt>
                <c:pt idx="541">
                  <c:v>2184121</c:v>
                </c:pt>
                <c:pt idx="542">
                  <c:v>2184118</c:v>
                </c:pt>
                <c:pt idx="543">
                  <c:v>2184125</c:v>
                </c:pt>
                <c:pt idx="544">
                  <c:v>2184124</c:v>
                </c:pt>
                <c:pt idx="545">
                  <c:v>2184128</c:v>
                </c:pt>
                <c:pt idx="546">
                  <c:v>2184123</c:v>
                </c:pt>
                <c:pt idx="547">
                  <c:v>2184123</c:v>
                </c:pt>
                <c:pt idx="548">
                  <c:v>2184123</c:v>
                </c:pt>
                <c:pt idx="549">
                  <c:v>2184118</c:v>
                </c:pt>
                <c:pt idx="550">
                  <c:v>2184104</c:v>
                </c:pt>
                <c:pt idx="551">
                  <c:v>2184100</c:v>
                </c:pt>
                <c:pt idx="552">
                  <c:v>2184096</c:v>
                </c:pt>
                <c:pt idx="553">
                  <c:v>2184108</c:v>
                </c:pt>
                <c:pt idx="554">
                  <c:v>2184115</c:v>
                </c:pt>
                <c:pt idx="555">
                  <c:v>2184116</c:v>
                </c:pt>
                <c:pt idx="556">
                  <c:v>2184111</c:v>
                </c:pt>
                <c:pt idx="557">
                  <c:v>2184110</c:v>
                </c:pt>
                <c:pt idx="558">
                  <c:v>2184109</c:v>
                </c:pt>
                <c:pt idx="559">
                  <c:v>2184107</c:v>
                </c:pt>
                <c:pt idx="560">
                  <c:v>2184099</c:v>
                </c:pt>
                <c:pt idx="561">
                  <c:v>2184084</c:v>
                </c:pt>
                <c:pt idx="562">
                  <c:v>2184079</c:v>
                </c:pt>
                <c:pt idx="563">
                  <c:v>2184078</c:v>
                </c:pt>
                <c:pt idx="564">
                  <c:v>2184084</c:v>
                </c:pt>
                <c:pt idx="565">
                  <c:v>2184087</c:v>
                </c:pt>
                <c:pt idx="566">
                  <c:v>2184092</c:v>
                </c:pt>
                <c:pt idx="567">
                  <c:v>2184092</c:v>
                </c:pt>
                <c:pt idx="568">
                  <c:v>2184093</c:v>
                </c:pt>
                <c:pt idx="569">
                  <c:v>2184085</c:v>
                </c:pt>
                <c:pt idx="570">
                  <c:v>2184084</c:v>
                </c:pt>
                <c:pt idx="571">
                  <c:v>2184089</c:v>
                </c:pt>
                <c:pt idx="572">
                  <c:v>2184089</c:v>
                </c:pt>
                <c:pt idx="573">
                  <c:v>2184087</c:v>
                </c:pt>
                <c:pt idx="574">
                  <c:v>2184083</c:v>
                </c:pt>
                <c:pt idx="575">
                  <c:v>2184084</c:v>
                </c:pt>
                <c:pt idx="576">
                  <c:v>2184079</c:v>
                </c:pt>
                <c:pt idx="577">
                  <c:v>2184083</c:v>
                </c:pt>
                <c:pt idx="578">
                  <c:v>2184081</c:v>
                </c:pt>
                <c:pt idx="579">
                  <c:v>2184080</c:v>
                </c:pt>
                <c:pt idx="580">
                  <c:v>2184075</c:v>
                </c:pt>
                <c:pt idx="581">
                  <c:v>2184073</c:v>
                </c:pt>
                <c:pt idx="582">
                  <c:v>2184070</c:v>
                </c:pt>
                <c:pt idx="583">
                  <c:v>2184071</c:v>
                </c:pt>
                <c:pt idx="584">
                  <c:v>2184078</c:v>
                </c:pt>
                <c:pt idx="585">
                  <c:v>2184075</c:v>
                </c:pt>
                <c:pt idx="586">
                  <c:v>2184067</c:v>
                </c:pt>
                <c:pt idx="587">
                  <c:v>2184069</c:v>
                </c:pt>
                <c:pt idx="588">
                  <c:v>2184066</c:v>
                </c:pt>
                <c:pt idx="589">
                  <c:v>2184067</c:v>
                </c:pt>
                <c:pt idx="590">
                  <c:v>2184063</c:v>
                </c:pt>
                <c:pt idx="591">
                  <c:v>2184061</c:v>
                </c:pt>
                <c:pt idx="592">
                  <c:v>2184058</c:v>
                </c:pt>
                <c:pt idx="593">
                  <c:v>2184057</c:v>
                </c:pt>
                <c:pt idx="594">
                  <c:v>2184057</c:v>
                </c:pt>
                <c:pt idx="595">
                  <c:v>2184058</c:v>
                </c:pt>
                <c:pt idx="596">
                  <c:v>2184055</c:v>
                </c:pt>
                <c:pt idx="597">
                  <c:v>2184057</c:v>
                </c:pt>
                <c:pt idx="598">
                  <c:v>2184058</c:v>
                </c:pt>
                <c:pt idx="599">
                  <c:v>2184055</c:v>
                </c:pt>
                <c:pt idx="600">
                  <c:v>2184054</c:v>
                </c:pt>
                <c:pt idx="601">
                  <c:v>2184054</c:v>
                </c:pt>
                <c:pt idx="602">
                  <c:v>2184051</c:v>
                </c:pt>
                <c:pt idx="603">
                  <c:v>2184049</c:v>
                </c:pt>
                <c:pt idx="604">
                  <c:v>2184040</c:v>
                </c:pt>
                <c:pt idx="605">
                  <c:v>2184029</c:v>
                </c:pt>
                <c:pt idx="606">
                  <c:v>2184018</c:v>
                </c:pt>
                <c:pt idx="607">
                  <c:v>2184023</c:v>
                </c:pt>
                <c:pt idx="608">
                  <c:v>2184038</c:v>
                </c:pt>
                <c:pt idx="609">
                  <c:v>2184044</c:v>
                </c:pt>
                <c:pt idx="610">
                  <c:v>2184042</c:v>
                </c:pt>
                <c:pt idx="611">
                  <c:v>2184038</c:v>
                </c:pt>
                <c:pt idx="612">
                  <c:v>2184040</c:v>
                </c:pt>
                <c:pt idx="613">
                  <c:v>2184032</c:v>
                </c:pt>
                <c:pt idx="614">
                  <c:v>2184024</c:v>
                </c:pt>
                <c:pt idx="615">
                  <c:v>2184024</c:v>
                </c:pt>
                <c:pt idx="616">
                  <c:v>2184021</c:v>
                </c:pt>
                <c:pt idx="617">
                  <c:v>2184022</c:v>
                </c:pt>
                <c:pt idx="618">
                  <c:v>2184016</c:v>
                </c:pt>
                <c:pt idx="619">
                  <c:v>2184026</c:v>
                </c:pt>
                <c:pt idx="620">
                  <c:v>2184026</c:v>
                </c:pt>
                <c:pt idx="621">
                  <c:v>2184026</c:v>
                </c:pt>
                <c:pt idx="622">
                  <c:v>2184024</c:v>
                </c:pt>
                <c:pt idx="623">
                  <c:v>2184026</c:v>
                </c:pt>
                <c:pt idx="624">
                  <c:v>2184026</c:v>
                </c:pt>
                <c:pt idx="625">
                  <c:v>2184018</c:v>
                </c:pt>
                <c:pt idx="626">
                  <c:v>2184012</c:v>
                </c:pt>
                <c:pt idx="627">
                  <c:v>2184012</c:v>
                </c:pt>
                <c:pt idx="628">
                  <c:v>2184015</c:v>
                </c:pt>
                <c:pt idx="629">
                  <c:v>2184016</c:v>
                </c:pt>
                <c:pt idx="630">
                  <c:v>2184021</c:v>
                </c:pt>
                <c:pt idx="631">
                  <c:v>2184019</c:v>
                </c:pt>
                <c:pt idx="632">
                  <c:v>2184016</c:v>
                </c:pt>
                <c:pt idx="633">
                  <c:v>2184015</c:v>
                </c:pt>
                <c:pt idx="634">
                  <c:v>2184010</c:v>
                </c:pt>
                <c:pt idx="635">
                  <c:v>2183994</c:v>
                </c:pt>
                <c:pt idx="636">
                  <c:v>2183987</c:v>
                </c:pt>
                <c:pt idx="637">
                  <c:v>2184001</c:v>
                </c:pt>
                <c:pt idx="638">
                  <c:v>2184006</c:v>
                </c:pt>
                <c:pt idx="639">
                  <c:v>2184003</c:v>
                </c:pt>
                <c:pt idx="640">
                  <c:v>2183997</c:v>
                </c:pt>
                <c:pt idx="641">
                  <c:v>2183996</c:v>
                </c:pt>
                <c:pt idx="642">
                  <c:v>2183995</c:v>
                </c:pt>
                <c:pt idx="643">
                  <c:v>2183999</c:v>
                </c:pt>
                <c:pt idx="644">
                  <c:v>2184003</c:v>
                </c:pt>
                <c:pt idx="645">
                  <c:v>2184000</c:v>
                </c:pt>
                <c:pt idx="646">
                  <c:v>2183998</c:v>
                </c:pt>
                <c:pt idx="647">
                  <c:v>2183994</c:v>
                </c:pt>
                <c:pt idx="648">
                  <c:v>2183993</c:v>
                </c:pt>
                <c:pt idx="649">
                  <c:v>2183991</c:v>
                </c:pt>
                <c:pt idx="650">
                  <c:v>2183990</c:v>
                </c:pt>
                <c:pt idx="651">
                  <c:v>2183984</c:v>
                </c:pt>
                <c:pt idx="652">
                  <c:v>2183981</c:v>
                </c:pt>
                <c:pt idx="653">
                  <c:v>2183984</c:v>
                </c:pt>
                <c:pt idx="654">
                  <c:v>2183988</c:v>
                </c:pt>
                <c:pt idx="655">
                  <c:v>2183985</c:v>
                </c:pt>
                <c:pt idx="656">
                  <c:v>2183985</c:v>
                </c:pt>
                <c:pt idx="657">
                  <c:v>2183985</c:v>
                </c:pt>
                <c:pt idx="658">
                  <c:v>2183988</c:v>
                </c:pt>
                <c:pt idx="659">
                  <c:v>2183987</c:v>
                </c:pt>
                <c:pt idx="660">
                  <c:v>2183984</c:v>
                </c:pt>
                <c:pt idx="661">
                  <c:v>2183986</c:v>
                </c:pt>
                <c:pt idx="662">
                  <c:v>2183982</c:v>
                </c:pt>
                <c:pt idx="663">
                  <c:v>2183979</c:v>
                </c:pt>
                <c:pt idx="664">
                  <c:v>2183976</c:v>
                </c:pt>
                <c:pt idx="665">
                  <c:v>2183974</c:v>
                </c:pt>
                <c:pt idx="666">
                  <c:v>2183971</c:v>
                </c:pt>
                <c:pt idx="667">
                  <c:v>2183969</c:v>
                </c:pt>
                <c:pt idx="668">
                  <c:v>2183965</c:v>
                </c:pt>
                <c:pt idx="669">
                  <c:v>2183963</c:v>
                </c:pt>
                <c:pt idx="670">
                  <c:v>2183963</c:v>
                </c:pt>
                <c:pt idx="671">
                  <c:v>2183963</c:v>
                </c:pt>
                <c:pt idx="672">
                  <c:v>2183965</c:v>
                </c:pt>
                <c:pt idx="673">
                  <c:v>2183962</c:v>
                </c:pt>
                <c:pt idx="674">
                  <c:v>2183959</c:v>
                </c:pt>
                <c:pt idx="675">
                  <c:v>2183962</c:v>
                </c:pt>
                <c:pt idx="676">
                  <c:v>2183962</c:v>
                </c:pt>
                <c:pt idx="677">
                  <c:v>2183959</c:v>
                </c:pt>
                <c:pt idx="678">
                  <c:v>2183955</c:v>
                </c:pt>
                <c:pt idx="679">
                  <c:v>2183948</c:v>
                </c:pt>
                <c:pt idx="680">
                  <c:v>2183942</c:v>
                </c:pt>
                <c:pt idx="681">
                  <c:v>2183945</c:v>
                </c:pt>
                <c:pt idx="682">
                  <c:v>2183952</c:v>
                </c:pt>
                <c:pt idx="683">
                  <c:v>2183954</c:v>
                </c:pt>
                <c:pt idx="684">
                  <c:v>2183955</c:v>
                </c:pt>
                <c:pt idx="685">
                  <c:v>2183958</c:v>
                </c:pt>
                <c:pt idx="686">
                  <c:v>2183951</c:v>
                </c:pt>
                <c:pt idx="687">
                  <c:v>2183936</c:v>
                </c:pt>
                <c:pt idx="688">
                  <c:v>2183933</c:v>
                </c:pt>
                <c:pt idx="689">
                  <c:v>2183940</c:v>
                </c:pt>
                <c:pt idx="690">
                  <c:v>2183938</c:v>
                </c:pt>
                <c:pt idx="691">
                  <c:v>2183944</c:v>
                </c:pt>
                <c:pt idx="692">
                  <c:v>2183942</c:v>
                </c:pt>
                <c:pt idx="693">
                  <c:v>2183943</c:v>
                </c:pt>
                <c:pt idx="694">
                  <c:v>2183944</c:v>
                </c:pt>
                <c:pt idx="695">
                  <c:v>2183938</c:v>
                </c:pt>
                <c:pt idx="696">
                  <c:v>2183939</c:v>
                </c:pt>
                <c:pt idx="697">
                  <c:v>2183940</c:v>
                </c:pt>
                <c:pt idx="698">
                  <c:v>2183933</c:v>
                </c:pt>
                <c:pt idx="699">
                  <c:v>2183932</c:v>
                </c:pt>
                <c:pt idx="700">
                  <c:v>2183933</c:v>
                </c:pt>
                <c:pt idx="701">
                  <c:v>2183933</c:v>
                </c:pt>
                <c:pt idx="702">
                  <c:v>2183934</c:v>
                </c:pt>
                <c:pt idx="703">
                  <c:v>2183934</c:v>
                </c:pt>
                <c:pt idx="704">
                  <c:v>2183933</c:v>
                </c:pt>
                <c:pt idx="705">
                  <c:v>2183932</c:v>
                </c:pt>
                <c:pt idx="706">
                  <c:v>2183932</c:v>
                </c:pt>
                <c:pt idx="707">
                  <c:v>2183931</c:v>
                </c:pt>
                <c:pt idx="708">
                  <c:v>2183927</c:v>
                </c:pt>
                <c:pt idx="709">
                  <c:v>2183922</c:v>
                </c:pt>
                <c:pt idx="710">
                  <c:v>2183922</c:v>
                </c:pt>
                <c:pt idx="711">
                  <c:v>2183921</c:v>
                </c:pt>
                <c:pt idx="712">
                  <c:v>2183919</c:v>
                </c:pt>
                <c:pt idx="713">
                  <c:v>2183921</c:v>
                </c:pt>
                <c:pt idx="714">
                  <c:v>2183918</c:v>
                </c:pt>
                <c:pt idx="715">
                  <c:v>2183916</c:v>
                </c:pt>
                <c:pt idx="716">
                  <c:v>2183913</c:v>
                </c:pt>
                <c:pt idx="717">
                  <c:v>2183915</c:v>
                </c:pt>
                <c:pt idx="718">
                  <c:v>2183913</c:v>
                </c:pt>
                <c:pt idx="719">
                  <c:v>2183910</c:v>
                </c:pt>
                <c:pt idx="720">
                  <c:v>2183900</c:v>
                </c:pt>
                <c:pt idx="721">
                  <c:v>2183902</c:v>
                </c:pt>
                <c:pt idx="722">
                  <c:v>2183911</c:v>
                </c:pt>
                <c:pt idx="723">
                  <c:v>2183915</c:v>
                </c:pt>
                <c:pt idx="724">
                  <c:v>2183912</c:v>
                </c:pt>
                <c:pt idx="725">
                  <c:v>2183912</c:v>
                </c:pt>
                <c:pt idx="726">
                  <c:v>2183910</c:v>
                </c:pt>
                <c:pt idx="727">
                  <c:v>2183905</c:v>
                </c:pt>
                <c:pt idx="728">
                  <c:v>2183903</c:v>
                </c:pt>
                <c:pt idx="729">
                  <c:v>2183893</c:v>
                </c:pt>
                <c:pt idx="730">
                  <c:v>2183891</c:v>
                </c:pt>
                <c:pt idx="731">
                  <c:v>2183895</c:v>
                </c:pt>
                <c:pt idx="732">
                  <c:v>2183900</c:v>
                </c:pt>
                <c:pt idx="733">
                  <c:v>2183899</c:v>
                </c:pt>
                <c:pt idx="734">
                  <c:v>2183899</c:v>
                </c:pt>
                <c:pt idx="735">
                  <c:v>2183897</c:v>
                </c:pt>
                <c:pt idx="736">
                  <c:v>2183895</c:v>
                </c:pt>
                <c:pt idx="737">
                  <c:v>2183894</c:v>
                </c:pt>
                <c:pt idx="738">
                  <c:v>2183886</c:v>
                </c:pt>
                <c:pt idx="739">
                  <c:v>2183879</c:v>
                </c:pt>
                <c:pt idx="740">
                  <c:v>2183877</c:v>
                </c:pt>
                <c:pt idx="741">
                  <c:v>2183875</c:v>
                </c:pt>
                <c:pt idx="742">
                  <c:v>2183883</c:v>
                </c:pt>
                <c:pt idx="743">
                  <c:v>2183890</c:v>
                </c:pt>
                <c:pt idx="744">
                  <c:v>2183893</c:v>
                </c:pt>
                <c:pt idx="745">
                  <c:v>2183894</c:v>
                </c:pt>
                <c:pt idx="746">
                  <c:v>2183892</c:v>
                </c:pt>
                <c:pt idx="747">
                  <c:v>2183888</c:v>
                </c:pt>
                <c:pt idx="748">
                  <c:v>2183883</c:v>
                </c:pt>
                <c:pt idx="749">
                  <c:v>2183884</c:v>
                </c:pt>
                <c:pt idx="750">
                  <c:v>2183882</c:v>
                </c:pt>
                <c:pt idx="751">
                  <c:v>2183876</c:v>
                </c:pt>
                <c:pt idx="752">
                  <c:v>2183877</c:v>
                </c:pt>
                <c:pt idx="753">
                  <c:v>2183879</c:v>
                </c:pt>
                <c:pt idx="754">
                  <c:v>2183878</c:v>
                </c:pt>
                <c:pt idx="755">
                  <c:v>2183878</c:v>
                </c:pt>
                <c:pt idx="756">
                  <c:v>2183876</c:v>
                </c:pt>
                <c:pt idx="757">
                  <c:v>2183874</c:v>
                </c:pt>
                <c:pt idx="758">
                  <c:v>2183874</c:v>
                </c:pt>
                <c:pt idx="759">
                  <c:v>2183872</c:v>
                </c:pt>
                <c:pt idx="760">
                  <c:v>2183871</c:v>
                </c:pt>
                <c:pt idx="761">
                  <c:v>2183868</c:v>
                </c:pt>
                <c:pt idx="762">
                  <c:v>2183869</c:v>
                </c:pt>
                <c:pt idx="763">
                  <c:v>2183863</c:v>
                </c:pt>
                <c:pt idx="764">
                  <c:v>2183866</c:v>
                </c:pt>
                <c:pt idx="765">
                  <c:v>2183862</c:v>
                </c:pt>
                <c:pt idx="766">
                  <c:v>2183861</c:v>
                </c:pt>
                <c:pt idx="767">
                  <c:v>2183864</c:v>
                </c:pt>
                <c:pt idx="768">
                  <c:v>2183867</c:v>
                </c:pt>
                <c:pt idx="769">
                  <c:v>2183863</c:v>
                </c:pt>
                <c:pt idx="770">
                  <c:v>2183862</c:v>
                </c:pt>
                <c:pt idx="771">
                  <c:v>2183863</c:v>
                </c:pt>
                <c:pt idx="772">
                  <c:v>2183860</c:v>
                </c:pt>
                <c:pt idx="773">
                  <c:v>2183858</c:v>
                </c:pt>
                <c:pt idx="774">
                  <c:v>2183856</c:v>
                </c:pt>
                <c:pt idx="775">
                  <c:v>2183853</c:v>
                </c:pt>
                <c:pt idx="776">
                  <c:v>2183855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2183852</c:v>
                </c:pt>
                <c:pt idx="780">
                  <c:v>2183849</c:v>
                </c:pt>
                <c:pt idx="781">
                  <c:v>2183849</c:v>
                </c:pt>
                <c:pt idx="782">
                  <c:v>2183845</c:v>
                </c:pt>
                <c:pt idx="783">
                  <c:v>2183841</c:v>
                </c:pt>
                <c:pt idx="784">
                  <c:v>2183838</c:v>
                </c:pt>
                <c:pt idx="785">
                  <c:v>2183836</c:v>
                </c:pt>
                <c:pt idx="786">
                  <c:v>2183839</c:v>
                </c:pt>
                <c:pt idx="787">
                  <c:v>2183841</c:v>
                </c:pt>
                <c:pt idx="788">
                  <c:v>2183839</c:v>
                </c:pt>
                <c:pt idx="789">
                  <c:v>2183838</c:v>
                </c:pt>
                <c:pt idx="790">
                  <c:v>2183841</c:v>
                </c:pt>
                <c:pt idx="791">
                  <c:v>2183839</c:v>
                </c:pt>
                <c:pt idx="792">
                  <c:v>2183834</c:v>
                </c:pt>
                <c:pt idx="793">
                  <c:v>2183833</c:v>
                </c:pt>
                <c:pt idx="794">
                  <c:v>2183832</c:v>
                </c:pt>
                <c:pt idx="795">
                  <c:v>2183831</c:v>
                </c:pt>
                <c:pt idx="796">
                  <c:v>2183831</c:v>
                </c:pt>
                <c:pt idx="797">
                  <c:v>2183830</c:v>
                </c:pt>
                <c:pt idx="798">
                  <c:v>2183826</c:v>
                </c:pt>
                <c:pt idx="799">
                  <c:v>2183821</c:v>
                </c:pt>
                <c:pt idx="800">
                  <c:v>2183819</c:v>
                </c:pt>
                <c:pt idx="801">
                  <c:v>2183822</c:v>
                </c:pt>
                <c:pt idx="802">
                  <c:v>2183825</c:v>
                </c:pt>
                <c:pt idx="803">
                  <c:v>2183827</c:v>
                </c:pt>
                <c:pt idx="804">
                  <c:v>2183827</c:v>
                </c:pt>
                <c:pt idx="805">
                  <c:v>2183822</c:v>
                </c:pt>
                <c:pt idx="806">
                  <c:v>2183821</c:v>
                </c:pt>
                <c:pt idx="807">
                  <c:v>2183816</c:v>
                </c:pt>
                <c:pt idx="808">
                  <c:v>2183812</c:v>
                </c:pt>
                <c:pt idx="809">
                  <c:v>2183814</c:v>
                </c:pt>
                <c:pt idx="810">
                  <c:v>2183815</c:v>
                </c:pt>
                <c:pt idx="811">
                  <c:v>2183819</c:v>
                </c:pt>
                <c:pt idx="812">
                  <c:v>2183821</c:v>
                </c:pt>
                <c:pt idx="813">
                  <c:v>2183818</c:v>
                </c:pt>
                <c:pt idx="814">
                  <c:v>2183818</c:v>
                </c:pt>
                <c:pt idx="815">
                  <c:v>2183817</c:v>
                </c:pt>
                <c:pt idx="816">
                  <c:v>2183810</c:v>
                </c:pt>
                <c:pt idx="817">
                  <c:v>2183807</c:v>
                </c:pt>
                <c:pt idx="818">
                  <c:v>2183804</c:v>
                </c:pt>
                <c:pt idx="819">
                  <c:v>2183806</c:v>
                </c:pt>
                <c:pt idx="820">
                  <c:v>2183803</c:v>
                </c:pt>
                <c:pt idx="821">
                  <c:v>2183803</c:v>
                </c:pt>
                <c:pt idx="822">
                  <c:v>2183805</c:v>
                </c:pt>
                <c:pt idx="823">
                  <c:v>2183806</c:v>
                </c:pt>
                <c:pt idx="824">
                  <c:v>2183804</c:v>
                </c:pt>
                <c:pt idx="825">
                  <c:v>2183804</c:v>
                </c:pt>
                <c:pt idx="826">
                  <c:v>2183798</c:v>
                </c:pt>
                <c:pt idx="827">
                  <c:v>2183785</c:v>
                </c:pt>
                <c:pt idx="828">
                  <c:v>2183793</c:v>
                </c:pt>
                <c:pt idx="829">
                  <c:v>2183791</c:v>
                </c:pt>
                <c:pt idx="830">
                  <c:v>2183792</c:v>
                </c:pt>
                <c:pt idx="831">
                  <c:v>2183787</c:v>
                </c:pt>
                <c:pt idx="832">
                  <c:v>2183785</c:v>
                </c:pt>
                <c:pt idx="833">
                  <c:v>2183786</c:v>
                </c:pt>
                <c:pt idx="834">
                  <c:v>2183791</c:v>
                </c:pt>
                <c:pt idx="835">
                  <c:v>2183788</c:v>
                </c:pt>
                <c:pt idx="836">
                  <c:v>2183779</c:v>
                </c:pt>
                <c:pt idx="837">
                  <c:v>2183781</c:v>
                </c:pt>
                <c:pt idx="838">
                  <c:v>2183782</c:v>
                </c:pt>
                <c:pt idx="839">
                  <c:v>2183776</c:v>
                </c:pt>
                <c:pt idx="840">
                  <c:v>2183772</c:v>
                </c:pt>
                <c:pt idx="841">
                  <c:v>2183772</c:v>
                </c:pt>
                <c:pt idx="842">
                  <c:v>2183770</c:v>
                </c:pt>
                <c:pt idx="843">
                  <c:v>2183774</c:v>
                </c:pt>
                <c:pt idx="844">
                  <c:v>2183769</c:v>
                </c:pt>
                <c:pt idx="845">
                  <c:v>2183769</c:v>
                </c:pt>
                <c:pt idx="846">
                  <c:v>2183770</c:v>
                </c:pt>
                <c:pt idx="847">
                  <c:v>2183771</c:v>
                </c:pt>
                <c:pt idx="848">
                  <c:v>2183769</c:v>
                </c:pt>
                <c:pt idx="849">
                  <c:v>2183768</c:v>
                </c:pt>
                <c:pt idx="850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7408"/>
        <c:axId val="660572816"/>
      </c:lineChart>
      <c:lineChart>
        <c:grouping val="standard"/>
        <c:varyColors val="0"/>
        <c:ser>
          <c:idx val="0"/>
          <c:order val="0"/>
          <c:tx>
            <c:strRef>
              <c:f>'2024-03-18_windows_device_0'!$P$1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6912"/>
        <c:axId val="660557400"/>
      </c:lineChart>
      <c:catAx>
        <c:axId val="660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2816"/>
        <c:crosses val="autoZero"/>
        <c:auto val="1"/>
        <c:lblAlgn val="ctr"/>
        <c:lblOffset val="100"/>
        <c:noMultiLvlLbl val="0"/>
      </c:catAx>
      <c:valAx>
        <c:axId val="66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7408"/>
        <c:crosses val="autoZero"/>
        <c:crossBetween val="between"/>
      </c:valAx>
      <c:valAx>
        <c:axId val="66055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6912"/>
        <c:crosses val="max"/>
        <c:crossBetween val="between"/>
      </c:valAx>
      <c:catAx>
        <c:axId val="6605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55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'!$Q$1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'!$Q$2:$Q$910</c:f>
              <c:numCache>
                <c:formatCode>General</c:formatCode>
                <c:ptCount val="909"/>
                <c:pt idx="0">
                  <c:v>2183574.479938691</c:v>
                </c:pt>
                <c:pt idx="1">
                  <c:v>2183532.107659773</c:v>
                </c:pt>
                <c:pt idx="2">
                  <c:v>2183873.2343121045</c:v>
                </c:pt>
                <c:pt idx="3">
                  <c:v>2183795.6596543607</c:v>
                </c:pt>
                <c:pt idx="4">
                  <c:v>2183735.7526364941</c:v>
                </c:pt>
                <c:pt idx="5">
                  <c:v>2183764.8513032077</c:v>
                </c:pt>
                <c:pt idx="6">
                  <c:v>2183648.8367527733</c:v>
                </c:pt>
                <c:pt idx="7">
                  <c:v>2183609.2486305744</c:v>
                </c:pt>
                <c:pt idx="8">
                  <c:v>2183583.8441309556</c:v>
                </c:pt>
                <c:pt idx="9">
                  <c:v>2183591.7872701865</c:v>
                </c:pt>
                <c:pt idx="10">
                  <c:v>2183606.8389716111</c:v>
                </c:pt>
                <c:pt idx="11">
                  <c:v>2183662.4853031426</c:v>
                </c:pt>
                <c:pt idx="12">
                  <c:v>2183745.5413621832</c:v>
                </c:pt>
                <c:pt idx="13">
                  <c:v>2183708.781858407</c:v>
                </c:pt>
                <c:pt idx="14">
                  <c:v>2183603.9300490208</c:v>
                </c:pt>
                <c:pt idx="15">
                  <c:v>2183587.37155079</c:v>
                </c:pt>
                <c:pt idx="16">
                  <c:v>2183531.2724817749</c:v>
                </c:pt>
                <c:pt idx="17">
                  <c:v>2183499.9274665606</c:v>
                </c:pt>
                <c:pt idx="18">
                  <c:v>2183514.5016497769</c:v>
                </c:pt>
                <c:pt idx="19">
                  <c:v>2183483.6589281564</c:v>
                </c:pt>
                <c:pt idx="20">
                  <c:v>2183420.6134224646</c:v>
                </c:pt>
                <c:pt idx="21">
                  <c:v>2183424.6610622741</c:v>
                </c:pt>
                <c:pt idx="22">
                  <c:v>2183470.3444253951</c:v>
                </c:pt>
                <c:pt idx="23">
                  <c:v>2183408.0421774536</c:v>
                </c:pt>
                <c:pt idx="24">
                  <c:v>2183398.8080597911</c:v>
                </c:pt>
                <c:pt idx="25">
                  <c:v>2183402.2003132799</c:v>
                </c:pt>
                <c:pt idx="26">
                  <c:v>2183469.9496159591</c:v>
                </c:pt>
                <c:pt idx="27">
                  <c:v>2183534.9736104952</c:v>
                </c:pt>
                <c:pt idx="28">
                  <c:v>2183484.8992461157</c:v>
                </c:pt>
                <c:pt idx="29">
                  <c:v>2183478.1076327157</c:v>
                </c:pt>
                <c:pt idx="30">
                  <c:v>2183416.3477143105</c:v>
                </c:pt>
                <c:pt idx="31">
                  <c:v>2183394.0066467603</c:v>
                </c:pt>
                <c:pt idx="32">
                  <c:v>2183377.0724683395</c:v>
                </c:pt>
                <c:pt idx="33">
                  <c:v>2183413.6752768094</c:v>
                </c:pt>
                <c:pt idx="34">
                  <c:v>2183354.7987643084</c:v>
                </c:pt>
                <c:pt idx="35">
                  <c:v>2183382.6031724452</c:v>
                </c:pt>
                <c:pt idx="36">
                  <c:v>2183355.6956714187</c:v>
                </c:pt>
                <c:pt idx="37">
                  <c:v>2183325.2284794352</c:v>
                </c:pt>
                <c:pt idx="38">
                  <c:v>2183376.9328652425</c:v>
                </c:pt>
                <c:pt idx="39">
                  <c:v>2183364.6160212243</c:v>
                </c:pt>
                <c:pt idx="40">
                  <c:v>2183314.4655635818</c:v>
                </c:pt>
                <c:pt idx="41">
                  <c:v>2183315.8179874467</c:v>
                </c:pt>
                <c:pt idx="42">
                  <c:v>2183320.9626919823</c:v>
                </c:pt>
                <c:pt idx="43">
                  <c:v>2183336.8395828316</c:v>
                </c:pt>
                <c:pt idx="44">
                  <c:v>2183371.1382643352</c:v>
                </c:pt>
                <c:pt idx="45">
                  <c:v>2183341.6685791737</c:v>
                </c:pt>
                <c:pt idx="46">
                  <c:v>2183387.3049351312</c:v>
                </c:pt>
                <c:pt idx="47">
                  <c:v>2183405.3912463067</c:v>
                </c:pt>
                <c:pt idx="48">
                  <c:v>2183373.3827000605</c:v>
                </c:pt>
                <c:pt idx="49">
                  <c:v>2183330.0059043434</c:v>
                </c:pt>
                <c:pt idx="50">
                  <c:v>2183324.726765519</c:v>
                </c:pt>
                <c:pt idx="51">
                  <c:v>2183304.7667822433</c:v>
                </c:pt>
                <c:pt idx="52">
                  <c:v>2183303.0774256564</c:v>
                </c:pt>
                <c:pt idx="53">
                  <c:v>2183328.7634519823</c:v>
                </c:pt>
                <c:pt idx="54">
                  <c:v>2183305.6004592068</c:v>
                </c:pt>
                <c:pt idx="55">
                  <c:v>2183294.0529347067</c:v>
                </c:pt>
                <c:pt idx="56">
                  <c:v>2183335.183320743</c:v>
                </c:pt>
                <c:pt idx="57">
                  <c:v>2183341.345734939</c:v>
                </c:pt>
                <c:pt idx="58">
                  <c:v>2183352.9088037289</c:v>
                </c:pt>
                <c:pt idx="59">
                  <c:v>2183323.424943489</c:v>
                </c:pt>
                <c:pt idx="60">
                  <c:v>2183338.7730979938</c:v>
                </c:pt>
                <c:pt idx="61">
                  <c:v>2183324.4804856796</c:v>
                </c:pt>
                <c:pt idx="62">
                  <c:v>2183336.1660179845</c:v>
                </c:pt>
                <c:pt idx="63">
                  <c:v>2183338.8036034135</c:v>
                </c:pt>
                <c:pt idx="64">
                  <c:v>2183337.2141929483</c:v>
                </c:pt>
                <c:pt idx="65">
                  <c:v>2183286.7511251885</c:v>
                </c:pt>
                <c:pt idx="66">
                  <c:v>2183305.5511746602</c:v>
                </c:pt>
                <c:pt idx="67">
                  <c:v>2183344.8874580432</c:v>
                </c:pt>
                <c:pt idx="68">
                  <c:v>2183357.809636951</c:v>
                </c:pt>
                <c:pt idx="69">
                  <c:v>2183334.085788223</c:v>
                </c:pt>
                <c:pt idx="70">
                  <c:v>2183349.7935588863</c:v>
                </c:pt>
                <c:pt idx="71">
                  <c:v>2183326.1106149335</c:v>
                </c:pt>
                <c:pt idx="72">
                  <c:v>2183324.3659285186</c:v>
                </c:pt>
                <c:pt idx="73">
                  <c:v>2183337.690044899</c:v>
                </c:pt>
                <c:pt idx="74">
                  <c:v>2183306.8180128983</c:v>
                </c:pt>
                <c:pt idx="75">
                  <c:v>2183325.1229994111</c:v>
                </c:pt>
                <c:pt idx="76">
                  <c:v>2183395.0434268918</c:v>
                </c:pt>
                <c:pt idx="77">
                  <c:v>2183345.1427433542</c:v>
                </c:pt>
                <c:pt idx="78">
                  <c:v>2183371.0665704198</c:v>
                </c:pt>
                <c:pt idx="79">
                  <c:v>2183329.4209883688</c:v>
                </c:pt>
                <c:pt idx="80">
                  <c:v>2183374.0202678433</c:v>
                </c:pt>
                <c:pt idx="81">
                  <c:v>2183387.1362683619</c:v>
                </c:pt>
                <c:pt idx="82">
                  <c:v>2183393.4389550309</c:v>
                </c:pt>
                <c:pt idx="83">
                  <c:v>2183406.3138749977</c:v>
                </c:pt>
                <c:pt idx="84">
                  <c:v>2183385.9382159165</c:v>
                </c:pt>
                <c:pt idx="85">
                  <c:v>2183421.5434783981</c:v>
                </c:pt>
                <c:pt idx="86">
                  <c:v>2183393.2089963946</c:v>
                </c:pt>
                <c:pt idx="87">
                  <c:v>2183370.6052488014</c:v>
                </c:pt>
                <c:pt idx="88">
                  <c:v>2183388.3516631424</c:v>
                </c:pt>
                <c:pt idx="89">
                  <c:v>2183416.5192992701</c:v>
                </c:pt>
                <c:pt idx="90">
                  <c:v>2183387.3034113301</c:v>
                </c:pt>
                <c:pt idx="91">
                  <c:v>2183380.7201829916</c:v>
                </c:pt>
                <c:pt idx="92">
                  <c:v>2183391.4350444139</c:v>
                </c:pt>
                <c:pt idx="93">
                  <c:v>2183360.3431994738</c:v>
                </c:pt>
                <c:pt idx="94">
                  <c:v>2183428.5672047846</c:v>
                </c:pt>
                <c:pt idx="95">
                  <c:v>2183432.7613651371</c:v>
                </c:pt>
                <c:pt idx="96">
                  <c:v>2183391.5002068672</c:v>
                </c:pt>
                <c:pt idx="97">
                  <c:v>2183448.0715707066</c:v>
                </c:pt>
                <c:pt idx="98">
                  <c:v>2183395.1616602265</c:v>
                </c:pt>
                <c:pt idx="99">
                  <c:v>2183402.1780387545</c:v>
                </c:pt>
                <c:pt idx="100">
                  <c:v>2183402.0593443816</c:v>
                </c:pt>
                <c:pt idx="101">
                  <c:v>2183406.8354384005</c:v>
                </c:pt>
                <c:pt idx="102">
                  <c:v>2183412.3778520296</c:v>
                </c:pt>
                <c:pt idx="103">
                  <c:v>2183389.248046143</c:v>
                </c:pt>
                <c:pt idx="104">
                  <c:v>2183409.3142522937</c:v>
                </c:pt>
                <c:pt idx="105">
                  <c:v>2183376.5804726155</c:v>
                </c:pt>
                <c:pt idx="106">
                  <c:v>2183385.7942540701</c:v>
                </c:pt>
                <c:pt idx="107">
                  <c:v>2183401.5148466956</c:v>
                </c:pt>
                <c:pt idx="108">
                  <c:v>2183432.6411721585</c:v>
                </c:pt>
                <c:pt idx="109">
                  <c:v>2183438.6744958893</c:v>
                </c:pt>
                <c:pt idx="110">
                  <c:v>2183433.6358673689</c:v>
                </c:pt>
                <c:pt idx="111">
                  <c:v>2183478.4006355838</c:v>
                </c:pt>
                <c:pt idx="112">
                  <c:v>2183412.5299786935</c:v>
                </c:pt>
                <c:pt idx="113">
                  <c:v>2183389.1543942993</c:v>
                </c:pt>
                <c:pt idx="114">
                  <c:v>2183410.7302439194</c:v>
                </c:pt>
                <c:pt idx="115">
                  <c:v>2183439.8421368352</c:v>
                </c:pt>
                <c:pt idx="116">
                  <c:v>2183429.9205639367</c:v>
                </c:pt>
                <c:pt idx="117">
                  <c:v>2183404.3956073462</c:v>
                </c:pt>
                <c:pt idx="118">
                  <c:v>2183425.9249746655</c:v>
                </c:pt>
                <c:pt idx="119">
                  <c:v>2183445.6231823578</c:v>
                </c:pt>
                <c:pt idx="120">
                  <c:v>2183500.1295307628</c:v>
                </c:pt>
                <c:pt idx="121">
                  <c:v>2183417.9956811648</c:v>
                </c:pt>
                <c:pt idx="122">
                  <c:v>2183475.1814940525</c:v>
                </c:pt>
                <c:pt idx="123">
                  <c:v>2183431.9110531746</c:v>
                </c:pt>
                <c:pt idx="124">
                  <c:v>2183435.4423967642</c:v>
                </c:pt>
                <c:pt idx="125">
                  <c:v>2183486.1921471781</c:v>
                </c:pt>
                <c:pt idx="126">
                  <c:v>2183451.1086470024</c:v>
                </c:pt>
                <c:pt idx="127">
                  <c:v>2183417.607983212</c:v>
                </c:pt>
                <c:pt idx="128">
                  <c:v>2183456.5250830487</c:v>
                </c:pt>
                <c:pt idx="129">
                  <c:v>2183465.8194763283</c:v>
                </c:pt>
                <c:pt idx="130">
                  <c:v>2183448.8443994625</c:v>
                </c:pt>
                <c:pt idx="131">
                  <c:v>2183484.0940939616</c:v>
                </c:pt>
                <c:pt idx="132">
                  <c:v>2183497.2585866638</c:v>
                </c:pt>
                <c:pt idx="133">
                  <c:v>2183491.9443952814</c:v>
                </c:pt>
                <c:pt idx="134">
                  <c:v>2183438.7849701559</c:v>
                </c:pt>
                <c:pt idx="135">
                  <c:v>2183457.5443936852</c:v>
                </c:pt>
                <c:pt idx="136">
                  <c:v>2183455.0167533266</c:v>
                </c:pt>
                <c:pt idx="137">
                  <c:v>2183479.93041674</c:v>
                </c:pt>
                <c:pt idx="138">
                  <c:v>2183483.8157655247</c:v>
                </c:pt>
                <c:pt idx="139">
                  <c:v>2183496.1111464263</c:v>
                </c:pt>
                <c:pt idx="140">
                  <c:v>2183448.7385540553</c:v>
                </c:pt>
                <c:pt idx="141">
                  <c:v>2183476.7418158473</c:v>
                </c:pt>
                <c:pt idx="142">
                  <c:v>2183487.5473928186</c:v>
                </c:pt>
                <c:pt idx="143">
                  <c:v>2183448.7932986282</c:v>
                </c:pt>
                <c:pt idx="144">
                  <c:v>2183480.7290602177</c:v>
                </c:pt>
                <c:pt idx="145">
                  <c:v>2183482.9247836466</c:v>
                </c:pt>
                <c:pt idx="146">
                  <c:v>2183480.2391423378</c:v>
                </c:pt>
                <c:pt idx="147">
                  <c:v>2183499.2600499149</c:v>
                </c:pt>
                <c:pt idx="148">
                  <c:v>2183474.9276700425</c:v>
                </c:pt>
                <c:pt idx="149">
                  <c:v>2183474.2952440009</c:v>
                </c:pt>
                <c:pt idx="150">
                  <c:v>2183512.2683295142</c:v>
                </c:pt>
                <c:pt idx="151">
                  <c:v>2183473.8753054272</c:v>
                </c:pt>
                <c:pt idx="152">
                  <c:v>2183461.0192173109</c:v>
                </c:pt>
                <c:pt idx="153">
                  <c:v>2183470.4259909089</c:v>
                </c:pt>
                <c:pt idx="154">
                  <c:v>2183508.9777933871</c:v>
                </c:pt>
                <c:pt idx="155">
                  <c:v>2183513.9622597438</c:v>
                </c:pt>
                <c:pt idx="156">
                  <c:v>2183417.5054147784</c:v>
                </c:pt>
                <c:pt idx="157">
                  <c:v>2183428.4698161115</c:v>
                </c:pt>
                <c:pt idx="158">
                  <c:v>2183494.066131854</c:v>
                </c:pt>
                <c:pt idx="159">
                  <c:v>2183462.3645444512</c:v>
                </c:pt>
                <c:pt idx="160">
                  <c:v>2183484.6441050186</c:v>
                </c:pt>
                <c:pt idx="161">
                  <c:v>2183486.4776056977</c:v>
                </c:pt>
                <c:pt idx="162">
                  <c:v>2183476.2935334276</c:v>
                </c:pt>
                <c:pt idx="163">
                  <c:v>2183439.93781118</c:v>
                </c:pt>
                <c:pt idx="164">
                  <c:v>2183463.6536919409</c:v>
                </c:pt>
                <c:pt idx="165">
                  <c:v>2183511.4509188947</c:v>
                </c:pt>
                <c:pt idx="166">
                  <c:v>2183499.3310189745</c:v>
                </c:pt>
                <c:pt idx="167">
                  <c:v>2183479.0895848311</c:v>
                </c:pt>
                <c:pt idx="168">
                  <c:v>2183473.4144958998</c:v>
                </c:pt>
                <c:pt idx="169">
                  <c:v>2183479.7456310485</c:v>
                </c:pt>
                <c:pt idx="170">
                  <c:v>2183475.5359220454</c:v>
                </c:pt>
                <c:pt idx="171">
                  <c:v>2183471.7976247044</c:v>
                </c:pt>
                <c:pt idx="172">
                  <c:v>2183465.8163525262</c:v>
                </c:pt>
                <c:pt idx="173">
                  <c:v>2183491.7390204007</c:v>
                </c:pt>
                <c:pt idx="174">
                  <c:v>2183463.6307000369</c:v>
                </c:pt>
                <c:pt idx="175">
                  <c:v>2183457.0724653509</c:v>
                </c:pt>
                <c:pt idx="176">
                  <c:v>2183497.2783504208</c:v>
                </c:pt>
                <c:pt idx="177">
                  <c:v>2183443.5546319624</c:v>
                </c:pt>
                <c:pt idx="178">
                  <c:v>2183443.8638148406</c:v>
                </c:pt>
                <c:pt idx="179">
                  <c:v>2183503.4770553177</c:v>
                </c:pt>
                <c:pt idx="180">
                  <c:v>2183460.5465730689</c:v>
                </c:pt>
                <c:pt idx="181">
                  <c:v>2183460.8698548856</c:v>
                </c:pt>
                <c:pt idx="182">
                  <c:v>2183480.7505053827</c:v>
                </c:pt>
                <c:pt idx="183">
                  <c:v>2183402.5658533275</c:v>
                </c:pt>
                <c:pt idx="184">
                  <c:v>2183399.1622460191</c:v>
                </c:pt>
                <c:pt idx="185">
                  <c:v>2183457.640832602</c:v>
                </c:pt>
                <c:pt idx="186">
                  <c:v>2183492.1790746539</c:v>
                </c:pt>
                <c:pt idx="187">
                  <c:v>2183456.9200179554</c:v>
                </c:pt>
                <c:pt idx="188">
                  <c:v>2183433.5838989113</c:v>
                </c:pt>
                <c:pt idx="189">
                  <c:v>2183474.6775400671</c:v>
                </c:pt>
                <c:pt idx="190">
                  <c:v>2183446.3561379961</c:v>
                </c:pt>
                <c:pt idx="191">
                  <c:v>2183443.6077010394</c:v>
                </c:pt>
                <c:pt idx="192">
                  <c:v>2183490.9185561938</c:v>
                </c:pt>
                <c:pt idx="193">
                  <c:v>2183448.4661013358</c:v>
                </c:pt>
                <c:pt idx="194">
                  <c:v>2183459.3024367271</c:v>
                </c:pt>
                <c:pt idx="195">
                  <c:v>2183443.286168477</c:v>
                </c:pt>
                <c:pt idx="196">
                  <c:v>2183457.9863005686</c:v>
                </c:pt>
                <c:pt idx="197">
                  <c:v>2183402.4001313546</c:v>
                </c:pt>
                <c:pt idx="198">
                  <c:v>2183411.6193700274</c:v>
                </c:pt>
                <c:pt idx="199">
                  <c:v>2183455.2490785257</c:v>
                </c:pt>
                <c:pt idx="200">
                  <c:v>2183450.9629384703</c:v>
                </c:pt>
                <c:pt idx="201">
                  <c:v>2183468.9530345281</c:v>
                </c:pt>
                <c:pt idx="202">
                  <c:v>2183446.1659214259</c:v>
                </c:pt>
                <c:pt idx="203">
                  <c:v>2183462.7023378625</c:v>
                </c:pt>
                <c:pt idx="204">
                  <c:v>2183463.4134307425</c:v>
                </c:pt>
                <c:pt idx="205">
                  <c:v>2183457.0884728753</c:v>
                </c:pt>
                <c:pt idx="206">
                  <c:v>2183456.2876600632</c:v>
                </c:pt>
                <c:pt idx="207">
                  <c:v>2183459.4679801357</c:v>
                </c:pt>
                <c:pt idx="208">
                  <c:v>2183475.6359742605</c:v>
                </c:pt>
                <c:pt idx="209">
                  <c:v>2183426.9491930888</c:v>
                </c:pt>
                <c:pt idx="210">
                  <c:v>2183426.035438315</c:v>
                </c:pt>
                <c:pt idx="211">
                  <c:v>2183476.764616013</c:v>
                </c:pt>
                <c:pt idx="212">
                  <c:v>2183434.9147025608</c:v>
                </c:pt>
                <c:pt idx="213">
                  <c:v>2183440.1831247471</c:v>
                </c:pt>
                <c:pt idx="214">
                  <c:v>2183461.5299693253</c:v>
                </c:pt>
                <c:pt idx="215">
                  <c:v>2183424.1018995023</c:v>
                </c:pt>
                <c:pt idx="216">
                  <c:v>2183444.2329016328</c:v>
                </c:pt>
                <c:pt idx="217">
                  <c:v>2183479.9415824478</c:v>
                </c:pt>
                <c:pt idx="218">
                  <c:v>2183419.0430369228</c:v>
                </c:pt>
                <c:pt idx="219">
                  <c:v>2183429.89665139</c:v>
                </c:pt>
                <c:pt idx="220">
                  <c:v>2183451.9148834646</c:v>
                </c:pt>
                <c:pt idx="221">
                  <c:v>2183434.6586423013</c:v>
                </c:pt>
                <c:pt idx="222">
                  <c:v>2183463.4833937814</c:v>
                </c:pt>
                <c:pt idx="223">
                  <c:v>2183463.1391016981</c:v>
                </c:pt>
                <c:pt idx="224">
                  <c:v>2183441.4615103281</c:v>
                </c:pt>
                <c:pt idx="225">
                  <c:v>2183464.4412423153</c:v>
                </c:pt>
                <c:pt idx="226">
                  <c:v>2183440.108515779</c:v>
                </c:pt>
                <c:pt idx="227">
                  <c:v>2183435.2913843011</c:v>
                </c:pt>
                <c:pt idx="228">
                  <c:v>2183403.6041957419</c:v>
                </c:pt>
                <c:pt idx="229">
                  <c:v>2183426.5933434376</c:v>
                </c:pt>
                <c:pt idx="230">
                  <c:v>2183460.2168771802</c:v>
                </c:pt>
                <c:pt idx="231">
                  <c:v>2183422.3071690919</c:v>
                </c:pt>
                <c:pt idx="232">
                  <c:v>2183413.9392876159</c:v>
                </c:pt>
                <c:pt idx="233">
                  <c:v>2183436.0231781537</c:v>
                </c:pt>
                <c:pt idx="234">
                  <c:v>2183453.3856869498</c:v>
                </c:pt>
                <c:pt idx="235">
                  <c:v>2183408.7647117982</c:v>
                </c:pt>
                <c:pt idx="236">
                  <c:v>2183413.2027125633</c:v>
                </c:pt>
                <c:pt idx="237">
                  <c:v>2183439.6025943076</c:v>
                </c:pt>
                <c:pt idx="238">
                  <c:v>2183446.3795717577</c:v>
                </c:pt>
                <c:pt idx="239">
                  <c:v>2183442.8383695418</c:v>
                </c:pt>
                <c:pt idx="240">
                  <c:v>2183406.501352075</c:v>
                </c:pt>
                <c:pt idx="241">
                  <c:v>2183421.3488730108</c:v>
                </c:pt>
                <c:pt idx="242">
                  <c:v>2183473.280005665</c:v>
                </c:pt>
                <c:pt idx="243">
                  <c:v>2183430.038519423</c:v>
                </c:pt>
                <c:pt idx="244">
                  <c:v>2183413.0946114673</c:v>
                </c:pt>
                <c:pt idx="245">
                  <c:v>2183450.9765104027</c:v>
                </c:pt>
                <c:pt idx="246">
                  <c:v>2183478.4775061985</c:v>
                </c:pt>
                <c:pt idx="247">
                  <c:v>2183455.1746901227</c:v>
                </c:pt>
                <c:pt idx="248">
                  <c:v>2183449.4185386547</c:v>
                </c:pt>
                <c:pt idx="249">
                  <c:v>2183456.7333079614</c:v>
                </c:pt>
                <c:pt idx="250">
                  <c:v>2183482.7586415592</c:v>
                </c:pt>
                <c:pt idx="251">
                  <c:v>2183474.0526028606</c:v>
                </c:pt>
                <c:pt idx="252">
                  <c:v>2183451.9952326058</c:v>
                </c:pt>
                <c:pt idx="253">
                  <c:v>2183465.492680402</c:v>
                </c:pt>
                <c:pt idx="254">
                  <c:v>2183471.8544184952</c:v>
                </c:pt>
                <c:pt idx="255">
                  <c:v>2183447.1918492718</c:v>
                </c:pt>
                <c:pt idx="256">
                  <c:v>2183457.9700601972</c:v>
                </c:pt>
                <c:pt idx="257">
                  <c:v>2183467.94695494</c:v>
                </c:pt>
                <c:pt idx="258">
                  <c:v>2183442.8610658343</c:v>
                </c:pt>
                <c:pt idx="259">
                  <c:v>2183477.93960742</c:v>
                </c:pt>
                <c:pt idx="260">
                  <c:v>2183452.5802699178</c:v>
                </c:pt>
                <c:pt idx="261">
                  <c:v>2183432.7296884437</c:v>
                </c:pt>
                <c:pt idx="262">
                  <c:v>2183451.7504205825</c:v>
                </c:pt>
                <c:pt idx="263">
                  <c:v>2183459.6592360628</c:v>
                </c:pt>
                <c:pt idx="264">
                  <c:v>2183445.0587466429</c:v>
                </c:pt>
                <c:pt idx="265">
                  <c:v>2183431.2163836202</c:v>
                </c:pt>
                <c:pt idx="266">
                  <c:v>2183476.9223576267</c:v>
                </c:pt>
                <c:pt idx="267">
                  <c:v>2183426.7767912783</c:v>
                </c:pt>
                <c:pt idx="268">
                  <c:v>2183429.6091204914</c:v>
                </c:pt>
                <c:pt idx="269">
                  <c:v>2183471.7303637825</c:v>
                </c:pt>
                <c:pt idx="270">
                  <c:v>2183420.0469699916</c:v>
                </c:pt>
                <c:pt idx="271">
                  <c:v>2183420.1735000466</c:v>
                </c:pt>
                <c:pt idx="272">
                  <c:v>2183471.2658225545</c:v>
                </c:pt>
                <c:pt idx="273">
                  <c:v>2183483.3002500744</c:v>
                </c:pt>
                <c:pt idx="274">
                  <c:v>2183490.6854029698</c:v>
                </c:pt>
                <c:pt idx="275">
                  <c:v>2183474.0219453662</c:v>
                </c:pt>
                <c:pt idx="276">
                  <c:v>2183440.7149036448</c:v>
                </c:pt>
                <c:pt idx="277">
                  <c:v>2183424.3380689109</c:v>
                </c:pt>
                <c:pt idx="278">
                  <c:v>2183443.968242398</c:v>
                </c:pt>
                <c:pt idx="279">
                  <c:v>2183456.0265726321</c:v>
                </c:pt>
                <c:pt idx="280">
                  <c:v>2183431.9185853037</c:v>
                </c:pt>
                <c:pt idx="281">
                  <c:v>2183443.4044147735</c:v>
                </c:pt>
                <c:pt idx="282">
                  <c:v>2183438.9955765782</c:v>
                </c:pt>
                <c:pt idx="283">
                  <c:v>2183456.8063990069</c:v>
                </c:pt>
                <c:pt idx="284">
                  <c:v>2183435.4414063599</c:v>
                </c:pt>
                <c:pt idx="285">
                  <c:v>2183442.8018551967</c:v>
                </c:pt>
                <c:pt idx="286">
                  <c:v>2183518.7282877997</c:v>
                </c:pt>
                <c:pt idx="287">
                  <c:v>2183369.6490991819</c:v>
                </c:pt>
                <c:pt idx="288">
                  <c:v>2183379.2132619857</c:v>
                </c:pt>
                <c:pt idx="289">
                  <c:v>2183454.3829752812</c:v>
                </c:pt>
                <c:pt idx="290">
                  <c:v>2183465.9126202306</c:v>
                </c:pt>
                <c:pt idx="291">
                  <c:v>2183490.6120809354</c:v>
                </c:pt>
                <c:pt idx="292">
                  <c:v>2183447.8963927245</c:v>
                </c:pt>
                <c:pt idx="293">
                  <c:v>2183443.1815671506</c:v>
                </c:pt>
                <c:pt idx="294">
                  <c:v>2183484.8470411091</c:v>
                </c:pt>
                <c:pt idx="295">
                  <c:v>2183472.4477485125</c:v>
                </c:pt>
                <c:pt idx="296">
                  <c:v>2183475.4753658297</c:v>
                </c:pt>
                <c:pt idx="297">
                  <c:v>2183468.4474639441</c:v>
                </c:pt>
                <c:pt idx="298">
                  <c:v>2183460.6287199794</c:v>
                </c:pt>
                <c:pt idx="299">
                  <c:v>2183515.3290904718</c:v>
                </c:pt>
                <c:pt idx="300">
                  <c:v>2183453.8359552883</c:v>
                </c:pt>
                <c:pt idx="301">
                  <c:v>2183433.7272112565</c:v>
                </c:pt>
                <c:pt idx="302">
                  <c:v>2183469.908856946</c:v>
                </c:pt>
                <c:pt idx="303">
                  <c:v>2183496.0284401332</c:v>
                </c:pt>
                <c:pt idx="304">
                  <c:v>2183432.8647323372</c:v>
                </c:pt>
                <c:pt idx="305">
                  <c:v>2183439.4445103998</c:v>
                </c:pt>
                <c:pt idx="306">
                  <c:v>2183450.2139856201</c:v>
                </c:pt>
                <c:pt idx="307">
                  <c:v>2183462.1657008887</c:v>
                </c:pt>
                <c:pt idx="308">
                  <c:v>2183494.6391042583</c:v>
                </c:pt>
                <c:pt idx="309">
                  <c:v>2183435.8122215006</c:v>
                </c:pt>
                <c:pt idx="310">
                  <c:v>2183467.390992471</c:v>
                </c:pt>
                <c:pt idx="311">
                  <c:v>2183405.3178768554</c:v>
                </c:pt>
                <c:pt idx="312">
                  <c:v>2183389.5728305797</c:v>
                </c:pt>
                <c:pt idx="313">
                  <c:v>2183444.8987437552</c:v>
                </c:pt>
                <c:pt idx="314">
                  <c:v>2183455.2167191617</c:v>
                </c:pt>
                <c:pt idx="315">
                  <c:v>2183461.9729533596</c:v>
                </c:pt>
                <c:pt idx="316">
                  <c:v>2183494.2769985115</c:v>
                </c:pt>
                <c:pt idx="317">
                  <c:v>2183515.3467204967</c:v>
                </c:pt>
                <c:pt idx="318">
                  <c:v>2183453.3839702988</c:v>
                </c:pt>
                <c:pt idx="319">
                  <c:v>2183443.177832067</c:v>
                </c:pt>
                <c:pt idx="320">
                  <c:v>2183475.0368440198</c:v>
                </c:pt>
                <c:pt idx="321">
                  <c:v>2183478.0789510617</c:v>
                </c:pt>
                <c:pt idx="322">
                  <c:v>2183492.2618204895</c:v>
                </c:pt>
                <c:pt idx="323">
                  <c:v>2183477.8547293693</c:v>
                </c:pt>
                <c:pt idx="324">
                  <c:v>2183459.3033554479</c:v>
                </c:pt>
                <c:pt idx="325">
                  <c:v>2183503.5288215773</c:v>
                </c:pt>
                <c:pt idx="326">
                  <c:v>2183493.4921182883</c:v>
                </c:pt>
                <c:pt idx="327">
                  <c:v>2183475.0910302987</c:v>
                </c:pt>
                <c:pt idx="328">
                  <c:v>2183489.3586641024</c:v>
                </c:pt>
                <c:pt idx="329">
                  <c:v>2183513.1581548043</c:v>
                </c:pt>
                <c:pt idx="330">
                  <c:v>2183508.0211310005</c:v>
                </c:pt>
                <c:pt idx="331">
                  <c:v>2183495.0756539223</c:v>
                </c:pt>
                <c:pt idx="332">
                  <c:v>2183448.3855986902</c:v>
                </c:pt>
                <c:pt idx="333">
                  <c:v>2183460.2121673529</c:v>
                </c:pt>
                <c:pt idx="334">
                  <c:v>2183541.8001707247</c:v>
                </c:pt>
                <c:pt idx="335">
                  <c:v>2183471.1397579927</c:v>
                </c:pt>
                <c:pt idx="336">
                  <c:v>2183477.0782029056</c:v>
                </c:pt>
                <c:pt idx="337">
                  <c:v>2183519.2252108101</c:v>
                </c:pt>
                <c:pt idx="338">
                  <c:v>2183475.4599933848</c:v>
                </c:pt>
                <c:pt idx="339">
                  <c:v>2183484.5708813425</c:v>
                </c:pt>
                <c:pt idx="340">
                  <c:v>2183478.182836601</c:v>
                </c:pt>
                <c:pt idx="341">
                  <c:v>2183466.7815464167</c:v>
                </c:pt>
                <c:pt idx="342">
                  <c:v>2183493.6865793499</c:v>
                </c:pt>
                <c:pt idx="343">
                  <c:v>2183489.0387084638</c:v>
                </c:pt>
                <c:pt idx="344">
                  <c:v>2183505.5998343145</c:v>
                </c:pt>
                <c:pt idx="345">
                  <c:v>2183493.6376828151</c:v>
                </c:pt>
                <c:pt idx="346">
                  <c:v>2183495.8875206471</c:v>
                </c:pt>
                <c:pt idx="347">
                  <c:v>2183520.6987296692</c:v>
                </c:pt>
                <c:pt idx="348">
                  <c:v>2183518.3229521797</c:v>
                </c:pt>
                <c:pt idx="349">
                  <c:v>2183508.1441862965</c:v>
                </c:pt>
                <c:pt idx="350">
                  <c:v>2183491.2717821659</c:v>
                </c:pt>
                <c:pt idx="351">
                  <c:v>2183503.8748680651</c:v>
                </c:pt>
                <c:pt idx="352">
                  <c:v>2183521.6730977283</c:v>
                </c:pt>
                <c:pt idx="353">
                  <c:v>2183507.8930988624</c:v>
                </c:pt>
                <c:pt idx="354">
                  <c:v>2183492.7566395202</c:v>
                </c:pt>
                <c:pt idx="355">
                  <c:v>2183504.5599533352</c:v>
                </c:pt>
                <c:pt idx="356">
                  <c:v>2183535.1054302282</c:v>
                </c:pt>
                <c:pt idx="357">
                  <c:v>2183503.8645846788</c:v>
                </c:pt>
                <c:pt idx="358">
                  <c:v>2183483.4640286206</c:v>
                </c:pt>
                <c:pt idx="359">
                  <c:v>2183529.4821817423</c:v>
                </c:pt>
                <c:pt idx="360">
                  <c:v>2183513.163286793</c:v>
                </c:pt>
                <c:pt idx="361">
                  <c:v>2183491.6459916127</c:v>
                </c:pt>
                <c:pt idx="362">
                  <c:v>2183505.9191623707</c:v>
                </c:pt>
                <c:pt idx="363">
                  <c:v>2183524.6426208443</c:v>
                </c:pt>
                <c:pt idx="364">
                  <c:v>2183499.9810697897</c:v>
                </c:pt>
                <c:pt idx="365">
                  <c:v>2183490.0553233088</c:v>
                </c:pt>
                <c:pt idx="366">
                  <c:v>2183494.1534356158</c:v>
                </c:pt>
                <c:pt idx="367">
                  <c:v>2183504.9828299768</c:v>
                </c:pt>
                <c:pt idx="368">
                  <c:v>2183533.8984019635</c:v>
                </c:pt>
                <c:pt idx="369">
                  <c:v>2183527.7446880913</c:v>
                </c:pt>
                <c:pt idx="370">
                  <c:v>2183547.3510353672</c:v>
                </c:pt>
                <c:pt idx="371">
                  <c:v>2183527.8156454554</c:v>
                </c:pt>
                <c:pt idx="372">
                  <c:v>2183483.0564015894</c:v>
                </c:pt>
                <c:pt idx="373">
                  <c:v>2183479.8952848893</c:v>
                </c:pt>
                <c:pt idx="374">
                  <c:v>2183497.1847253903</c:v>
                </c:pt>
                <c:pt idx="375">
                  <c:v>2183526.6962989792</c:v>
                </c:pt>
                <c:pt idx="376">
                  <c:v>2183510.2797889421</c:v>
                </c:pt>
                <c:pt idx="377">
                  <c:v>2183493.8913943125</c:v>
                </c:pt>
                <c:pt idx="378">
                  <c:v>2183537.5754188458</c:v>
                </c:pt>
                <c:pt idx="379">
                  <c:v>2183539.9142425861</c:v>
                </c:pt>
                <c:pt idx="380">
                  <c:v>2183487.6299436046</c:v>
                </c:pt>
                <c:pt idx="381">
                  <c:v>2183489.5221710126</c:v>
                </c:pt>
                <c:pt idx="382">
                  <c:v>2183496.4465186093</c:v>
                </c:pt>
                <c:pt idx="383">
                  <c:v>2183453.1046569697</c:v>
                </c:pt>
                <c:pt idx="384">
                  <c:v>2183480.6186686056</c:v>
                </c:pt>
                <c:pt idx="385">
                  <c:v>2183511.519226585</c:v>
                </c:pt>
                <c:pt idx="386">
                  <c:v>2183495.5745497784</c:v>
                </c:pt>
                <c:pt idx="387">
                  <c:v>2183481.2037870409</c:v>
                </c:pt>
                <c:pt idx="388">
                  <c:v>2183472.0397562846</c:v>
                </c:pt>
                <c:pt idx="389">
                  <c:v>2183475.4941918463</c:v>
                </c:pt>
                <c:pt idx="390">
                  <c:v>2183498.9627486407</c:v>
                </c:pt>
                <c:pt idx="391">
                  <c:v>2183529.3136247173</c:v>
                </c:pt>
                <c:pt idx="392">
                  <c:v>2183481.7979700025</c:v>
                </c:pt>
                <c:pt idx="393">
                  <c:v>2183465.6851530164</c:v>
                </c:pt>
                <c:pt idx="394">
                  <c:v>2183472.7017804394</c:v>
                </c:pt>
                <c:pt idx="395">
                  <c:v>2183501.1248689177</c:v>
                </c:pt>
                <c:pt idx="396">
                  <c:v>2183530.8540606871</c:v>
                </c:pt>
                <c:pt idx="397">
                  <c:v>2183485.2488262821</c:v>
                </c:pt>
                <c:pt idx="398">
                  <c:v>2183510.0692031509</c:v>
                </c:pt>
                <c:pt idx="399">
                  <c:v>2183447.3336938494</c:v>
                </c:pt>
                <c:pt idx="400">
                  <c:v>2183443.0662770369</c:v>
                </c:pt>
                <c:pt idx="401">
                  <c:v>2183506.971904573</c:v>
                </c:pt>
                <c:pt idx="402">
                  <c:v>2183494.802118571</c:v>
                </c:pt>
                <c:pt idx="403">
                  <c:v>2183520.8172843182</c:v>
                </c:pt>
                <c:pt idx="404">
                  <c:v>2183484.9222146836</c:v>
                </c:pt>
                <c:pt idx="405">
                  <c:v>2183506.4500640328</c:v>
                </c:pt>
                <c:pt idx="406">
                  <c:v>2183532.707455026</c:v>
                </c:pt>
                <c:pt idx="407">
                  <c:v>2183523.0172338788</c:v>
                </c:pt>
                <c:pt idx="408">
                  <c:v>2183513.2663571881</c:v>
                </c:pt>
                <c:pt idx="409">
                  <c:v>2183489.4422156191</c:v>
                </c:pt>
                <c:pt idx="410">
                  <c:v>2183525.1742533585</c:v>
                </c:pt>
                <c:pt idx="411">
                  <c:v>2183541.6069768094</c:v>
                </c:pt>
                <c:pt idx="412">
                  <c:v>2183528.3345924532</c:v>
                </c:pt>
                <c:pt idx="413">
                  <c:v>2183542.3419803502</c:v>
                </c:pt>
                <c:pt idx="414">
                  <c:v>2183522.2712642178</c:v>
                </c:pt>
                <c:pt idx="415">
                  <c:v>2183499.3062783647</c:v>
                </c:pt>
                <c:pt idx="416">
                  <c:v>2183511.7615075442</c:v>
                </c:pt>
                <c:pt idx="417">
                  <c:v>2183572.2529116995</c:v>
                </c:pt>
                <c:pt idx="418">
                  <c:v>2183526.7589656436</c:v>
                </c:pt>
                <c:pt idx="419">
                  <c:v>2183506.682459739</c:v>
                </c:pt>
                <c:pt idx="420">
                  <c:v>2183512.5694797267</c:v>
                </c:pt>
                <c:pt idx="421">
                  <c:v>2183490.9239496784</c:v>
                </c:pt>
                <c:pt idx="422">
                  <c:v>2183516.8802682902</c:v>
                </c:pt>
                <c:pt idx="423">
                  <c:v>2183539.6907362435</c:v>
                </c:pt>
                <c:pt idx="424">
                  <c:v>2183508.7824125905</c:v>
                </c:pt>
                <c:pt idx="425">
                  <c:v>2183510.6901650769</c:v>
                </c:pt>
                <c:pt idx="426">
                  <c:v>2183510.2645338592</c:v>
                </c:pt>
                <c:pt idx="427">
                  <c:v>2183506.5842751372</c:v>
                </c:pt>
                <c:pt idx="428">
                  <c:v>2183520.706728335</c:v>
                </c:pt>
                <c:pt idx="429">
                  <c:v>2183520.0196740972</c:v>
                </c:pt>
                <c:pt idx="430">
                  <c:v>2183537.1812477806</c:v>
                </c:pt>
                <c:pt idx="431">
                  <c:v>2183521.5884357933</c:v>
                </c:pt>
                <c:pt idx="432">
                  <c:v>2183508.2638717219</c:v>
                </c:pt>
                <c:pt idx="433">
                  <c:v>2183502.4147715825</c:v>
                </c:pt>
                <c:pt idx="434">
                  <c:v>2183531.1845431984</c:v>
                </c:pt>
                <c:pt idx="435">
                  <c:v>2183562.6468689055</c:v>
                </c:pt>
                <c:pt idx="436">
                  <c:v>2183490.4881762289</c:v>
                </c:pt>
                <c:pt idx="437">
                  <c:v>2183486.1511182515</c:v>
                </c:pt>
                <c:pt idx="438">
                  <c:v>2183528.1164421546</c:v>
                </c:pt>
                <c:pt idx="439">
                  <c:v>2183505.2644512085</c:v>
                </c:pt>
                <c:pt idx="440">
                  <c:v>2183521.6657785778</c:v>
                </c:pt>
                <c:pt idx="441">
                  <c:v>2183530.3750844505</c:v>
                </c:pt>
                <c:pt idx="442">
                  <c:v>2183524.9963804148</c:v>
                </c:pt>
                <c:pt idx="443">
                  <c:v>2183525.1536989007</c:v>
                </c:pt>
                <c:pt idx="444">
                  <c:v>2183508.3547388199</c:v>
                </c:pt>
                <c:pt idx="445">
                  <c:v>2183535.7224102868</c:v>
                </c:pt>
                <c:pt idx="446">
                  <c:v>2183538.6812318079</c:v>
                </c:pt>
                <c:pt idx="447">
                  <c:v>2183530.893303554</c:v>
                </c:pt>
                <c:pt idx="448">
                  <c:v>2183526.3737387708</c:v>
                </c:pt>
                <c:pt idx="449">
                  <c:v>2183488.7960911654</c:v>
                </c:pt>
                <c:pt idx="450">
                  <c:v>2183522.9467975991</c:v>
                </c:pt>
                <c:pt idx="451">
                  <c:v>2183531.5343791666</c:v>
                </c:pt>
                <c:pt idx="452">
                  <c:v>2183493.766397215</c:v>
                </c:pt>
                <c:pt idx="453">
                  <c:v>2183511.115728376</c:v>
                </c:pt>
                <c:pt idx="454">
                  <c:v>2183544.8623816087</c:v>
                </c:pt>
                <c:pt idx="455">
                  <c:v>2183518.1294046645</c:v>
                </c:pt>
                <c:pt idx="456">
                  <c:v>2183524.3015663074</c:v>
                </c:pt>
                <c:pt idx="457">
                  <c:v>2183525.1322449176</c:v>
                </c:pt>
                <c:pt idx="458">
                  <c:v>2183513.6981069543</c:v>
                </c:pt>
                <c:pt idx="459">
                  <c:v>2183563.4055127194</c:v>
                </c:pt>
                <c:pt idx="460">
                  <c:v>2183512.6019144407</c:v>
                </c:pt>
                <c:pt idx="461">
                  <c:v>2183483.3269426059</c:v>
                </c:pt>
                <c:pt idx="462">
                  <c:v>2183515.4273181371</c:v>
                </c:pt>
                <c:pt idx="463">
                  <c:v>2183502.7746618087</c:v>
                </c:pt>
                <c:pt idx="464">
                  <c:v>2183482.8510198733</c:v>
                </c:pt>
                <c:pt idx="465">
                  <c:v>2183500.012011447</c:v>
                </c:pt>
                <c:pt idx="466">
                  <c:v>2183560.5318776048</c:v>
                </c:pt>
                <c:pt idx="467">
                  <c:v>2183529.2972800042</c:v>
                </c:pt>
                <c:pt idx="468">
                  <c:v>2183510.1635606433</c:v>
                </c:pt>
                <c:pt idx="469">
                  <c:v>2183542.4870137516</c:v>
                </c:pt>
                <c:pt idx="470">
                  <c:v>2183530.5169288353</c:v>
                </c:pt>
                <c:pt idx="471">
                  <c:v>2183517.5650126277</c:v>
                </c:pt>
                <c:pt idx="472">
                  <c:v>2183536.4269898483</c:v>
                </c:pt>
                <c:pt idx="473">
                  <c:v>2183513.1060135923</c:v>
                </c:pt>
                <c:pt idx="474">
                  <c:v>2183502.0185521734</c:v>
                </c:pt>
                <c:pt idx="475">
                  <c:v>2183547.5912876711</c:v>
                </c:pt>
                <c:pt idx="476">
                  <c:v>2183543.1453469465</c:v>
                </c:pt>
                <c:pt idx="477">
                  <c:v>2183540.0823049382</c:v>
                </c:pt>
                <c:pt idx="478">
                  <c:v>2183495.3558948482</c:v>
                </c:pt>
                <c:pt idx="479">
                  <c:v>2183499.2845879658</c:v>
                </c:pt>
                <c:pt idx="480">
                  <c:v>2183565.9651091821</c:v>
                </c:pt>
                <c:pt idx="481">
                  <c:v>2183532.958945523</c:v>
                </c:pt>
                <c:pt idx="482">
                  <c:v>2183516.9675540528</c:v>
                </c:pt>
                <c:pt idx="483">
                  <c:v>2183549.3901806595</c:v>
                </c:pt>
                <c:pt idx="484">
                  <c:v>2183518.4863399095</c:v>
                </c:pt>
                <c:pt idx="485">
                  <c:v>2183509.8646982233</c:v>
                </c:pt>
                <c:pt idx="486">
                  <c:v>2183520.1669701114</c:v>
                </c:pt>
                <c:pt idx="487">
                  <c:v>2183537.7490431727</c:v>
                </c:pt>
                <c:pt idx="488">
                  <c:v>2183538.1346304957</c:v>
                </c:pt>
                <c:pt idx="489">
                  <c:v>2183520.9245547703</c:v>
                </c:pt>
                <c:pt idx="490">
                  <c:v>2183483.1013754173</c:v>
                </c:pt>
                <c:pt idx="491">
                  <c:v>2183453.0810972829</c:v>
                </c:pt>
                <c:pt idx="492">
                  <c:v>2183514.4822440092</c:v>
                </c:pt>
                <c:pt idx="493">
                  <c:v>2183555.0473693823</c:v>
                </c:pt>
                <c:pt idx="494">
                  <c:v>2183499.2239750992</c:v>
                </c:pt>
                <c:pt idx="495">
                  <c:v>2183512.3225079589</c:v>
                </c:pt>
                <c:pt idx="496">
                  <c:v>2183542.7382710716</c:v>
                </c:pt>
                <c:pt idx="497">
                  <c:v>2183496.9492498618</c:v>
                </c:pt>
                <c:pt idx="498">
                  <c:v>2183532.7234131726</c:v>
                </c:pt>
                <c:pt idx="499">
                  <c:v>2183570.1298531671</c:v>
                </c:pt>
                <c:pt idx="500">
                  <c:v>2183502.7013932993</c:v>
                </c:pt>
                <c:pt idx="501">
                  <c:v>2183496.2648186446</c:v>
                </c:pt>
                <c:pt idx="502">
                  <c:v>2183498.916856172</c:v>
                </c:pt>
                <c:pt idx="503">
                  <c:v>2183530.3205187679</c:v>
                </c:pt>
                <c:pt idx="504">
                  <c:v>2183499.3712975513</c:v>
                </c:pt>
                <c:pt idx="505">
                  <c:v>2183483.2286728569</c:v>
                </c:pt>
                <c:pt idx="506">
                  <c:v>2183528.3050757148</c:v>
                </c:pt>
                <c:pt idx="507">
                  <c:v>2183508.8894405942</c:v>
                </c:pt>
                <c:pt idx="508">
                  <c:v>2183530.4305478558</c:v>
                </c:pt>
                <c:pt idx="509">
                  <c:v>2183545.7518523685</c:v>
                </c:pt>
                <c:pt idx="510">
                  <c:v>2183501.7700857334</c:v>
                </c:pt>
                <c:pt idx="511">
                  <c:v>2183497.7000830346</c:v>
                </c:pt>
                <c:pt idx="512">
                  <c:v>2183535.2719969749</c:v>
                </c:pt>
                <c:pt idx="513">
                  <c:v>2183525.8405292952</c:v>
                </c:pt>
                <c:pt idx="514">
                  <c:v>2183531.513367625</c:v>
                </c:pt>
                <c:pt idx="515">
                  <c:v>2183520.8426810643</c:v>
                </c:pt>
                <c:pt idx="516">
                  <c:v>2183526.8303049463</c:v>
                </c:pt>
                <c:pt idx="517">
                  <c:v>2183512.2434005681</c:v>
                </c:pt>
                <c:pt idx="518">
                  <c:v>2183506.5028596674</c:v>
                </c:pt>
                <c:pt idx="519">
                  <c:v>2183541.0262266248</c:v>
                </c:pt>
                <c:pt idx="520">
                  <c:v>2183553.9464220856</c:v>
                </c:pt>
                <c:pt idx="521">
                  <c:v>2183536.2594786477</c:v>
                </c:pt>
                <c:pt idx="522">
                  <c:v>2183516.8186996658</c:v>
                </c:pt>
                <c:pt idx="523">
                  <c:v>2183525.5134491813</c:v>
                </c:pt>
                <c:pt idx="524">
                  <c:v>2183529.9570935881</c:v>
                </c:pt>
                <c:pt idx="525">
                  <c:v>2183552.0364075531</c:v>
                </c:pt>
                <c:pt idx="526">
                  <c:v>2183496.8073894479</c:v>
                </c:pt>
                <c:pt idx="527">
                  <c:v>2183491.3906295742</c:v>
                </c:pt>
                <c:pt idx="528">
                  <c:v>2183537.868456095</c:v>
                </c:pt>
                <c:pt idx="529">
                  <c:v>2183544.8351935446</c:v>
                </c:pt>
                <c:pt idx="530">
                  <c:v>2183503.5167737515</c:v>
                </c:pt>
                <c:pt idx="531">
                  <c:v>2183501.2721217666</c:v>
                </c:pt>
                <c:pt idx="532">
                  <c:v>2183560.5362574896</c:v>
                </c:pt>
                <c:pt idx="533">
                  <c:v>2183508.761725422</c:v>
                </c:pt>
                <c:pt idx="534">
                  <c:v>2183518.8196762917</c:v>
                </c:pt>
                <c:pt idx="535">
                  <c:v>2183524.1052968688</c:v>
                </c:pt>
                <c:pt idx="536">
                  <c:v>2183529.3560442254</c:v>
                </c:pt>
                <c:pt idx="537">
                  <c:v>2183560.8443310396</c:v>
                </c:pt>
                <c:pt idx="538">
                  <c:v>2183528.957074231</c:v>
                </c:pt>
                <c:pt idx="539">
                  <c:v>2183512.3217149847</c:v>
                </c:pt>
                <c:pt idx="540">
                  <c:v>2183545.3044745377</c:v>
                </c:pt>
                <c:pt idx="541">
                  <c:v>2183544.7385981632</c:v>
                </c:pt>
                <c:pt idx="542">
                  <c:v>2183519.0757816238</c:v>
                </c:pt>
                <c:pt idx="543">
                  <c:v>2183537.6157726352</c:v>
                </c:pt>
                <c:pt idx="544">
                  <c:v>2183549.1278123492</c:v>
                </c:pt>
                <c:pt idx="545">
                  <c:v>2183532.063646351</c:v>
                </c:pt>
                <c:pt idx="546">
                  <c:v>2183555.0370177217</c:v>
                </c:pt>
                <c:pt idx="547">
                  <c:v>2183510.148349015</c:v>
                </c:pt>
                <c:pt idx="548">
                  <c:v>2183491.3182228087</c:v>
                </c:pt>
                <c:pt idx="549">
                  <c:v>2183565.0843271762</c:v>
                </c:pt>
                <c:pt idx="550">
                  <c:v>2183529.1485370686</c:v>
                </c:pt>
                <c:pt idx="551">
                  <c:v>2183523.1468972848</c:v>
                </c:pt>
                <c:pt idx="552">
                  <c:v>2183567.3931518933</c:v>
                </c:pt>
                <c:pt idx="553">
                  <c:v>2183533.4974882528</c:v>
                </c:pt>
                <c:pt idx="554">
                  <c:v>2183519.6096051824</c:v>
                </c:pt>
                <c:pt idx="555">
                  <c:v>2183534.8750250177</c:v>
                </c:pt>
                <c:pt idx="556">
                  <c:v>2183526.1383783859</c:v>
                </c:pt>
                <c:pt idx="557">
                  <c:v>2183558.7121935654</c:v>
                </c:pt>
                <c:pt idx="558">
                  <c:v>2183513.1961985594</c:v>
                </c:pt>
                <c:pt idx="559">
                  <c:v>2183513.5031900071</c:v>
                </c:pt>
                <c:pt idx="560">
                  <c:v>2183561.7595905582</c:v>
                </c:pt>
                <c:pt idx="561">
                  <c:v>2183538.4015324493</c:v>
                </c:pt>
                <c:pt idx="562">
                  <c:v>2183536.8662619013</c:v>
                </c:pt>
                <c:pt idx="563">
                  <c:v>2183558.3319902769</c:v>
                </c:pt>
                <c:pt idx="564">
                  <c:v>2183552.0556752076</c:v>
                </c:pt>
                <c:pt idx="565">
                  <c:v>2183508.5372725613</c:v>
                </c:pt>
                <c:pt idx="566">
                  <c:v>2183537.9771670545</c:v>
                </c:pt>
                <c:pt idx="567">
                  <c:v>2183568.0397799476</c:v>
                </c:pt>
                <c:pt idx="568">
                  <c:v>2183555.2484319308</c:v>
                </c:pt>
                <c:pt idx="569">
                  <c:v>2183535.7907473347</c:v>
                </c:pt>
                <c:pt idx="570">
                  <c:v>2183537.9183950112</c:v>
                </c:pt>
                <c:pt idx="571">
                  <c:v>2183547.6602623002</c:v>
                </c:pt>
                <c:pt idx="572">
                  <c:v>2183536.6633169325</c:v>
                </c:pt>
                <c:pt idx="573">
                  <c:v>2183553.3348008902</c:v>
                </c:pt>
                <c:pt idx="574">
                  <c:v>2183546.3718121275</c:v>
                </c:pt>
                <c:pt idx="575">
                  <c:v>2183548.9089518078</c:v>
                </c:pt>
                <c:pt idx="576">
                  <c:v>2183555.3688025493</c:v>
                </c:pt>
                <c:pt idx="577">
                  <c:v>2183554.0417291685</c:v>
                </c:pt>
                <c:pt idx="578">
                  <c:v>2183547.0282562589</c:v>
                </c:pt>
                <c:pt idx="579">
                  <c:v>2183535.5721577439</c:v>
                </c:pt>
                <c:pt idx="580">
                  <c:v>2183537.8421187215</c:v>
                </c:pt>
                <c:pt idx="581">
                  <c:v>2183556.9906402025</c:v>
                </c:pt>
                <c:pt idx="582">
                  <c:v>2183526.3358123302</c:v>
                </c:pt>
                <c:pt idx="583">
                  <c:v>2183538.4620053652</c:v>
                </c:pt>
                <c:pt idx="584">
                  <c:v>2183535.9202610757</c:v>
                </c:pt>
                <c:pt idx="585">
                  <c:v>2183514.7586604492</c:v>
                </c:pt>
                <c:pt idx="586">
                  <c:v>2183544.7540741586</c:v>
                </c:pt>
                <c:pt idx="587">
                  <c:v>2183531.3287794222</c:v>
                </c:pt>
                <c:pt idx="588">
                  <c:v>2183551.9419559417</c:v>
                </c:pt>
                <c:pt idx="589">
                  <c:v>2183524.4260699046</c:v>
                </c:pt>
                <c:pt idx="590">
                  <c:v>2183520.0913613834</c:v>
                </c:pt>
                <c:pt idx="591">
                  <c:v>2183510.1438531298</c:v>
                </c:pt>
                <c:pt idx="592">
                  <c:v>2183510.8580409614</c:v>
                </c:pt>
                <c:pt idx="593">
                  <c:v>2183562.2198679936</c:v>
                </c:pt>
                <c:pt idx="594">
                  <c:v>2183552.5060864766</c:v>
                </c:pt>
                <c:pt idx="595">
                  <c:v>2183545.7872185851</c:v>
                </c:pt>
                <c:pt idx="596">
                  <c:v>2183543.1254582228</c:v>
                </c:pt>
                <c:pt idx="597">
                  <c:v>2183529.4395340364</c:v>
                </c:pt>
                <c:pt idx="598">
                  <c:v>2183531.5201613014</c:v>
                </c:pt>
                <c:pt idx="599">
                  <c:v>2183543.0273492704</c:v>
                </c:pt>
                <c:pt idx="600">
                  <c:v>2183529.5966504039</c:v>
                </c:pt>
                <c:pt idx="601">
                  <c:v>2183529.610044566</c:v>
                </c:pt>
                <c:pt idx="602">
                  <c:v>2183541.4972161478</c:v>
                </c:pt>
                <c:pt idx="603">
                  <c:v>2183546.5031306082</c:v>
                </c:pt>
                <c:pt idx="604">
                  <c:v>2183531.9311244441</c:v>
                </c:pt>
                <c:pt idx="605">
                  <c:v>2183546.2298732442</c:v>
                </c:pt>
                <c:pt idx="606">
                  <c:v>2183544.4627830437</c:v>
                </c:pt>
                <c:pt idx="607">
                  <c:v>2183534.3855037699</c:v>
                </c:pt>
                <c:pt idx="608">
                  <c:v>2183512.6364216092</c:v>
                </c:pt>
                <c:pt idx="609">
                  <c:v>2183526.1880184426</c:v>
                </c:pt>
                <c:pt idx="610">
                  <c:v>2183498.621835392</c:v>
                </c:pt>
                <c:pt idx="611">
                  <c:v>2183512.8753856346</c:v>
                </c:pt>
                <c:pt idx="612">
                  <c:v>2183569.2146295239</c:v>
                </c:pt>
                <c:pt idx="613">
                  <c:v>2183559.3308038269</c:v>
                </c:pt>
                <c:pt idx="614">
                  <c:v>2183532.1921133273</c:v>
                </c:pt>
                <c:pt idx="615">
                  <c:v>2183515.0423225965</c:v>
                </c:pt>
                <c:pt idx="616">
                  <c:v>2183529.668087441</c:v>
                </c:pt>
                <c:pt idx="617">
                  <c:v>2183534.0596746341</c:v>
                </c:pt>
                <c:pt idx="618">
                  <c:v>2183550.2567588012</c:v>
                </c:pt>
                <c:pt idx="619">
                  <c:v>2183542.2569810906</c:v>
                </c:pt>
                <c:pt idx="620">
                  <c:v>2183520.0940382951</c:v>
                </c:pt>
                <c:pt idx="621">
                  <c:v>2183493.2526051882</c:v>
                </c:pt>
                <c:pt idx="622">
                  <c:v>2183519.2772005121</c:v>
                </c:pt>
                <c:pt idx="623">
                  <c:v>2183561.4330347711</c:v>
                </c:pt>
                <c:pt idx="624">
                  <c:v>2183541.7453867132</c:v>
                </c:pt>
                <c:pt idx="625">
                  <c:v>2183535.5663198507</c:v>
                </c:pt>
                <c:pt idx="626">
                  <c:v>2183526.9544522199</c:v>
                </c:pt>
                <c:pt idx="627">
                  <c:v>2183517.8963791858</c:v>
                </c:pt>
                <c:pt idx="628">
                  <c:v>2183541.0262529869</c:v>
                </c:pt>
                <c:pt idx="629">
                  <c:v>2183547.6626534187</c:v>
                </c:pt>
                <c:pt idx="630">
                  <c:v>2183549.5211843941</c:v>
                </c:pt>
                <c:pt idx="631">
                  <c:v>2183560.8626092034</c:v>
                </c:pt>
                <c:pt idx="632">
                  <c:v>2183546.050694779</c:v>
                </c:pt>
                <c:pt idx="633">
                  <c:v>2183535.4626835487</c:v>
                </c:pt>
                <c:pt idx="634">
                  <c:v>2183542.5196603839</c:v>
                </c:pt>
                <c:pt idx="635">
                  <c:v>2183544.9504511859</c:v>
                </c:pt>
                <c:pt idx="636">
                  <c:v>2183531.8114827839</c:v>
                </c:pt>
                <c:pt idx="637">
                  <c:v>2183540.5505898017</c:v>
                </c:pt>
                <c:pt idx="638">
                  <c:v>2183550.8283217689</c:v>
                </c:pt>
                <c:pt idx="639">
                  <c:v>2183545.1272791903</c:v>
                </c:pt>
                <c:pt idx="640">
                  <c:v>2183531.0409571542</c:v>
                </c:pt>
                <c:pt idx="641">
                  <c:v>2183548.7239525886</c:v>
                </c:pt>
                <c:pt idx="642">
                  <c:v>2183562.5726642618</c:v>
                </c:pt>
                <c:pt idx="643">
                  <c:v>2183549.0049211234</c:v>
                </c:pt>
                <c:pt idx="644">
                  <c:v>2183542.9749365542</c:v>
                </c:pt>
                <c:pt idx="645">
                  <c:v>2183546.8748079026</c:v>
                </c:pt>
                <c:pt idx="646">
                  <c:v>2183543.9318292611</c:v>
                </c:pt>
                <c:pt idx="647">
                  <c:v>2183551.0205248008</c:v>
                </c:pt>
                <c:pt idx="648">
                  <c:v>2183543.8747667843</c:v>
                </c:pt>
                <c:pt idx="649">
                  <c:v>2183544.2757257968</c:v>
                </c:pt>
                <c:pt idx="650">
                  <c:v>2183547.4012428001</c:v>
                </c:pt>
                <c:pt idx="651">
                  <c:v>2183528.5937406672</c:v>
                </c:pt>
                <c:pt idx="652">
                  <c:v>2183529.4268436031</c:v>
                </c:pt>
                <c:pt idx="653">
                  <c:v>2183560.5188959329</c:v>
                </c:pt>
                <c:pt idx="654">
                  <c:v>2183521.6149003017</c:v>
                </c:pt>
                <c:pt idx="655">
                  <c:v>2183529.6126802838</c:v>
                </c:pt>
                <c:pt idx="656">
                  <c:v>2183561.877371538</c:v>
                </c:pt>
                <c:pt idx="657">
                  <c:v>2183554.6422376693</c:v>
                </c:pt>
                <c:pt idx="658">
                  <c:v>2183533.7060190407</c:v>
                </c:pt>
                <c:pt idx="659">
                  <c:v>2183516.5630581817</c:v>
                </c:pt>
                <c:pt idx="660">
                  <c:v>2183548.4654667596</c:v>
                </c:pt>
                <c:pt idx="661">
                  <c:v>2183529.873596821</c:v>
                </c:pt>
                <c:pt idx="662">
                  <c:v>2183499.5239443481</c:v>
                </c:pt>
                <c:pt idx="663">
                  <c:v>2183531.0712398426</c:v>
                </c:pt>
                <c:pt idx="664">
                  <c:v>2183542.2685392788</c:v>
                </c:pt>
                <c:pt idx="665">
                  <c:v>2183505.7914168607</c:v>
                </c:pt>
                <c:pt idx="666">
                  <c:v>2183487.0803181576</c:v>
                </c:pt>
                <c:pt idx="667">
                  <c:v>2183516.1135099577</c:v>
                </c:pt>
                <c:pt idx="668">
                  <c:v>2183571.1084751408</c:v>
                </c:pt>
                <c:pt idx="669">
                  <c:v>2183545.4420436122</c:v>
                </c:pt>
                <c:pt idx="670">
                  <c:v>2183531.3663222557</c:v>
                </c:pt>
                <c:pt idx="671">
                  <c:v>2183525.1305525424</c:v>
                </c:pt>
                <c:pt idx="672">
                  <c:v>2183534.2917207568</c:v>
                </c:pt>
                <c:pt idx="673">
                  <c:v>2183556.064110117</c:v>
                </c:pt>
                <c:pt idx="674">
                  <c:v>2183512.2438300862</c:v>
                </c:pt>
                <c:pt idx="675">
                  <c:v>2183514.9324581441</c:v>
                </c:pt>
                <c:pt idx="676">
                  <c:v>2183554.2878223294</c:v>
                </c:pt>
                <c:pt idx="677">
                  <c:v>2183560.0779799251</c:v>
                </c:pt>
                <c:pt idx="678">
                  <c:v>2183529.3044048576</c:v>
                </c:pt>
                <c:pt idx="679">
                  <c:v>2183527.3088237164</c:v>
                </c:pt>
                <c:pt idx="680">
                  <c:v>2183556.1779823564</c:v>
                </c:pt>
                <c:pt idx="681">
                  <c:v>2183563.7520905552</c:v>
                </c:pt>
                <c:pt idx="682">
                  <c:v>2183552.6359617976</c:v>
                </c:pt>
                <c:pt idx="683">
                  <c:v>2183488.8027392947</c:v>
                </c:pt>
                <c:pt idx="684">
                  <c:v>2183496.6467168694</c:v>
                </c:pt>
                <c:pt idx="685">
                  <c:v>2183563.0826993259</c:v>
                </c:pt>
                <c:pt idx="686">
                  <c:v>2183562.4501702348</c:v>
                </c:pt>
                <c:pt idx="687">
                  <c:v>2183556.7554989052</c:v>
                </c:pt>
                <c:pt idx="688">
                  <c:v>2183541.3460415499</c:v>
                </c:pt>
                <c:pt idx="689">
                  <c:v>2183533.0969250002</c:v>
                </c:pt>
                <c:pt idx="690">
                  <c:v>2183562.0880232323</c:v>
                </c:pt>
                <c:pt idx="691">
                  <c:v>2183560.8547161096</c:v>
                </c:pt>
                <c:pt idx="692">
                  <c:v>2183521.6892697006</c:v>
                </c:pt>
                <c:pt idx="693">
                  <c:v>2183526.0339145646</c:v>
                </c:pt>
                <c:pt idx="694">
                  <c:v>2183523.1828459748</c:v>
                </c:pt>
                <c:pt idx="695">
                  <c:v>2183540.739856808</c:v>
                </c:pt>
                <c:pt idx="696">
                  <c:v>2183572.8457126631</c:v>
                </c:pt>
                <c:pt idx="697">
                  <c:v>2183510.6085475706</c:v>
                </c:pt>
                <c:pt idx="698">
                  <c:v>2183527.472606489</c:v>
                </c:pt>
                <c:pt idx="699">
                  <c:v>2183548.2824582667</c:v>
                </c:pt>
                <c:pt idx="700">
                  <c:v>2183537.482218761</c:v>
                </c:pt>
                <c:pt idx="701">
                  <c:v>2183552.5091325571</c:v>
                </c:pt>
                <c:pt idx="702">
                  <c:v>2183565.9810279468</c:v>
                </c:pt>
                <c:pt idx="703">
                  <c:v>2183552.8991082585</c:v>
                </c:pt>
                <c:pt idx="704">
                  <c:v>2183537.4467989495</c:v>
                </c:pt>
                <c:pt idx="705">
                  <c:v>2183546.1376332757</c:v>
                </c:pt>
                <c:pt idx="706">
                  <c:v>2183536.6585553638</c:v>
                </c:pt>
                <c:pt idx="707">
                  <c:v>2183538.9269851064</c:v>
                </c:pt>
                <c:pt idx="708">
                  <c:v>2183588.0232230579</c:v>
                </c:pt>
                <c:pt idx="709">
                  <c:v>2183545.3535253042</c:v>
                </c:pt>
                <c:pt idx="710">
                  <c:v>2183531.9328319365</c:v>
                </c:pt>
                <c:pt idx="711">
                  <c:v>2183557.0572377699</c:v>
                </c:pt>
                <c:pt idx="712">
                  <c:v>2183498.4175938736</c:v>
                </c:pt>
                <c:pt idx="713">
                  <c:v>2183513.9621389895</c:v>
                </c:pt>
                <c:pt idx="714">
                  <c:v>2183594.8193833805</c:v>
                </c:pt>
                <c:pt idx="715">
                  <c:v>2183556.1100304141</c:v>
                </c:pt>
                <c:pt idx="716">
                  <c:v>2183544.1852446962</c:v>
                </c:pt>
                <c:pt idx="717">
                  <c:v>2183551.2620832156</c:v>
                </c:pt>
                <c:pt idx="718">
                  <c:v>2183565.8224426452</c:v>
                </c:pt>
                <c:pt idx="719">
                  <c:v>2183579.0995643451</c:v>
                </c:pt>
                <c:pt idx="720">
                  <c:v>2183557.4915913986</c:v>
                </c:pt>
                <c:pt idx="721">
                  <c:v>2183552.2837094292</c:v>
                </c:pt>
                <c:pt idx="722">
                  <c:v>2183534.0525226556</c:v>
                </c:pt>
                <c:pt idx="723">
                  <c:v>2183556.1067491025</c:v>
                </c:pt>
                <c:pt idx="724">
                  <c:v>2183563.3302236549</c:v>
                </c:pt>
                <c:pt idx="725">
                  <c:v>2183533.7492431896</c:v>
                </c:pt>
                <c:pt idx="726">
                  <c:v>2183563.8083008239</c:v>
                </c:pt>
                <c:pt idx="727">
                  <c:v>2183553.2594123781</c:v>
                </c:pt>
                <c:pt idx="728">
                  <c:v>2183538.2627957095</c:v>
                </c:pt>
                <c:pt idx="729">
                  <c:v>2183537.0086636562</c:v>
                </c:pt>
                <c:pt idx="730">
                  <c:v>2183541.9870452918</c:v>
                </c:pt>
                <c:pt idx="731">
                  <c:v>2183537.197087246</c:v>
                </c:pt>
                <c:pt idx="732">
                  <c:v>2183531.5860982747</c:v>
                </c:pt>
                <c:pt idx="733">
                  <c:v>2183575.4650282254</c:v>
                </c:pt>
                <c:pt idx="734">
                  <c:v>2183568.2882651789</c:v>
                </c:pt>
                <c:pt idx="735">
                  <c:v>2183529.80104616</c:v>
                </c:pt>
                <c:pt idx="736">
                  <c:v>2183548.0819895347</c:v>
                </c:pt>
                <c:pt idx="737">
                  <c:v>2183523.9500296856</c:v>
                </c:pt>
                <c:pt idx="738">
                  <c:v>2183536.9176759413</c:v>
                </c:pt>
                <c:pt idx="739">
                  <c:v>2183554.0263244133</c:v>
                </c:pt>
                <c:pt idx="740">
                  <c:v>2183514.4664801927</c:v>
                </c:pt>
                <c:pt idx="741">
                  <c:v>2183524.32045853</c:v>
                </c:pt>
                <c:pt idx="742">
                  <c:v>2183576.2997459625</c:v>
                </c:pt>
                <c:pt idx="743">
                  <c:v>2183571.1004536496</c:v>
                </c:pt>
                <c:pt idx="744">
                  <c:v>2183534.2329819002</c:v>
                </c:pt>
                <c:pt idx="745">
                  <c:v>2183538.1947703389</c:v>
                </c:pt>
                <c:pt idx="746">
                  <c:v>2183546.1903398293</c:v>
                </c:pt>
                <c:pt idx="747">
                  <c:v>2183551.0468289163</c:v>
                </c:pt>
                <c:pt idx="748">
                  <c:v>2183504.6783399554</c:v>
                </c:pt>
                <c:pt idx="749">
                  <c:v>2183526.3496357505</c:v>
                </c:pt>
                <c:pt idx="750">
                  <c:v>2183555.3789606127</c:v>
                </c:pt>
                <c:pt idx="751">
                  <c:v>2183541.9370067483</c:v>
                </c:pt>
                <c:pt idx="752">
                  <c:v>2183561.2287127036</c:v>
                </c:pt>
                <c:pt idx="753">
                  <c:v>2183533.1257572966</c:v>
                </c:pt>
                <c:pt idx="754">
                  <c:v>2183529.9592988146</c:v>
                </c:pt>
                <c:pt idx="755">
                  <c:v>2183550.3904545112</c:v>
                </c:pt>
                <c:pt idx="756">
                  <c:v>2183555.0295138266</c:v>
                </c:pt>
                <c:pt idx="757">
                  <c:v>2183529.3223672281</c:v>
                </c:pt>
                <c:pt idx="758">
                  <c:v>2183518.7495623119</c:v>
                </c:pt>
                <c:pt idx="759">
                  <c:v>2183563.3089075945</c:v>
                </c:pt>
                <c:pt idx="760">
                  <c:v>2183551.9784969981</c:v>
                </c:pt>
                <c:pt idx="761">
                  <c:v>2183532.5788897984</c:v>
                </c:pt>
                <c:pt idx="762">
                  <c:v>2183561.3734797756</c:v>
                </c:pt>
                <c:pt idx="763">
                  <c:v>2183569.2106364695</c:v>
                </c:pt>
                <c:pt idx="764">
                  <c:v>2183548.5846344517</c:v>
                </c:pt>
                <c:pt idx="765">
                  <c:v>2183525.5996528547</c:v>
                </c:pt>
                <c:pt idx="766">
                  <c:v>2183548.1655886923</c:v>
                </c:pt>
                <c:pt idx="767">
                  <c:v>2183553.5201317631</c:v>
                </c:pt>
                <c:pt idx="768">
                  <c:v>2183574.0062017399</c:v>
                </c:pt>
                <c:pt idx="769">
                  <c:v>2183555.8553034319</c:v>
                </c:pt>
                <c:pt idx="770">
                  <c:v>2183534.1086641853</c:v>
                </c:pt>
                <c:pt idx="771">
                  <c:v>2183554.2076051128</c:v>
                </c:pt>
                <c:pt idx="772">
                  <c:v>2183532.6666022032</c:v>
                </c:pt>
                <c:pt idx="773">
                  <c:v>2183527.6590948715</c:v>
                </c:pt>
                <c:pt idx="774">
                  <c:v>2183548.5593760074</c:v>
                </c:pt>
                <c:pt idx="775">
                  <c:v>2183553.0840079645</c:v>
                </c:pt>
                <c:pt idx="776">
                  <c:v>2183566.0216961144</c:v>
                </c:pt>
                <c:pt idx="777">
                  <c:v>2183563.184569553</c:v>
                </c:pt>
                <c:pt idx="778">
                  <c:v>2183525.5721206628</c:v>
                </c:pt>
                <c:pt idx="779">
                  <c:v>2183522.475448404</c:v>
                </c:pt>
                <c:pt idx="780">
                  <c:v>2183560.6224093433</c:v>
                </c:pt>
                <c:pt idx="781">
                  <c:v>2183579.1288941139</c:v>
                </c:pt>
                <c:pt idx="782">
                  <c:v>2183547.346290323</c:v>
                </c:pt>
                <c:pt idx="783">
                  <c:v>2183567.0779340374</c:v>
                </c:pt>
                <c:pt idx="784">
                  <c:v>2183579.5459138239</c:v>
                </c:pt>
                <c:pt idx="785">
                  <c:v>2183566.8715158086</c:v>
                </c:pt>
                <c:pt idx="786">
                  <c:v>2183553.4317689524</c:v>
                </c:pt>
                <c:pt idx="787">
                  <c:v>2183533.8548750426</c:v>
                </c:pt>
                <c:pt idx="788">
                  <c:v>2183536.2614824888</c:v>
                </c:pt>
                <c:pt idx="789">
                  <c:v>2183567.1165490365</c:v>
                </c:pt>
                <c:pt idx="790">
                  <c:v>2183578.8338748608</c:v>
                </c:pt>
                <c:pt idx="791">
                  <c:v>2183547.9388450608</c:v>
                </c:pt>
                <c:pt idx="792">
                  <c:v>2183542.5148168216</c:v>
                </c:pt>
                <c:pt idx="793">
                  <c:v>2183561.4966552439</c:v>
                </c:pt>
                <c:pt idx="794">
                  <c:v>2183577.1639307118</c:v>
                </c:pt>
                <c:pt idx="795">
                  <c:v>2183593.761519623</c:v>
                </c:pt>
                <c:pt idx="796">
                  <c:v>2183527.0934265153</c:v>
                </c:pt>
                <c:pt idx="797">
                  <c:v>2183530.8473824686</c:v>
                </c:pt>
                <c:pt idx="798">
                  <c:v>2183560.5768677029</c:v>
                </c:pt>
                <c:pt idx="799">
                  <c:v>2183543.1944385222</c:v>
                </c:pt>
                <c:pt idx="800">
                  <c:v>2183550.4629317345</c:v>
                </c:pt>
                <c:pt idx="801">
                  <c:v>2183546.6984186475</c:v>
                </c:pt>
                <c:pt idx="802">
                  <c:v>2183558.1965646776</c:v>
                </c:pt>
                <c:pt idx="803">
                  <c:v>2183575.3236815636</c:v>
                </c:pt>
                <c:pt idx="804">
                  <c:v>2183576.0137195615</c:v>
                </c:pt>
                <c:pt idx="805">
                  <c:v>2183562.3109468836</c:v>
                </c:pt>
                <c:pt idx="806">
                  <c:v>2183565.5614587464</c:v>
                </c:pt>
                <c:pt idx="807">
                  <c:v>2183572.0466717705</c:v>
                </c:pt>
                <c:pt idx="808">
                  <c:v>2183537.2355130706</c:v>
                </c:pt>
                <c:pt idx="809">
                  <c:v>2183556.8761843094</c:v>
                </c:pt>
                <c:pt idx="810">
                  <c:v>2183556.6076336205</c:v>
                </c:pt>
                <c:pt idx="811">
                  <c:v>2183545.2015883746</c:v>
                </c:pt>
                <c:pt idx="812">
                  <c:v>2183581.1368651181</c:v>
                </c:pt>
                <c:pt idx="813">
                  <c:v>2183554.5830179546</c:v>
                </c:pt>
                <c:pt idx="814">
                  <c:v>2183550.9829895524</c:v>
                </c:pt>
                <c:pt idx="815">
                  <c:v>2183567.2488155798</c:v>
                </c:pt>
                <c:pt idx="816">
                  <c:v>2183549.5350414054</c:v>
                </c:pt>
                <c:pt idx="817">
                  <c:v>2183563.0270717777</c:v>
                </c:pt>
                <c:pt idx="818">
                  <c:v>2183551.7372828871</c:v>
                </c:pt>
                <c:pt idx="819">
                  <c:v>2183553.1276141577</c:v>
                </c:pt>
                <c:pt idx="820">
                  <c:v>2183577.6940969797</c:v>
                </c:pt>
                <c:pt idx="821">
                  <c:v>2183540.1166936182</c:v>
                </c:pt>
                <c:pt idx="822">
                  <c:v>2183544.3934700885</c:v>
                </c:pt>
                <c:pt idx="823">
                  <c:v>2183559.1191425994</c:v>
                </c:pt>
                <c:pt idx="824">
                  <c:v>2183544.1930688946</c:v>
                </c:pt>
                <c:pt idx="825">
                  <c:v>2183538.5205643028</c:v>
                </c:pt>
                <c:pt idx="826">
                  <c:v>2183567.430664151</c:v>
                </c:pt>
                <c:pt idx="827">
                  <c:v>2183574.7717353636</c:v>
                </c:pt>
                <c:pt idx="828">
                  <c:v>2183556.488742019</c:v>
                </c:pt>
                <c:pt idx="829">
                  <c:v>2183550.6644536937</c:v>
                </c:pt>
                <c:pt idx="830">
                  <c:v>2183545.696620645</c:v>
                </c:pt>
                <c:pt idx="831">
                  <c:v>2183576.0733917872</c:v>
                </c:pt>
                <c:pt idx="832">
                  <c:v>2183575.3516136282</c:v>
                </c:pt>
                <c:pt idx="833">
                  <c:v>2183533.4221724188</c:v>
                </c:pt>
                <c:pt idx="834">
                  <c:v>2183549.008857959</c:v>
                </c:pt>
                <c:pt idx="835">
                  <c:v>2183569.8818436391</c:v>
                </c:pt>
                <c:pt idx="836">
                  <c:v>2183565.7461265735</c:v>
                </c:pt>
                <c:pt idx="837">
                  <c:v>2183551.88044025</c:v>
                </c:pt>
                <c:pt idx="838">
                  <c:v>2183540.6235177689</c:v>
                </c:pt>
                <c:pt idx="839">
                  <c:v>2183564.9548262148</c:v>
                </c:pt>
                <c:pt idx="840">
                  <c:v>2183545.5685411706</c:v>
                </c:pt>
                <c:pt idx="841">
                  <c:v>2183533.5984950773</c:v>
                </c:pt>
                <c:pt idx="842">
                  <c:v>2183556.494433844</c:v>
                </c:pt>
                <c:pt idx="843">
                  <c:v>2183566.0209832918</c:v>
                </c:pt>
                <c:pt idx="844">
                  <c:v>2183552.0038120952</c:v>
                </c:pt>
                <c:pt idx="845">
                  <c:v>2183546.2123511084</c:v>
                </c:pt>
                <c:pt idx="846">
                  <c:v>2183576.5057796696</c:v>
                </c:pt>
                <c:pt idx="847">
                  <c:v>2183542.7658444424</c:v>
                </c:pt>
                <c:pt idx="848">
                  <c:v>2183539.1597326472</c:v>
                </c:pt>
                <c:pt idx="849">
                  <c:v>2183570.0674658134</c:v>
                </c:pt>
                <c:pt idx="850">
                  <c:v>2183566.9164018659</c:v>
                </c:pt>
                <c:pt idx="851">
                  <c:v>2183553.5886843242</c:v>
                </c:pt>
                <c:pt idx="852">
                  <c:v>2183550.7387271626</c:v>
                </c:pt>
                <c:pt idx="853">
                  <c:v>2183546.2770420536</c:v>
                </c:pt>
                <c:pt idx="854">
                  <c:v>2183539.7733650384</c:v>
                </c:pt>
                <c:pt idx="855">
                  <c:v>2183556.0779216648</c:v>
                </c:pt>
                <c:pt idx="856">
                  <c:v>2183550.3027717117</c:v>
                </c:pt>
                <c:pt idx="857">
                  <c:v>2183564.2266301359</c:v>
                </c:pt>
                <c:pt idx="858">
                  <c:v>2183543.127258582</c:v>
                </c:pt>
                <c:pt idx="859">
                  <c:v>2183543.6585828019</c:v>
                </c:pt>
                <c:pt idx="860">
                  <c:v>2183570.398620653</c:v>
                </c:pt>
                <c:pt idx="861">
                  <c:v>2183557.8219663594</c:v>
                </c:pt>
                <c:pt idx="862">
                  <c:v>2183546.3691647947</c:v>
                </c:pt>
                <c:pt idx="863">
                  <c:v>2183548.6951365387</c:v>
                </c:pt>
                <c:pt idx="864">
                  <c:v>2183558.2483307407</c:v>
                </c:pt>
                <c:pt idx="865">
                  <c:v>2183566.9992620596</c:v>
                </c:pt>
                <c:pt idx="866">
                  <c:v>2183559.799997279</c:v>
                </c:pt>
                <c:pt idx="867">
                  <c:v>2183545.1813615486</c:v>
                </c:pt>
                <c:pt idx="868">
                  <c:v>2183542.5837980388</c:v>
                </c:pt>
                <c:pt idx="869">
                  <c:v>2183554.7511856807</c:v>
                </c:pt>
                <c:pt idx="870">
                  <c:v>2183588.9296842129</c:v>
                </c:pt>
                <c:pt idx="871">
                  <c:v>2183545.3695456884</c:v>
                </c:pt>
                <c:pt idx="872">
                  <c:v>2183541.6144801965</c:v>
                </c:pt>
                <c:pt idx="873">
                  <c:v>2183558.3772922182</c:v>
                </c:pt>
                <c:pt idx="874">
                  <c:v>2183546.7992492365</c:v>
                </c:pt>
                <c:pt idx="875">
                  <c:v>2183560.133549233</c:v>
                </c:pt>
                <c:pt idx="876">
                  <c:v>2183544.1848763018</c:v>
                </c:pt>
                <c:pt idx="877">
                  <c:v>2183554.0783357765</c:v>
                </c:pt>
                <c:pt idx="878">
                  <c:v>2183549.5352407545</c:v>
                </c:pt>
                <c:pt idx="879">
                  <c:v>2183535.4051126093</c:v>
                </c:pt>
                <c:pt idx="880">
                  <c:v>2183555.3209060468</c:v>
                </c:pt>
                <c:pt idx="881">
                  <c:v>2183558.5596408844</c:v>
                </c:pt>
                <c:pt idx="882">
                  <c:v>2183565.7180522922</c:v>
                </c:pt>
                <c:pt idx="883">
                  <c:v>2183562.7808708269</c:v>
                </c:pt>
                <c:pt idx="884">
                  <c:v>2183535.8960125004</c:v>
                </c:pt>
                <c:pt idx="885">
                  <c:v>2183537.9705424537</c:v>
                </c:pt>
                <c:pt idx="886">
                  <c:v>2183544.2658878653</c:v>
                </c:pt>
                <c:pt idx="887">
                  <c:v>2183512.5684415177</c:v>
                </c:pt>
                <c:pt idx="888">
                  <c:v>2183531.0868692696</c:v>
                </c:pt>
                <c:pt idx="889">
                  <c:v>2183566.1494926158</c:v>
                </c:pt>
                <c:pt idx="890">
                  <c:v>2183540.9090600139</c:v>
                </c:pt>
                <c:pt idx="891">
                  <c:v>2183539.896954719</c:v>
                </c:pt>
                <c:pt idx="892">
                  <c:v>2183570.5330867902</c:v>
                </c:pt>
                <c:pt idx="893">
                  <c:v>2183566.9181038877</c:v>
                </c:pt>
                <c:pt idx="894">
                  <c:v>2183508.9508616459</c:v>
                </c:pt>
                <c:pt idx="895">
                  <c:v>2183509.9756411407</c:v>
                </c:pt>
                <c:pt idx="896">
                  <c:v>2183529.5413295571</c:v>
                </c:pt>
                <c:pt idx="897">
                  <c:v>2183538.985695166</c:v>
                </c:pt>
                <c:pt idx="898">
                  <c:v>2183553.9407142694</c:v>
                </c:pt>
                <c:pt idx="899">
                  <c:v>2183525.4185254648</c:v>
                </c:pt>
                <c:pt idx="900">
                  <c:v>2183546.7132285447</c:v>
                </c:pt>
                <c:pt idx="901">
                  <c:v>2183540.94896365</c:v>
                </c:pt>
                <c:pt idx="902">
                  <c:v>2183506.9437216856</c:v>
                </c:pt>
                <c:pt idx="903">
                  <c:v>2183531.897199099</c:v>
                </c:pt>
                <c:pt idx="904">
                  <c:v>2183538.8842056016</c:v>
                </c:pt>
                <c:pt idx="905">
                  <c:v>2183537.6300904583</c:v>
                </c:pt>
                <c:pt idx="906">
                  <c:v>2183535.3735235343</c:v>
                </c:pt>
                <c:pt idx="907">
                  <c:v>2183520.5684224041</c:v>
                </c:pt>
                <c:pt idx="908">
                  <c:v>2183511.4811897627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AEC-B186-48B02AF9455F}"/>
            </c:ext>
          </c:extLst>
        </c:ser>
        <c:ser>
          <c:idx val="1"/>
          <c:order val="1"/>
          <c:tx>
            <c:strRef>
              <c:f>'Начало '!$R$1</c:f>
              <c:strCache>
                <c:ptCount val="1"/>
                <c:pt idx="0">
                  <c:v>rain_tenzo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'!$R$2:$R$910</c:f>
              <c:numCache>
                <c:formatCode>General</c:formatCode>
                <c:ptCount val="909"/>
                <c:pt idx="0">
                  <c:v>2183574.479938691</c:v>
                </c:pt>
                <c:pt idx="1">
                  <c:v>2183532.107659773</c:v>
                </c:pt>
                <c:pt idx="2">
                  <c:v>2183873.2343121045</c:v>
                </c:pt>
                <c:pt idx="3">
                  <c:v>2183795.6596543607</c:v>
                </c:pt>
                <c:pt idx="4">
                  <c:v>2183735.7526364941</c:v>
                </c:pt>
                <c:pt idx="5">
                  <c:v>2183764.8513032077</c:v>
                </c:pt>
                <c:pt idx="6">
                  <c:v>2183648.8367527733</c:v>
                </c:pt>
                <c:pt idx="7">
                  <c:v>2183609.2486305744</c:v>
                </c:pt>
                <c:pt idx="8">
                  <c:v>2183583.8441309556</c:v>
                </c:pt>
                <c:pt idx="9">
                  <c:v>2183591.7872701865</c:v>
                </c:pt>
                <c:pt idx="10">
                  <c:v>2183606.8389716111</c:v>
                </c:pt>
                <c:pt idx="11">
                  <c:v>2183662.4853031426</c:v>
                </c:pt>
                <c:pt idx="12">
                  <c:v>2183745.5413621832</c:v>
                </c:pt>
                <c:pt idx="13">
                  <c:v>2183708.781858407</c:v>
                </c:pt>
                <c:pt idx="14">
                  <c:v>2183603.9300490208</c:v>
                </c:pt>
                <c:pt idx="15">
                  <c:v>2183587.37155079</c:v>
                </c:pt>
                <c:pt idx="16">
                  <c:v>2183531.2724817749</c:v>
                </c:pt>
                <c:pt idx="17">
                  <c:v>2183499.9274665606</c:v>
                </c:pt>
                <c:pt idx="18">
                  <c:v>2183514.5016497769</c:v>
                </c:pt>
                <c:pt idx="19">
                  <c:v>2183483.6589281564</c:v>
                </c:pt>
                <c:pt idx="20">
                  <c:v>2183420.6134224646</c:v>
                </c:pt>
                <c:pt idx="21">
                  <c:v>2183424.6610622741</c:v>
                </c:pt>
                <c:pt idx="22">
                  <c:v>2183470.3444253951</c:v>
                </c:pt>
                <c:pt idx="23">
                  <c:v>2183408.0421774536</c:v>
                </c:pt>
                <c:pt idx="24">
                  <c:v>2183398.8080597911</c:v>
                </c:pt>
                <c:pt idx="25">
                  <c:v>2183402.2003132799</c:v>
                </c:pt>
                <c:pt idx="26">
                  <c:v>2183469.9496159591</c:v>
                </c:pt>
                <c:pt idx="27">
                  <c:v>2183534.9736104952</c:v>
                </c:pt>
                <c:pt idx="28">
                  <c:v>2183484.8992461157</c:v>
                </c:pt>
                <c:pt idx="29">
                  <c:v>2183478.1076327157</c:v>
                </c:pt>
                <c:pt idx="30">
                  <c:v>2183416.3477143105</c:v>
                </c:pt>
                <c:pt idx="31">
                  <c:v>2183394.0066467603</c:v>
                </c:pt>
                <c:pt idx="32">
                  <c:v>2183377.0724683395</c:v>
                </c:pt>
                <c:pt idx="33">
                  <c:v>2183413.6752768094</c:v>
                </c:pt>
                <c:pt idx="34">
                  <c:v>2183354.7987643084</c:v>
                </c:pt>
                <c:pt idx="35">
                  <c:v>2183382.6031724452</c:v>
                </c:pt>
                <c:pt idx="36">
                  <c:v>2183355.6956714187</c:v>
                </c:pt>
                <c:pt idx="37">
                  <c:v>2183325.2284794352</c:v>
                </c:pt>
                <c:pt idx="38">
                  <c:v>2183376.9328652425</c:v>
                </c:pt>
                <c:pt idx="39">
                  <c:v>2183364.6160212243</c:v>
                </c:pt>
                <c:pt idx="40">
                  <c:v>2183314.4655635818</c:v>
                </c:pt>
                <c:pt idx="41">
                  <c:v>2183315.8179874467</c:v>
                </c:pt>
                <c:pt idx="42">
                  <c:v>2183320.9626919823</c:v>
                </c:pt>
                <c:pt idx="43">
                  <c:v>2183336.8395828316</c:v>
                </c:pt>
                <c:pt idx="44">
                  <c:v>2183371.1382643352</c:v>
                </c:pt>
                <c:pt idx="45">
                  <c:v>2183341.6685791737</c:v>
                </c:pt>
                <c:pt idx="46">
                  <c:v>2183387.3049351312</c:v>
                </c:pt>
                <c:pt idx="47">
                  <c:v>2183405.3912463067</c:v>
                </c:pt>
                <c:pt idx="48">
                  <c:v>2183373.3827000605</c:v>
                </c:pt>
                <c:pt idx="49">
                  <c:v>2183330.0059043434</c:v>
                </c:pt>
                <c:pt idx="50">
                  <c:v>2183324.726765519</c:v>
                </c:pt>
                <c:pt idx="51">
                  <c:v>2183304.7667822433</c:v>
                </c:pt>
                <c:pt idx="52">
                  <c:v>2183303.0774256564</c:v>
                </c:pt>
                <c:pt idx="53">
                  <c:v>2183328.7634519823</c:v>
                </c:pt>
                <c:pt idx="54">
                  <c:v>2183305.6004592068</c:v>
                </c:pt>
                <c:pt idx="55">
                  <c:v>2183294.0529347067</c:v>
                </c:pt>
                <c:pt idx="56">
                  <c:v>2183335.183320743</c:v>
                </c:pt>
                <c:pt idx="57">
                  <c:v>2183341.345734939</c:v>
                </c:pt>
                <c:pt idx="58">
                  <c:v>2183352.9088037289</c:v>
                </c:pt>
                <c:pt idx="59">
                  <c:v>2183323.424943489</c:v>
                </c:pt>
                <c:pt idx="60">
                  <c:v>2183338.7730979938</c:v>
                </c:pt>
                <c:pt idx="61">
                  <c:v>2183324.4804856796</c:v>
                </c:pt>
                <c:pt idx="62">
                  <c:v>2183336.1660179845</c:v>
                </c:pt>
                <c:pt idx="63">
                  <c:v>2183338.8036034135</c:v>
                </c:pt>
                <c:pt idx="64">
                  <c:v>2183337.2141929483</c:v>
                </c:pt>
                <c:pt idx="65">
                  <c:v>2183286.7511251885</c:v>
                </c:pt>
                <c:pt idx="66">
                  <c:v>2183305.5511746602</c:v>
                </c:pt>
                <c:pt idx="67">
                  <c:v>2183344.8874580432</c:v>
                </c:pt>
                <c:pt idx="68">
                  <c:v>2183357.809636951</c:v>
                </c:pt>
                <c:pt idx="69">
                  <c:v>2183334.085788223</c:v>
                </c:pt>
                <c:pt idx="70">
                  <c:v>2183349.7935588863</c:v>
                </c:pt>
                <c:pt idx="71">
                  <c:v>2183326.1106149335</c:v>
                </c:pt>
                <c:pt idx="72">
                  <c:v>2183324.3659285186</c:v>
                </c:pt>
                <c:pt idx="73">
                  <c:v>2183337.690044899</c:v>
                </c:pt>
                <c:pt idx="74">
                  <c:v>2183306.8180128983</c:v>
                </c:pt>
                <c:pt idx="75">
                  <c:v>2183325.1229994111</c:v>
                </c:pt>
                <c:pt idx="76">
                  <c:v>2183395.0434268918</c:v>
                </c:pt>
                <c:pt idx="77">
                  <c:v>2183345.1427433542</c:v>
                </c:pt>
                <c:pt idx="78">
                  <c:v>2183371.0665704198</c:v>
                </c:pt>
                <c:pt idx="79">
                  <c:v>2183329.4209883688</c:v>
                </c:pt>
                <c:pt idx="80">
                  <c:v>2183374.0202678433</c:v>
                </c:pt>
                <c:pt idx="81">
                  <c:v>2183387.1362683619</c:v>
                </c:pt>
                <c:pt idx="82">
                  <c:v>2183393.4389550309</c:v>
                </c:pt>
                <c:pt idx="83">
                  <c:v>2183407.3138749977</c:v>
                </c:pt>
                <c:pt idx="84">
                  <c:v>2183387.9382159165</c:v>
                </c:pt>
                <c:pt idx="85">
                  <c:v>2183424.5434783981</c:v>
                </c:pt>
                <c:pt idx="86">
                  <c:v>2183397.2089963946</c:v>
                </c:pt>
                <c:pt idx="87">
                  <c:v>2183375.6052488014</c:v>
                </c:pt>
                <c:pt idx="88">
                  <c:v>2183394.3516631424</c:v>
                </c:pt>
                <c:pt idx="89">
                  <c:v>2183423.5192992701</c:v>
                </c:pt>
                <c:pt idx="90">
                  <c:v>2183395.3034113301</c:v>
                </c:pt>
                <c:pt idx="91">
                  <c:v>2183389.7201829916</c:v>
                </c:pt>
                <c:pt idx="92">
                  <c:v>2183401.4350444139</c:v>
                </c:pt>
                <c:pt idx="93">
                  <c:v>2183371.3431994738</c:v>
                </c:pt>
                <c:pt idx="94">
                  <c:v>2183440.5672047846</c:v>
                </c:pt>
                <c:pt idx="95">
                  <c:v>2183445.7613651371</c:v>
                </c:pt>
                <c:pt idx="96">
                  <c:v>2183405.5002068672</c:v>
                </c:pt>
                <c:pt idx="97">
                  <c:v>2183463.0715707066</c:v>
                </c:pt>
                <c:pt idx="98">
                  <c:v>2183411.1616602265</c:v>
                </c:pt>
                <c:pt idx="99">
                  <c:v>2183419.1780387545</c:v>
                </c:pt>
                <c:pt idx="100">
                  <c:v>2183420.0593443816</c:v>
                </c:pt>
                <c:pt idx="101">
                  <c:v>2183425.8354384005</c:v>
                </c:pt>
                <c:pt idx="102">
                  <c:v>2183432.3778520296</c:v>
                </c:pt>
                <c:pt idx="103">
                  <c:v>2183410.248046143</c:v>
                </c:pt>
                <c:pt idx="104">
                  <c:v>2183431.3142522937</c:v>
                </c:pt>
                <c:pt idx="105">
                  <c:v>2183399.5804726155</c:v>
                </c:pt>
                <c:pt idx="106">
                  <c:v>2183409.7942540701</c:v>
                </c:pt>
                <c:pt idx="107">
                  <c:v>2183426.5148466956</c:v>
                </c:pt>
                <c:pt idx="108">
                  <c:v>2183458.6411721585</c:v>
                </c:pt>
                <c:pt idx="109">
                  <c:v>2183465.6744958893</c:v>
                </c:pt>
                <c:pt idx="110">
                  <c:v>2183461.6358673689</c:v>
                </c:pt>
                <c:pt idx="111">
                  <c:v>2183507.4006355838</c:v>
                </c:pt>
                <c:pt idx="112">
                  <c:v>2183442.5299786935</c:v>
                </c:pt>
                <c:pt idx="113">
                  <c:v>2183420.1543942993</c:v>
                </c:pt>
                <c:pt idx="114">
                  <c:v>2183442.7302439194</c:v>
                </c:pt>
                <c:pt idx="115">
                  <c:v>2183472.8421368352</c:v>
                </c:pt>
                <c:pt idx="116">
                  <c:v>2183463.9205639367</c:v>
                </c:pt>
                <c:pt idx="117">
                  <c:v>2183439.3956073462</c:v>
                </c:pt>
                <c:pt idx="118">
                  <c:v>2183461.9249746655</c:v>
                </c:pt>
                <c:pt idx="119">
                  <c:v>2183482.6231823578</c:v>
                </c:pt>
                <c:pt idx="120">
                  <c:v>2183538.1295307628</c:v>
                </c:pt>
                <c:pt idx="121">
                  <c:v>2183456.9956811648</c:v>
                </c:pt>
                <c:pt idx="122">
                  <c:v>2183515.1814940525</c:v>
                </c:pt>
                <c:pt idx="123">
                  <c:v>2183472.9110531746</c:v>
                </c:pt>
                <c:pt idx="124">
                  <c:v>2183477.4423967642</c:v>
                </c:pt>
                <c:pt idx="125">
                  <c:v>2183529.1921471781</c:v>
                </c:pt>
                <c:pt idx="126">
                  <c:v>2183495.1086470024</c:v>
                </c:pt>
                <c:pt idx="127">
                  <c:v>2183462.607983212</c:v>
                </c:pt>
                <c:pt idx="128">
                  <c:v>2183502.5250830487</c:v>
                </c:pt>
                <c:pt idx="129">
                  <c:v>2183512.8194763283</c:v>
                </c:pt>
                <c:pt idx="130">
                  <c:v>2183496.8443994625</c:v>
                </c:pt>
                <c:pt idx="131">
                  <c:v>2183533.0940939616</c:v>
                </c:pt>
                <c:pt idx="132">
                  <c:v>2183547.2585866638</c:v>
                </c:pt>
                <c:pt idx="133">
                  <c:v>2183542.9443952814</c:v>
                </c:pt>
                <c:pt idx="134">
                  <c:v>2183490.7849701559</c:v>
                </c:pt>
                <c:pt idx="135">
                  <c:v>2183510.5443936852</c:v>
                </c:pt>
                <c:pt idx="136">
                  <c:v>2183509.0167533266</c:v>
                </c:pt>
                <c:pt idx="137">
                  <c:v>2183534.93041674</c:v>
                </c:pt>
                <c:pt idx="138">
                  <c:v>2183539.8157655247</c:v>
                </c:pt>
                <c:pt idx="139">
                  <c:v>2183553.1111464263</c:v>
                </c:pt>
                <c:pt idx="140">
                  <c:v>2183506.7385540553</c:v>
                </c:pt>
                <c:pt idx="141">
                  <c:v>2183535.7418158473</c:v>
                </c:pt>
                <c:pt idx="142">
                  <c:v>2183547.5473928186</c:v>
                </c:pt>
                <c:pt idx="143">
                  <c:v>2183509.7932986282</c:v>
                </c:pt>
                <c:pt idx="144">
                  <c:v>2183542.7290602177</c:v>
                </c:pt>
                <c:pt idx="145">
                  <c:v>2183545.9247836466</c:v>
                </c:pt>
                <c:pt idx="146">
                  <c:v>2183544.2391423378</c:v>
                </c:pt>
                <c:pt idx="147">
                  <c:v>2183564.2600499149</c:v>
                </c:pt>
                <c:pt idx="148">
                  <c:v>2183540.9276700425</c:v>
                </c:pt>
                <c:pt idx="149">
                  <c:v>2183541.2952440009</c:v>
                </c:pt>
                <c:pt idx="150">
                  <c:v>2183580.2683295142</c:v>
                </c:pt>
                <c:pt idx="151">
                  <c:v>2183542.8753054272</c:v>
                </c:pt>
                <c:pt idx="152">
                  <c:v>2183531.0192173109</c:v>
                </c:pt>
                <c:pt idx="153">
                  <c:v>2183541.4259909089</c:v>
                </c:pt>
                <c:pt idx="154">
                  <c:v>2183580.9777933871</c:v>
                </c:pt>
                <c:pt idx="155">
                  <c:v>2183586.9622597438</c:v>
                </c:pt>
                <c:pt idx="156">
                  <c:v>2183491.5054147784</c:v>
                </c:pt>
                <c:pt idx="157">
                  <c:v>2183503.4698161115</c:v>
                </c:pt>
                <c:pt idx="158">
                  <c:v>2183570.066131854</c:v>
                </c:pt>
                <c:pt idx="159">
                  <c:v>2183539.3645444512</c:v>
                </c:pt>
                <c:pt idx="160">
                  <c:v>2183562.6441050186</c:v>
                </c:pt>
                <c:pt idx="161">
                  <c:v>2183565.4776056977</c:v>
                </c:pt>
                <c:pt idx="162">
                  <c:v>2183556.2935334276</c:v>
                </c:pt>
                <c:pt idx="163">
                  <c:v>2183520.93781118</c:v>
                </c:pt>
                <c:pt idx="164">
                  <c:v>2183545.6536919409</c:v>
                </c:pt>
                <c:pt idx="165">
                  <c:v>2183594.4509188947</c:v>
                </c:pt>
                <c:pt idx="166">
                  <c:v>2183583.3310189745</c:v>
                </c:pt>
                <c:pt idx="167">
                  <c:v>2183564.0895848311</c:v>
                </c:pt>
                <c:pt idx="168">
                  <c:v>2183559.4144958998</c:v>
                </c:pt>
                <c:pt idx="169">
                  <c:v>2183566.7456310485</c:v>
                </c:pt>
                <c:pt idx="170">
                  <c:v>2183563.5359220454</c:v>
                </c:pt>
                <c:pt idx="171">
                  <c:v>2183560.7976247044</c:v>
                </c:pt>
                <c:pt idx="172">
                  <c:v>2183555.8163525262</c:v>
                </c:pt>
                <c:pt idx="173">
                  <c:v>2183582.7390204007</c:v>
                </c:pt>
                <c:pt idx="174">
                  <c:v>2183555.6307000369</c:v>
                </c:pt>
                <c:pt idx="175">
                  <c:v>2183550.0724653509</c:v>
                </c:pt>
                <c:pt idx="176">
                  <c:v>2183591.2783504208</c:v>
                </c:pt>
                <c:pt idx="177">
                  <c:v>2183538.5546319624</c:v>
                </c:pt>
                <c:pt idx="178">
                  <c:v>2183539.8638148406</c:v>
                </c:pt>
                <c:pt idx="179">
                  <c:v>2183600.4770553177</c:v>
                </c:pt>
                <c:pt idx="180">
                  <c:v>2183558.5465730689</c:v>
                </c:pt>
                <c:pt idx="181">
                  <c:v>2183559.8698548856</c:v>
                </c:pt>
                <c:pt idx="182">
                  <c:v>2183580.7505053827</c:v>
                </c:pt>
                <c:pt idx="183">
                  <c:v>2183503.5658533275</c:v>
                </c:pt>
                <c:pt idx="184">
                  <c:v>2183501.1622460191</c:v>
                </c:pt>
                <c:pt idx="185">
                  <c:v>2183560.640832602</c:v>
                </c:pt>
                <c:pt idx="186">
                  <c:v>2183596.1790746539</c:v>
                </c:pt>
                <c:pt idx="187">
                  <c:v>2183561.9200179554</c:v>
                </c:pt>
                <c:pt idx="188">
                  <c:v>2183539.5838989113</c:v>
                </c:pt>
                <c:pt idx="189">
                  <c:v>2183581.6775400671</c:v>
                </c:pt>
                <c:pt idx="190">
                  <c:v>2183554.3561379961</c:v>
                </c:pt>
                <c:pt idx="191">
                  <c:v>2183552.6077010394</c:v>
                </c:pt>
                <c:pt idx="192">
                  <c:v>2183600.9185561938</c:v>
                </c:pt>
                <c:pt idx="193">
                  <c:v>2183559.4661013358</c:v>
                </c:pt>
                <c:pt idx="194">
                  <c:v>2183571.3024367271</c:v>
                </c:pt>
                <c:pt idx="195">
                  <c:v>2183556.286168477</c:v>
                </c:pt>
                <c:pt idx="196">
                  <c:v>2183571.9863005686</c:v>
                </c:pt>
                <c:pt idx="197">
                  <c:v>2183517.4001313546</c:v>
                </c:pt>
                <c:pt idx="198">
                  <c:v>2183527.6193700274</c:v>
                </c:pt>
                <c:pt idx="199">
                  <c:v>2183572.2490785257</c:v>
                </c:pt>
                <c:pt idx="200">
                  <c:v>2183568.9629384703</c:v>
                </c:pt>
                <c:pt idx="201">
                  <c:v>2183587.9530345281</c:v>
                </c:pt>
                <c:pt idx="202">
                  <c:v>2183566.1659214259</c:v>
                </c:pt>
                <c:pt idx="203">
                  <c:v>2183583.7023378625</c:v>
                </c:pt>
                <c:pt idx="204">
                  <c:v>2183585.4134307425</c:v>
                </c:pt>
                <c:pt idx="205">
                  <c:v>2183580.0884728753</c:v>
                </c:pt>
                <c:pt idx="206">
                  <c:v>2183580.2876600632</c:v>
                </c:pt>
                <c:pt idx="207">
                  <c:v>2183584.4679801357</c:v>
                </c:pt>
                <c:pt idx="208">
                  <c:v>2183601.6359742605</c:v>
                </c:pt>
                <c:pt idx="209">
                  <c:v>2183553.9491930888</c:v>
                </c:pt>
                <c:pt idx="210">
                  <c:v>2183554.035438315</c:v>
                </c:pt>
                <c:pt idx="211">
                  <c:v>2183605.764616013</c:v>
                </c:pt>
                <c:pt idx="212">
                  <c:v>2183564.9147025608</c:v>
                </c:pt>
                <c:pt idx="213">
                  <c:v>2183571.1831247471</c:v>
                </c:pt>
                <c:pt idx="214">
                  <c:v>2183593.5299693253</c:v>
                </c:pt>
                <c:pt idx="215">
                  <c:v>2183557.1018995023</c:v>
                </c:pt>
                <c:pt idx="216">
                  <c:v>2183578.2329016328</c:v>
                </c:pt>
                <c:pt idx="217">
                  <c:v>2183614.9415824478</c:v>
                </c:pt>
                <c:pt idx="218">
                  <c:v>2183555.0430369228</c:v>
                </c:pt>
                <c:pt idx="219">
                  <c:v>2183566.89665139</c:v>
                </c:pt>
                <c:pt idx="220">
                  <c:v>2183589.9148834646</c:v>
                </c:pt>
                <c:pt idx="221">
                  <c:v>2183573.6586423013</c:v>
                </c:pt>
                <c:pt idx="222">
                  <c:v>2183603.4833937814</c:v>
                </c:pt>
                <c:pt idx="223">
                  <c:v>2183604.1391016981</c:v>
                </c:pt>
                <c:pt idx="224">
                  <c:v>2183583.4615103281</c:v>
                </c:pt>
                <c:pt idx="225">
                  <c:v>2183607.4412423153</c:v>
                </c:pt>
                <c:pt idx="226">
                  <c:v>2183584.108515779</c:v>
                </c:pt>
                <c:pt idx="227">
                  <c:v>2183580.2913843011</c:v>
                </c:pt>
                <c:pt idx="228">
                  <c:v>2183549.6041957419</c:v>
                </c:pt>
                <c:pt idx="229">
                  <c:v>2183573.5933434376</c:v>
                </c:pt>
                <c:pt idx="230">
                  <c:v>2183608.2168771802</c:v>
                </c:pt>
                <c:pt idx="231">
                  <c:v>2183571.3071690919</c:v>
                </c:pt>
                <c:pt idx="232">
                  <c:v>2183563.9392876159</c:v>
                </c:pt>
                <c:pt idx="233">
                  <c:v>2183587.0231781537</c:v>
                </c:pt>
                <c:pt idx="234">
                  <c:v>2183605.3856869498</c:v>
                </c:pt>
                <c:pt idx="235">
                  <c:v>2183561.7647117982</c:v>
                </c:pt>
                <c:pt idx="236">
                  <c:v>2183567.2027125633</c:v>
                </c:pt>
                <c:pt idx="237">
                  <c:v>2183594.6025943076</c:v>
                </c:pt>
                <c:pt idx="238">
                  <c:v>2183602.3795717577</c:v>
                </c:pt>
                <c:pt idx="239">
                  <c:v>2183599.8383695418</c:v>
                </c:pt>
                <c:pt idx="240">
                  <c:v>2183564.501352075</c:v>
                </c:pt>
                <c:pt idx="241">
                  <c:v>2183580.3488730108</c:v>
                </c:pt>
                <c:pt idx="242">
                  <c:v>2183633.280005665</c:v>
                </c:pt>
                <c:pt idx="243">
                  <c:v>2183591.038519423</c:v>
                </c:pt>
                <c:pt idx="244">
                  <c:v>2183575.0946114673</c:v>
                </c:pt>
                <c:pt idx="245">
                  <c:v>2183613.9765104027</c:v>
                </c:pt>
                <c:pt idx="246">
                  <c:v>2183642.4775061985</c:v>
                </c:pt>
                <c:pt idx="247">
                  <c:v>2183620.1746901227</c:v>
                </c:pt>
                <c:pt idx="248">
                  <c:v>2183615.4185386547</c:v>
                </c:pt>
                <c:pt idx="249">
                  <c:v>2183623.7333079614</c:v>
                </c:pt>
                <c:pt idx="250">
                  <c:v>2183650.7586415592</c:v>
                </c:pt>
                <c:pt idx="251">
                  <c:v>2183643.0526028606</c:v>
                </c:pt>
                <c:pt idx="252">
                  <c:v>2183621.9952326058</c:v>
                </c:pt>
                <c:pt idx="253">
                  <c:v>2183636.492680402</c:v>
                </c:pt>
                <c:pt idx="254">
                  <c:v>2183643.8544184952</c:v>
                </c:pt>
                <c:pt idx="255">
                  <c:v>2183620.1918492718</c:v>
                </c:pt>
                <c:pt idx="256">
                  <c:v>2183631.9700601972</c:v>
                </c:pt>
                <c:pt idx="257">
                  <c:v>2183642.94695494</c:v>
                </c:pt>
                <c:pt idx="258">
                  <c:v>2183618.8610658343</c:v>
                </c:pt>
                <c:pt idx="259">
                  <c:v>2183654.93960742</c:v>
                </c:pt>
                <c:pt idx="260">
                  <c:v>2183630.5802699178</c:v>
                </c:pt>
                <c:pt idx="261">
                  <c:v>2183611.7296884437</c:v>
                </c:pt>
                <c:pt idx="262">
                  <c:v>2183631.7504205825</c:v>
                </c:pt>
                <c:pt idx="263">
                  <c:v>2183640.6592360628</c:v>
                </c:pt>
                <c:pt idx="264">
                  <c:v>2183627.0587466429</c:v>
                </c:pt>
                <c:pt idx="265">
                  <c:v>2183614.2163836202</c:v>
                </c:pt>
                <c:pt idx="266">
                  <c:v>2183660.9223576267</c:v>
                </c:pt>
                <c:pt idx="267">
                  <c:v>2183611.7767912783</c:v>
                </c:pt>
                <c:pt idx="268">
                  <c:v>2183615.6091204914</c:v>
                </c:pt>
                <c:pt idx="269">
                  <c:v>2183658.7303637825</c:v>
                </c:pt>
                <c:pt idx="270">
                  <c:v>2183608.0469699916</c:v>
                </c:pt>
                <c:pt idx="271">
                  <c:v>2183609.1735000466</c:v>
                </c:pt>
                <c:pt idx="272">
                  <c:v>2183661.2658225545</c:v>
                </c:pt>
                <c:pt idx="273">
                  <c:v>2183674.3002500744</c:v>
                </c:pt>
                <c:pt idx="274">
                  <c:v>2183682.6854029698</c:v>
                </c:pt>
                <c:pt idx="275">
                  <c:v>2183667.0219453662</c:v>
                </c:pt>
                <c:pt idx="276">
                  <c:v>2183634.7149036448</c:v>
                </c:pt>
                <c:pt idx="277">
                  <c:v>2183619.3380689109</c:v>
                </c:pt>
                <c:pt idx="278">
                  <c:v>2183639.968242398</c:v>
                </c:pt>
                <c:pt idx="279">
                  <c:v>2183653.0265726321</c:v>
                </c:pt>
                <c:pt idx="280">
                  <c:v>2183629.9185853037</c:v>
                </c:pt>
                <c:pt idx="281">
                  <c:v>2183642.4044147735</c:v>
                </c:pt>
                <c:pt idx="282">
                  <c:v>2183638.9955765782</c:v>
                </c:pt>
                <c:pt idx="283">
                  <c:v>2183657.8063990069</c:v>
                </c:pt>
                <c:pt idx="284">
                  <c:v>2183637.4414063599</c:v>
                </c:pt>
                <c:pt idx="285">
                  <c:v>2183645.8018551967</c:v>
                </c:pt>
                <c:pt idx="286">
                  <c:v>2183722.7282877997</c:v>
                </c:pt>
                <c:pt idx="287">
                  <c:v>2183574.6490991819</c:v>
                </c:pt>
                <c:pt idx="288">
                  <c:v>2183585.2132619857</c:v>
                </c:pt>
                <c:pt idx="289">
                  <c:v>2183661.3829752812</c:v>
                </c:pt>
                <c:pt idx="290">
                  <c:v>2183673.9126202306</c:v>
                </c:pt>
                <c:pt idx="291">
                  <c:v>2183699.6120809354</c:v>
                </c:pt>
                <c:pt idx="292">
                  <c:v>2183657.8963927245</c:v>
                </c:pt>
                <c:pt idx="293">
                  <c:v>2183654.1815671506</c:v>
                </c:pt>
                <c:pt idx="294">
                  <c:v>2183696.8470411091</c:v>
                </c:pt>
                <c:pt idx="295">
                  <c:v>2183685.4477485125</c:v>
                </c:pt>
                <c:pt idx="296">
                  <c:v>2183689.4753658297</c:v>
                </c:pt>
                <c:pt idx="297">
                  <c:v>2183683.4474639441</c:v>
                </c:pt>
                <c:pt idx="298">
                  <c:v>2183676.6287199794</c:v>
                </c:pt>
                <c:pt idx="299">
                  <c:v>2183732.3290904718</c:v>
                </c:pt>
                <c:pt idx="300">
                  <c:v>2183671.8359552883</c:v>
                </c:pt>
                <c:pt idx="301">
                  <c:v>2183652.7272112565</c:v>
                </c:pt>
                <c:pt idx="302">
                  <c:v>2183689.908856946</c:v>
                </c:pt>
                <c:pt idx="303">
                  <c:v>2183717.0284401332</c:v>
                </c:pt>
                <c:pt idx="304">
                  <c:v>2183654.8647323372</c:v>
                </c:pt>
                <c:pt idx="305">
                  <c:v>2183662.4445103998</c:v>
                </c:pt>
                <c:pt idx="306">
                  <c:v>2183674.2139856201</c:v>
                </c:pt>
                <c:pt idx="307">
                  <c:v>2183687.1657008887</c:v>
                </c:pt>
                <c:pt idx="308">
                  <c:v>2183720.6391042583</c:v>
                </c:pt>
                <c:pt idx="309">
                  <c:v>2183662.8122215006</c:v>
                </c:pt>
                <c:pt idx="310">
                  <c:v>2183695.390992471</c:v>
                </c:pt>
                <c:pt idx="311">
                  <c:v>2183634.3178768554</c:v>
                </c:pt>
                <c:pt idx="312">
                  <c:v>2183619.5728305797</c:v>
                </c:pt>
                <c:pt idx="313">
                  <c:v>2183675.8987437552</c:v>
                </c:pt>
                <c:pt idx="314">
                  <c:v>2183687.2167191617</c:v>
                </c:pt>
                <c:pt idx="315">
                  <c:v>2183694.9729533596</c:v>
                </c:pt>
                <c:pt idx="316">
                  <c:v>2183728.2769985115</c:v>
                </c:pt>
                <c:pt idx="317">
                  <c:v>2183750.3467204967</c:v>
                </c:pt>
                <c:pt idx="318">
                  <c:v>2183689.3839702988</c:v>
                </c:pt>
                <c:pt idx="319">
                  <c:v>2183680.177832067</c:v>
                </c:pt>
                <c:pt idx="320">
                  <c:v>2183713.0368440198</c:v>
                </c:pt>
                <c:pt idx="321">
                  <c:v>2183717.0789510617</c:v>
                </c:pt>
                <c:pt idx="322">
                  <c:v>2183732.2618204895</c:v>
                </c:pt>
                <c:pt idx="323">
                  <c:v>2183718.8547293693</c:v>
                </c:pt>
                <c:pt idx="324">
                  <c:v>2183701.3033554479</c:v>
                </c:pt>
                <c:pt idx="325">
                  <c:v>2183746.5288215773</c:v>
                </c:pt>
                <c:pt idx="326">
                  <c:v>2183737.4921182883</c:v>
                </c:pt>
                <c:pt idx="327">
                  <c:v>2183720.0910302987</c:v>
                </c:pt>
                <c:pt idx="328">
                  <c:v>2183735.3586641024</c:v>
                </c:pt>
                <c:pt idx="329">
                  <c:v>2183760.1581548043</c:v>
                </c:pt>
                <c:pt idx="330">
                  <c:v>2183756.0211310005</c:v>
                </c:pt>
                <c:pt idx="331">
                  <c:v>2183744.0756539223</c:v>
                </c:pt>
                <c:pt idx="332">
                  <c:v>2183698.3855986902</c:v>
                </c:pt>
                <c:pt idx="333">
                  <c:v>2183711.2121673529</c:v>
                </c:pt>
                <c:pt idx="334">
                  <c:v>2183793.8001707247</c:v>
                </c:pt>
                <c:pt idx="335">
                  <c:v>2183724.1397579927</c:v>
                </c:pt>
                <c:pt idx="336">
                  <c:v>2183731.0782029056</c:v>
                </c:pt>
                <c:pt idx="337">
                  <c:v>2183774.2252108101</c:v>
                </c:pt>
                <c:pt idx="338">
                  <c:v>2183731.4599933848</c:v>
                </c:pt>
                <c:pt idx="339">
                  <c:v>2183741.5708813425</c:v>
                </c:pt>
                <c:pt idx="340">
                  <c:v>2183736.182836601</c:v>
                </c:pt>
                <c:pt idx="341">
                  <c:v>2183725.7815464167</c:v>
                </c:pt>
                <c:pt idx="342">
                  <c:v>2183753.6865793499</c:v>
                </c:pt>
                <c:pt idx="343">
                  <c:v>2183750.0387084638</c:v>
                </c:pt>
                <c:pt idx="344">
                  <c:v>2183767.5998343145</c:v>
                </c:pt>
                <c:pt idx="345">
                  <c:v>2183756.6376828151</c:v>
                </c:pt>
                <c:pt idx="346">
                  <c:v>2183759.8875206471</c:v>
                </c:pt>
                <c:pt idx="347">
                  <c:v>2183785.6987296692</c:v>
                </c:pt>
                <c:pt idx="348">
                  <c:v>2183784.3229521797</c:v>
                </c:pt>
                <c:pt idx="349">
                  <c:v>2183775.1441862965</c:v>
                </c:pt>
                <c:pt idx="350">
                  <c:v>2183759.2717821659</c:v>
                </c:pt>
                <c:pt idx="351">
                  <c:v>2183772.8748680651</c:v>
                </c:pt>
                <c:pt idx="352">
                  <c:v>2183791.6730977283</c:v>
                </c:pt>
                <c:pt idx="353">
                  <c:v>2183778.8930988624</c:v>
                </c:pt>
                <c:pt idx="354">
                  <c:v>2183764.7566395202</c:v>
                </c:pt>
                <c:pt idx="355">
                  <c:v>2183777.5599533352</c:v>
                </c:pt>
                <c:pt idx="356">
                  <c:v>2183809.1054302282</c:v>
                </c:pt>
                <c:pt idx="357">
                  <c:v>2183778.8645846788</c:v>
                </c:pt>
                <c:pt idx="358">
                  <c:v>2183759.4640286206</c:v>
                </c:pt>
                <c:pt idx="359">
                  <c:v>2183806.4821817423</c:v>
                </c:pt>
                <c:pt idx="360">
                  <c:v>2183791.163286793</c:v>
                </c:pt>
                <c:pt idx="361">
                  <c:v>2183770.6459916127</c:v>
                </c:pt>
                <c:pt idx="362">
                  <c:v>2183785.9191623707</c:v>
                </c:pt>
                <c:pt idx="363">
                  <c:v>2183805.6426208443</c:v>
                </c:pt>
                <c:pt idx="364">
                  <c:v>2183781.9810697897</c:v>
                </c:pt>
                <c:pt idx="365">
                  <c:v>2183773.0553233088</c:v>
                </c:pt>
                <c:pt idx="366">
                  <c:v>2183778.1534356158</c:v>
                </c:pt>
                <c:pt idx="367">
                  <c:v>2183789.9828299768</c:v>
                </c:pt>
                <c:pt idx="368">
                  <c:v>2183819.8984019635</c:v>
                </c:pt>
                <c:pt idx="369">
                  <c:v>2183814.7446880913</c:v>
                </c:pt>
                <c:pt idx="370">
                  <c:v>2183835.3510353672</c:v>
                </c:pt>
                <c:pt idx="371">
                  <c:v>2183816.8156454554</c:v>
                </c:pt>
                <c:pt idx="372">
                  <c:v>2183773.0564015894</c:v>
                </c:pt>
                <c:pt idx="373">
                  <c:v>2183770.8952848893</c:v>
                </c:pt>
                <c:pt idx="374">
                  <c:v>2183789.1847253903</c:v>
                </c:pt>
                <c:pt idx="375">
                  <c:v>2183819.6962989792</c:v>
                </c:pt>
                <c:pt idx="376">
                  <c:v>2183804.2797889421</c:v>
                </c:pt>
                <c:pt idx="377">
                  <c:v>2183788.8913943125</c:v>
                </c:pt>
                <c:pt idx="378">
                  <c:v>2183833.5754188458</c:v>
                </c:pt>
                <c:pt idx="379">
                  <c:v>2183836.9142425861</c:v>
                </c:pt>
                <c:pt idx="380">
                  <c:v>2183785.6299436046</c:v>
                </c:pt>
                <c:pt idx="381">
                  <c:v>2183788.5221710126</c:v>
                </c:pt>
                <c:pt idx="382">
                  <c:v>2183796.4465186093</c:v>
                </c:pt>
                <c:pt idx="383">
                  <c:v>2183754.1046569697</c:v>
                </c:pt>
                <c:pt idx="384">
                  <c:v>2183782.6186686056</c:v>
                </c:pt>
                <c:pt idx="385">
                  <c:v>2183814.519226585</c:v>
                </c:pt>
                <c:pt idx="386">
                  <c:v>2183799.5745497784</c:v>
                </c:pt>
                <c:pt idx="387">
                  <c:v>2183786.2037870409</c:v>
                </c:pt>
                <c:pt idx="388">
                  <c:v>2183778.0397562846</c:v>
                </c:pt>
                <c:pt idx="389">
                  <c:v>2183782.4941918463</c:v>
                </c:pt>
                <c:pt idx="390">
                  <c:v>2183806.9627486407</c:v>
                </c:pt>
                <c:pt idx="391">
                  <c:v>2183838.3136247173</c:v>
                </c:pt>
                <c:pt idx="392">
                  <c:v>2183791.7979700025</c:v>
                </c:pt>
                <c:pt idx="393">
                  <c:v>2183776.6851530164</c:v>
                </c:pt>
                <c:pt idx="394">
                  <c:v>2183784.7017804394</c:v>
                </c:pt>
                <c:pt idx="395">
                  <c:v>2183814.1248689177</c:v>
                </c:pt>
                <c:pt idx="396">
                  <c:v>2183844.8540606871</c:v>
                </c:pt>
                <c:pt idx="397">
                  <c:v>2183800.2488262821</c:v>
                </c:pt>
                <c:pt idx="398">
                  <c:v>2183826.0692031509</c:v>
                </c:pt>
                <c:pt idx="399">
                  <c:v>2183764.3336938494</c:v>
                </c:pt>
                <c:pt idx="400">
                  <c:v>2183761.0662770369</c:v>
                </c:pt>
                <c:pt idx="401">
                  <c:v>2183825.971904573</c:v>
                </c:pt>
                <c:pt idx="402">
                  <c:v>2183814.802118571</c:v>
                </c:pt>
                <c:pt idx="403">
                  <c:v>2183841.8172843182</c:v>
                </c:pt>
                <c:pt idx="404">
                  <c:v>2183806.9222146836</c:v>
                </c:pt>
                <c:pt idx="405">
                  <c:v>2183829.4500640328</c:v>
                </c:pt>
                <c:pt idx="406">
                  <c:v>2183856.707455026</c:v>
                </c:pt>
                <c:pt idx="407">
                  <c:v>2183848.0172338788</c:v>
                </c:pt>
                <c:pt idx="408">
                  <c:v>2183839.2663571881</c:v>
                </c:pt>
                <c:pt idx="409">
                  <c:v>2183816.4422156191</c:v>
                </c:pt>
                <c:pt idx="410">
                  <c:v>2183853.1742533585</c:v>
                </c:pt>
                <c:pt idx="411">
                  <c:v>2183870.6069768094</c:v>
                </c:pt>
                <c:pt idx="412">
                  <c:v>2183858.3345924532</c:v>
                </c:pt>
                <c:pt idx="413">
                  <c:v>2183873.3419803502</c:v>
                </c:pt>
                <c:pt idx="414">
                  <c:v>2183854.2712642178</c:v>
                </c:pt>
                <c:pt idx="415">
                  <c:v>2183832.3062783647</c:v>
                </c:pt>
                <c:pt idx="416">
                  <c:v>2183845.7615075442</c:v>
                </c:pt>
                <c:pt idx="417">
                  <c:v>2183907.2529116995</c:v>
                </c:pt>
                <c:pt idx="418">
                  <c:v>2183862.7589656436</c:v>
                </c:pt>
                <c:pt idx="419">
                  <c:v>2183843.682459739</c:v>
                </c:pt>
                <c:pt idx="420">
                  <c:v>2183850.5694797267</c:v>
                </c:pt>
                <c:pt idx="421">
                  <c:v>2183829.9239496784</c:v>
                </c:pt>
                <c:pt idx="422">
                  <c:v>2183856.8802682902</c:v>
                </c:pt>
                <c:pt idx="423">
                  <c:v>2183880.6907362435</c:v>
                </c:pt>
                <c:pt idx="424">
                  <c:v>2183850.7824125905</c:v>
                </c:pt>
                <c:pt idx="425">
                  <c:v>2183853.6901650769</c:v>
                </c:pt>
                <c:pt idx="426">
                  <c:v>2183854.2645338592</c:v>
                </c:pt>
                <c:pt idx="427">
                  <c:v>2183851.5842751372</c:v>
                </c:pt>
                <c:pt idx="428">
                  <c:v>2183866.706728335</c:v>
                </c:pt>
                <c:pt idx="429">
                  <c:v>2183867.0196740972</c:v>
                </c:pt>
                <c:pt idx="430">
                  <c:v>2183885.1812477806</c:v>
                </c:pt>
                <c:pt idx="431">
                  <c:v>2183870.5884357933</c:v>
                </c:pt>
                <c:pt idx="432">
                  <c:v>2183858.2638717219</c:v>
                </c:pt>
                <c:pt idx="433">
                  <c:v>2183853.4147715825</c:v>
                </c:pt>
                <c:pt idx="434">
                  <c:v>2183883.1845431984</c:v>
                </c:pt>
                <c:pt idx="435">
                  <c:v>2183915.6468689055</c:v>
                </c:pt>
                <c:pt idx="436">
                  <c:v>2183844.4881762289</c:v>
                </c:pt>
                <c:pt idx="437">
                  <c:v>2183841.1511182515</c:v>
                </c:pt>
                <c:pt idx="438">
                  <c:v>2183884.1164421546</c:v>
                </c:pt>
                <c:pt idx="439">
                  <c:v>2183862.2644512085</c:v>
                </c:pt>
                <c:pt idx="440">
                  <c:v>2183879.6657785778</c:v>
                </c:pt>
                <c:pt idx="441">
                  <c:v>2183889.3750844505</c:v>
                </c:pt>
                <c:pt idx="442">
                  <c:v>2183884.9963804148</c:v>
                </c:pt>
                <c:pt idx="443">
                  <c:v>2183886.1536989007</c:v>
                </c:pt>
                <c:pt idx="444">
                  <c:v>2183870.3547388199</c:v>
                </c:pt>
                <c:pt idx="445">
                  <c:v>2183898.7224102868</c:v>
                </c:pt>
                <c:pt idx="446">
                  <c:v>2183902.6812318079</c:v>
                </c:pt>
                <c:pt idx="447">
                  <c:v>2183895.893303554</c:v>
                </c:pt>
                <c:pt idx="448">
                  <c:v>2183892.3737387708</c:v>
                </c:pt>
                <c:pt idx="449">
                  <c:v>2183855.7960911654</c:v>
                </c:pt>
                <c:pt idx="450">
                  <c:v>2183890.9467975991</c:v>
                </c:pt>
                <c:pt idx="451">
                  <c:v>2183900.5343791666</c:v>
                </c:pt>
                <c:pt idx="452">
                  <c:v>2183863.766397215</c:v>
                </c:pt>
                <c:pt idx="453">
                  <c:v>2183882.115728376</c:v>
                </c:pt>
                <c:pt idx="454">
                  <c:v>2183916.8623816087</c:v>
                </c:pt>
                <c:pt idx="455">
                  <c:v>2183890.1294046645</c:v>
                </c:pt>
                <c:pt idx="456">
                  <c:v>2183896.3015663074</c:v>
                </c:pt>
                <c:pt idx="457">
                  <c:v>2183897.1322449176</c:v>
                </c:pt>
                <c:pt idx="458">
                  <c:v>2183885.6981069543</c:v>
                </c:pt>
                <c:pt idx="459">
                  <c:v>2183935.4055127194</c:v>
                </c:pt>
                <c:pt idx="460">
                  <c:v>2183884.6019144407</c:v>
                </c:pt>
                <c:pt idx="461">
                  <c:v>2183855.3269426059</c:v>
                </c:pt>
                <c:pt idx="462">
                  <c:v>2183887.4273181371</c:v>
                </c:pt>
                <c:pt idx="463">
                  <c:v>2183874.7746618087</c:v>
                </c:pt>
                <c:pt idx="464">
                  <c:v>2183854.8510198733</c:v>
                </c:pt>
                <c:pt idx="465">
                  <c:v>2183872.012011447</c:v>
                </c:pt>
                <c:pt idx="466">
                  <c:v>2183932.5318776048</c:v>
                </c:pt>
                <c:pt idx="467">
                  <c:v>2183901.2972800042</c:v>
                </c:pt>
                <c:pt idx="468">
                  <c:v>2183882.1635606433</c:v>
                </c:pt>
                <c:pt idx="469">
                  <c:v>2183914.4870137516</c:v>
                </c:pt>
                <c:pt idx="470">
                  <c:v>2183902.5169288353</c:v>
                </c:pt>
                <c:pt idx="471">
                  <c:v>2183889.5650126277</c:v>
                </c:pt>
                <c:pt idx="472">
                  <c:v>2183908.4269898483</c:v>
                </c:pt>
                <c:pt idx="473">
                  <c:v>2183885.1060135923</c:v>
                </c:pt>
                <c:pt idx="474">
                  <c:v>2183874.0185521734</c:v>
                </c:pt>
                <c:pt idx="475">
                  <c:v>2183919.5912876711</c:v>
                </c:pt>
                <c:pt idx="476">
                  <c:v>2183915.1453469465</c:v>
                </c:pt>
                <c:pt idx="477">
                  <c:v>2183912.0823049382</c:v>
                </c:pt>
                <c:pt idx="478">
                  <c:v>2183867.3558948482</c:v>
                </c:pt>
                <c:pt idx="479">
                  <c:v>2183871.2845879658</c:v>
                </c:pt>
                <c:pt idx="480">
                  <c:v>2183937.9651091821</c:v>
                </c:pt>
                <c:pt idx="481">
                  <c:v>2183904.958945523</c:v>
                </c:pt>
                <c:pt idx="482">
                  <c:v>2183888.9675540528</c:v>
                </c:pt>
                <c:pt idx="483">
                  <c:v>2183921.3901806595</c:v>
                </c:pt>
                <c:pt idx="484">
                  <c:v>2183890.4863399095</c:v>
                </c:pt>
                <c:pt idx="485">
                  <c:v>2183881.8646982233</c:v>
                </c:pt>
                <c:pt idx="486">
                  <c:v>2183892.1669701114</c:v>
                </c:pt>
                <c:pt idx="487">
                  <c:v>2183909.7490431727</c:v>
                </c:pt>
                <c:pt idx="488">
                  <c:v>2183910.1346304957</c:v>
                </c:pt>
                <c:pt idx="489">
                  <c:v>2183892.9245547703</c:v>
                </c:pt>
                <c:pt idx="490">
                  <c:v>2183855.1013754173</c:v>
                </c:pt>
                <c:pt idx="491">
                  <c:v>2183825.0810972829</c:v>
                </c:pt>
                <c:pt idx="492">
                  <c:v>2183886.4822440092</c:v>
                </c:pt>
                <c:pt idx="493">
                  <c:v>2183927.0473693823</c:v>
                </c:pt>
                <c:pt idx="494">
                  <c:v>2183871.2239750992</c:v>
                </c:pt>
                <c:pt idx="495">
                  <c:v>2183884.3225079589</c:v>
                </c:pt>
                <c:pt idx="496">
                  <c:v>2183914.7382710716</c:v>
                </c:pt>
                <c:pt idx="497">
                  <c:v>2183868.9492498618</c:v>
                </c:pt>
                <c:pt idx="498">
                  <c:v>2183904.7234131726</c:v>
                </c:pt>
                <c:pt idx="499">
                  <c:v>2183942.1298531671</c:v>
                </c:pt>
                <c:pt idx="500">
                  <c:v>2183874.7013932993</c:v>
                </c:pt>
                <c:pt idx="501">
                  <c:v>2183868.2648186446</c:v>
                </c:pt>
                <c:pt idx="502">
                  <c:v>2183870.916856172</c:v>
                </c:pt>
                <c:pt idx="503">
                  <c:v>2183902.3205187679</c:v>
                </c:pt>
                <c:pt idx="504">
                  <c:v>2183871.3712975513</c:v>
                </c:pt>
                <c:pt idx="505">
                  <c:v>2183855.2286728569</c:v>
                </c:pt>
                <c:pt idx="506">
                  <c:v>2183900.3050757148</c:v>
                </c:pt>
                <c:pt idx="507">
                  <c:v>2183880.8894405942</c:v>
                </c:pt>
                <c:pt idx="508">
                  <c:v>2183902.4305478558</c:v>
                </c:pt>
                <c:pt idx="509">
                  <c:v>2183917.7518523685</c:v>
                </c:pt>
                <c:pt idx="510">
                  <c:v>2183873.7700857334</c:v>
                </c:pt>
                <c:pt idx="511">
                  <c:v>2183869.7000830346</c:v>
                </c:pt>
                <c:pt idx="512">
                  <c:v>2183907.2719969749</c:v>
                </c:pt>
                <c:pt idx="513">
                  <c:v>2183897.8405292952</c:v>
                </c:pt>
                <c:pt idx="514">
                  <c:v>2183903.513367625</c:v>
                </c:pt>
                <c:pt idx="515">
                  <c:v>2183892.8426810643</c:v>
                </c:pt>
                <c:pt idx="516">
                  <c:v>2183898.8303049463</c:v>
                </c:pt>
                <c:pt idx="517">
                  <c:v>2183884.2434005681</c:v>
                </c:pt>
                <c:pt idx="518">
                  <c:v>2183878.5028596674</c:v>
                </c:pt>
                <c:pt idx="519">
                  <c:v>2183913.0262266248</c:v>
                </c:pt>
                <c:pt idx="520">
                  <c:v>2183925.9464220856</c:v>
                </c:pt>
                <c:pt idx="521">
                  <c:v>2183908.2594786477</c:v>
                </c:pt>
                <c:pt idx="522">
                  <c:v>2183888.8186996658</c:v>
                </c:pt>
                <c:pt idx="523">
                  <c:v>2183897.5134491813</c:v>
                </c:pt>
                <c:pt idx="524">
                  <c:v>2183901.9570935881</c:v>
                </c:pt>
                <c:pt idx="525">
                  <c:v>2183924.0364075531</c:v>
                </c:pt>
                <c:pt idx="526">
                  <c:v>2183868.8073894479</c:v>
                </c:pt>
                <c:pt idx="527">
                  <c:v>2183863.3906295742</c:v>
                </c:pt>
                <c:pt idx="528">
                  <c:v>2183909.868456095</c:v>
                </c:pt>
                <c:pt idx="529">
                  <c:v>2183916.8351935446</c:v>
                </c:pt>
                <c:pt idx="530">
                  <c:v>2183875.5167737515</c:v>
                </c:pt>
                <c:pt idx="531">
                  <c:v>2183873.2721217666</c:v>
                </c:pt>
                <c:pt idx="532">
                  <c:v>2183932.5362574896</c:v>
                </c:pt>
                <c:pt idx="533">
                  <c:v>2183880.761725422</c:v>
                </c:pt>
                <c:pt idx="534">
                  <c:v>2183890.8196762917</c:v>
                </c:pt>
                <c:pt idx="535">
                  <c:v>2183896.1052968688</c:v>
                </c:pt>
                <c:pt idx="536">
                  <c:v>2183901.3560442254</c:v>
                </c:pt>
                <c:pt idx="537">
                  <c:v>2183932.8443310396</c:v>
                </c:pt>
                <c:pt idx="538">
                  <c:v>2183900.957074231</c:v>
                </c:pt>
                <c:pt idx="539">
                  <c:v>2183884.3217149847</c:v>
                </c:pt>
                <c:pt idx="540">
                  <c:v>2183917.3044745377</c:v>
                </c:pt>
                <c:pt idx="541">
                  <c:v>2183916.7385981632</c:v>
                </c:pt>
                <c:pt idx="542">
                  <c:v>2183891.0757816238</c:v>
                </c:pt>
                <c:pt idx="543">
                  <c:v>2183909.6157726352</c:v>
                </c:pt>
                <c:pt idx="544">
                  <c:v>2183921.1278123492</c:v>
                </c:pt>
                <c:pt idx="545">
                  <c:v>2183904.063646351</c:v>
                </c:pt>
                <c:pt idx="546">
                  <c:v>2183927.0370177217</c:v>
                </c:pt>
                <c:pt idx="547">
                  <c:v>2183882.148349015</c:v>
                </c:pt>
                <c:pt idx="548">
                  <c:v>2183863.3182228087</c:v>
                </c:pt>
                <c:pt idx="549">
                  <c:v>2183937.0843271762</c:v>
                </c:pt>
                <c:pt idx="550">
                  <c:v>2183901.1485370686</c:v>
                </c:pt>
                <c:pt idx="551">
                  <c:v>2183895.1468972848</c:v>
                </c:pt>
                <c:pt idx="552">
                  <c:v>2183939.3931518933</c:v>
                </c:pt>
                <c:pt idx="553">
                  <c:v>2183905.4974882528</c:v>
                </c:pt>
                <c:pt idx="554">
                  <c:v>2183891.6096051824</c:v>
                </c:pt>
                <c:pt idx="555">
                  <c:v>2183906.8750250177</c:v>
                </c:pt>
                <c:pt idx="556">
                  <c:v>2183898.1383783859</c:v>
                </c:pt>
                <c:pt idx="557">
                  <c:v>2183930.7121935654</c:v>
                </c:pt>
                <c:pt idx="558">
                  <c:v>2183885.1961985594</c:v>
                </c:pt>
                <c:pt idx="559">
                  <c:v>2183885.5031900071</c:v>
                </c:pt>
                <c:pt idx="560">
                  <c:v>2183933.7595905582</c:v>
                </c:pt>
                <c:pt idx="561">
                  <c:v>2183910.4015324493</c:v>
                </c:pt>
                <c:pt idx="562">
                  <c:v>2183908.8662619013</c:v>
                </c:pt>
                <c:pt idx="563">
                  <c:v>2183930.3319902769</c:v>
                </c:pt>
                <c:pt idx="564">
                  <c:v>2183924.0556752076</c:v>
                </c:pt>
                <c:pt idx="565">
                  <c:v>2183880.5372725613</c:v>
                </c:pt>
                <c:pt idx="566">
                  <c:v>2183909.9771670545</c:v>
                </c:pt>
                <c:pt idx="567">
                  <c:v>2183940.0397799476</c:v>
                </c:pt>
                <c:pt idx="568">
                  <c:v>2183927.2484319308</c:v>
                </c:pt>
                <c:pt idx="569">
                  <c:v>2183907.7907473347</c:v>
                </c:pt>
                <c:pt idx="570">
                  <c:v>2183909.9183950112</c:v>
                </c:pt>
                <c:pt idx="571">
                  <c:v>2183919.6602623002</c:v>
                </c:pt>
                <c:pt idx="572">
                  <c:v>2183908.6633169325</c:v>
                </c:pt>
                <c:pt idx="573">
                  <c:v>2183925.3348008902</c:v>
                </c:pt>
                <c:pt idx="574">
                  <c:v>2183918.3718121275</c:v>
                </c:pt>
                <c:pt idx="575">
                  <c:v>2183920.9089518078</c:v>
                </c:pt>
                <c:pt idx="576">
                  <c:v>2183927.3688025493</c:v>
                </c:pt>
                <c:pt idx="577">
                  <c:v>2183926.0417291685</c:v>
                </c:pt>
                <c:pt idx="578">
                  <c:v>2183919.0282562589</c:v>
                </c:pt>
                <c:pt idx="579">
                  <c:v>2183907.5721577439</c:v>
                </c:pt>
                <c:pt idx="580">
                  <c:v>2183909.8421187215</c:v>
                </c:pt>
                <c:pt idx="581">
                  <c:v>2183928.9906402025</c:v>
                </c:pt>
                <c:pt idx="582">
                  <c:v>2183898.3358123302</c:v>
                </c:pt>
                <c:pt idx="583">
                  <c:v>2183910.4620053652</c:v>
                </c:pt>
                <c:pt idx="584">
                  <c:v>2183907.9202610757</c:v>
                </c:pt>
                <c:pt idx="585">
                  <c:v>2183886.7586604492</c:v>
                </c:pt>
                <c:pt idx="586">
                  <c:v>2183916.7540741586</c:v>
                </c:pt>
                <c:pt idx="587">
                  <c:v>2183903.3287794222</c:v>
                </c:pt>
                <c:pt idx="588">
                  <c:v>2183923.9419559417</c:v>
                </c:pt>
                <c:pt idx="589">
                  <c:v>2183896.4260699046</c:v>
                </c:pt>
                <c:pt idx="590">
                  <c:v>2183892.0913613834</c:v>
                </c:pt>
                <c:pt idx="591">
                  <c:v>2183882.1438531298</c:v>
                </c:pt>
                <c:pt idx="592">
                  <c:v>2183882.8580409614</c:v>
                </c:pt>
                <c:pt idx="593">
                  <c:v>2183934.2198679936</c:v>
                </c:pt>
                <c:pt idx="594">
                  <c:v>2183924.5060864766</c:v>
                </c:pt>
                <c:pt idx="595">
                  <c:v>2183917.7872185851</c:v>
                </c:pt>
                <c:pt idx="596">
                  <c:v>2183915.1254582228</c:v>
                </c:pt>
                <c:pt idx="597">
                  <c:v>2183901.4395340364</c:v>
                </c:pt>
                <c:pt idx="598">
                  <c:v>2183903.5201613014</c:v>
                </c:pt>
                <c:pt idx="599">
                  <c:v>2183915.0273492704</c:v>
                </c:pt>
                <c:pt idx="600">
                  <c:v>2183901.5966504039</c:v>
                </c:pt>
                <c:pt idx="601">
                  <c:v>2183901.610044566</c:v>
                </c:pt>
                <c:pt idx="602">
                  <c:v>2183913.4972161478</c:v>
                </c:pt>
                <c:pt idx="603">
                  <c:v>2183918.5031306082</c:v>
                </c:pt>
                <c:pt idx="604">
                  <c:v>2183903.9311244441</c:v>
                </c:pt>
                <c:pt idx="605">
                  <c:v>2183918.2298732442</c:v>
                </c:pt>
                <c:pt idx="606">
                  <c:v>2183916.4627830437</c:v>
                </c:pt>
                <c:pt idx="607">
                  <c:v>2183906.3855037699</c:v>
                </c:pt>
                <c:pt idx="608">
                  <c:v>2183884.6364216092</c:v>
                </c:pt>
                <c:pt idx="609">
                  <c:v>2183898.1880184426</c:v>
                </c:pt>
                <c:pt idx="610">
                  <c:v>2183870.621835392</c:v>
                </c:pt>
                <c:pt idx="611">
                  <c:v>2183884.8753856346</c:v>
                </c:pt>
                <c:pt idx="612">
                  <c:v>2183941.2146295239</c:v>
                </c:pt>
                <c:pt idx="613">
                  <c:v>2183931.3308038269</c:v>
                </c:pt>
                <c:pt idx="614">
                  <c:v>2183904.1921133273</c:v>
                </c:pt>
                <c:pt idx="615">
                  <c:v>2183887.0423225965</c:v>
                </c:pt>
                <c:pt idx="616">
                  <c:v>2183901.668087441</c:v>
                </c:pt>
                <c:pt idx="617">
                  <c:v>2183906.0596746341</c:v>
                </c:pt>
                <c:pt idx="618">
                  <c:v>2183922.2567588012</c:v>
                </c:pt>
                <c:pt idx="619">
                  <c:v>2183914.2569810906</c:v>
                </c:pt>
                <c:pt idx="620">
                  <c:v>2183892.0940382951</c:v>
                </c:pt>
                <c:pt idx="621">
                  <c:v>2183865.2526051882</c:v>
                </c:pt>
                <c:pt idx="622">
                  <c:v>2183891.2772005121</c:v>
                </c:pt>
                <c:pt idx="623">
                  <c:v>2183933.4330347711</c:v>
                </c:pt>
                <c:pt idx="624">
                  <c:v>2183913.7453867132</c:v>
                </c:pt>
                <c:pt idx="625">
                  <c:v>2183907.5663198507</c:v>
                </c:pt>
                <c:pt idx="626">
                  <c:v>2183898.9544522199</c:v>
                </c:pt>
                <c:pt idx="627">
                  <c:v>2183889.8963791858</c:v>
                </c:pt>
                <c:pt idx="628">
                  <c:v>2183913.0262529869</c:v>
                </c:pt>
                <c:pt idx="629">
                  <c:v>2183919.6626534187</c:v>
                </c:pt>
                <c:pt idx="630">
                  <c:v>2183921.5211843941</c:v>
                </c:pt>
                <c:pt idx="631">
                  <c:v>2183932.8626092034</c:v>
                </c:pt>
                <c:pt idx="632">
                  <c:v>2183918.050694779</c:v>
                </c:pt>
                <c:pt idx="633">
                  <c:v>2183907.4626835487</c:v>
                </c:pt>
                <c:pt idx="634">
                  <c:v>2183914.5196603839</c:v>
                </c:pt>
                <c:pt idx="635">
                  <c:v>2183916.9504511859</c:v>
                </c:pt>
                <c:pt idx="636">
                  <c:v>2183903.8114827839</c:v>
                </c:pt>
                <c:pt idx="637">
                  <c:v>2183912.5505898017</c:v>
                </c:pt>
                <c:pt idx="638">
                  <c:v>2183922.8283217689</c:v>
                </c:pt>
                <c:pt idx="639">
                  <c:v>2183917.1272791903</c:v>
                </c:pt>
                <c:pt idx="640">
                  <c:v>2183903.0409571542</c:v>
                </c:pt>
                <c:pt idx="641">
                  <c:v>2183920.7239525886</c:v>
                </c:pt>
                <c:pt idx="642">
                  <c:v>2183934.5726642618</c:v>
                </c:pt>
                <c:pt idx="643">
                  <c:v>2183921.0049211234</c:v>
                </c:pt>
                <c:pt idx="644">
                  <c:v>2183914.9749365542</c:v>
                </c:pt>
                <c:pt idx="645">
                  <c:v>2183918.8748079026</c:v>
                </c:pt>
                <c:pt idx="646">
                  <c:v>2183915.9318292611</c:v>
                </c:pt>
                <c:pt idx="647">
                  <c:v>2183923.0205248008</c:v>
                </c:pt>
                <c:pt idx="648">
                  <c:v>2183915.8747667843</c:v>
                </c:pt>
                <c:pt idx="649">
                  <c:v>2183916.2757257968</c:v>
                </c:pt>
                <c:pt idx="650">
                  <c:v>2183919.4012428001</c:v>
                </c:pt>
                <c:pt idx="651">
                  <c:v>2183900.5937406672</c:v>
                </c:pt>
                <c:pt idx="652">
                  <c:v>2183901.4268436031</c:v>
                </c:pt>
                <c:pt idx="653">
                  <c:v>2183932.5188959329</c:v>
                </c:pt>
                <c:pt idx="654">
                  <c:v>2183893.6149003017</c:v>
                </c:pt>
                <c:pt idx="655">
                  <c:v>2183901.6126802838</c:v>
                </c:pt>
                <c:pt idx="656">
                  <c:v>2183933.877371538</c:v>
                </c:pt>
                <c:pt idx="657">
                  <c:v>2183926.6422376693</c:v>
                </c:pt>
                <c:pt idx="658">
                  <c:v>2183905.7060190407</c:v>
                </c:pt>
                <c:pt idx="659">
                  <c:v>2183888.5630581817</c:v>
                </c:pt>
                <c:pt idx="660">
                  <c:v>2183920.4654667596</c:v>
                </c:pt>
                <c:pt idx="661">
                  <c:v>2183901.873596821</c:v>
                </c:pt>
                <c:pt idx="662">
                  <c:v>2183871.5239443481</c:v>
                </c:pt>
                <c:pt idx="663">
                  <c:v>2183903.0712398426</c:v>
                </c:pt>
                <c:pt idx="664">
                  <c:v>2183914.2685392788</c:v>
                </c:pt>
                <c:pt idx="665">
                  <c:v>2183877.7914168607</c:v>
                </c:pt>
                <c:pt idx="666">
                  <c:v>2183859.0803181576</c:v>
                </c:pt>
                <c:pt idx="667">
                  <c:v>2183888.1135099577</c:v>
                </c:pt>
                <c:pt idx="668">
                  <c:v>2183943.1084751408</c:v>
                </c:pt>
                <c:pt idx="669">
                  <c:v>2183917.4420436122</c:v>
                </c:pt>
                <c:pt idx="670">
                  <c:v>2183903.3663222557</c:v>
                </c:pt>
                <c:pt idx="671">
                  <c:v>2183897.1305525424</c:v>
                </c:pt>
                <c:pt idx="672">
                  <c:v>2183906.2917207568</c:v>
                </c:pt>
                <c:pt idx="673">
                  <c:v>2183928.064110117</c:v>
                </c:pt>
                <c:pt idx="674">
                  <c:v>2183884.2438300862</c:v>
                </c:pt>
                <c:pt idx="675">
                  <c:v>2183886.9324581441</c:v>
                </c:pt>
                <c:pt idx="676">
                  <c:v>2183926.2878223294</c:v>
                </c:pt>
                <c:pt idx="677">
                  <c:v>2183932.0779799251</c:v>
                </c:pt>
                <c:pt idx="678">
                  <c:v>2183901.3044048576</c:v>
                </c:pt>
                <c:pt idx="679">
                  <c:v>2183899.3088237164</c:v>
                </c:pt>
                <c:pt idx="680">
                  <c:v>2183928.1779823564</c:v>
                </c:pt>
                <c:pt idx="681">
                  <c:v>2183935.7520905552</c:v>
                </c:pt>
                <c:pt idx="682">
                  <c:v>2183924.6359617976</c:v>
                </c:pt>
                <c:pt idx="683">
                  <c:v>2183860.8027392947</c:v>
                </c:pt>
                <c:pt idx="684">
                  <c:v>2183868.6467168694</c:v>
                </c:pt>
                <c:pt idx="685">
                  <c:v>2183935.0826993259</c:v>
                </c:pt>
                <c:pt idx="686">
                  <c:v>2183934.4501702348</c:v>
                </c:pt>
                <c:pt idx="687">
                  <c:v>2183928.7554989052</c:v>
                </c:pt>
                <c:pt idx="688">
                  <c:v>2183913.3460415499</c:v>
                </c:pt>
                <c:pt idx="689">
                  <c:v>2183905.0969250002</c:v>
                </c:pt>
                <c:pt idx="690">
                  <c:v>2183934.0880232323</c:v>
                </c:pt>
                <c:pt idx="691">
                  <c:v>2183932.8547161096</c:v>
                </c:pt>
                <c:pt idx="692">
                  <c:v>2183893.6892697006</c:v>
                </c:pt>
                <c:pt idx="693">
                  <c:v>2183898.0339145646</c:v>
                </c:pt>
                <c:pt idx="694">
                  <c:v>2183895.1828459748</c:v>
                </c:pt>
                <c:pt idx="695">
                  <c:v>2183912.739856808</c:v>
                </c:pt>
                <c:pt idx="696">
                  <c:v>2183944.8457126631</c:v>
                </c:pt>
                <c:pt idx="697">
                  <c:v>2183882.6085475706</c:v>
                </c:pt>
                <c:pt idx="698">
                  <c:v>2183899.472606489</c:v>
                </c:pt>
                <c:pt idx="699">
                  <c:v>2183920.2824582667</c:v>
                </c:pt>
                <c:pt idx="700">
                  <c:v>2183909.482218761</c:v>
                </c:pt>
                <c:pt idx="701">
                  <c:v>2183924.5091325571</c:v>
                </c:pt>
                <c:pt idx="702">
                  <c:v>2183937.9810279468</c:v>
                </c:pt>
                <c:pt idx="703">
                  <c:v>2183924.8991082585</c:v>
                </c:pt>
                <c:pt idx="704">
                  <c:v>2183909.4467989495</c:v>
                </c:pt>
                <c:pt idx="705">
                  <c:v>2183918.1376332757</c:v>
                </c:pt>
                <c:pt idx="706">
                  <c:v>2183908.6585553638</c:v>
                </c:pt>
                <c:pt idx="707">
                  <c:v>2183910.9269851064</c:v>
                </c:pt>
                <c:pt idx="708">
                  <c:v>2183960.0232230579</c:v>
                </c:pt>
                <c:pt idx="709">
                  <c:v>2183917.3535253042</c:v>
                </c:pt>
                <c:pt idx="710">
                  <c:v>2183903.9328319365</c:v>
                </c:pt>
                <c:pt idx="711">
                  <c:v>2183929.0572377699</c:v>
                </c:pt>
                <c:pt idx="712">
                  <c:v>2183870.4175938736</c:v>
                </c:pt>
                <c:pt idx="713">
                  <c:v>2183885.9621389895</c:v>
                </c:pt>
                <c:pt idx="714">
                  <c:v>2183966.8193833805</c:v>
                </c:pt>
                <c:pt idx="715">
                  <c:v>2183928.1100304141</c:v>
                </c:pt>
                <c:pt idx="716">
                  <c:v>2183916.1852446962</c:v>
                </c:pt>
                <c:pt idx="717">
                  <c:v>2183923.2620832156</c:v>
                </c:pt>
                <c:pt idx="718">
                  <c:v>2183937.8224426452</c:v>
                </c:pt>
                <c:pt idx="719">
                  <c:v>2183951.0995643451</c:v>
                </c:pt>
                <c:pt idx="720">
                  <c:v>2183929.4915913986</c:v>
                </c:pt>
                <c:pt idx="721">
                  <c:v>2183924.2837094292</c:v>
                </c:pt>
                <c:pt idx="722">
                  <c:v>2183906.0525226556</c:v>
                </c:pt>
                <c:pt idx="723">
                  <c:v>2183928.1067491025</c:v>
                </c:pt>
                <c:pt idx="724">
                  <c:v>2183935.3302236549</c:v>
                </c:pt>
                <c:pt idx="725">
                  <c:v>2183905.7492431896</c:v>
                </c:pt>
                <c:pt idx="726">
                  <c:v>2183935.8083008239</c:v>
                </c:pt>
                <c:pt idx="727">
                  <c:v>2183925.2594123781</c:v>
                </c:pt>
                <c:pt idx="728">
                  <c:v>2183910.2627957095</c:v>
                </c:pt>
                <c:pt idx="729">
                  <c:v>2183909.0086636562</c:v>
                </c:pt>
                <c:pt idx="730">
                  <c:v>2183913.9870452918</c:v>
                </c:pt>
                <c:pt idx="731">
                  <c:v>2183909.197087246</c:v>
                </c:pt>
                <c:pt idx="732">
                  <c:v>2183903.5860982747</c:v>
                </c:pt>
                <c:pt idx="733">
                  <c:v>2183947.4650282254</c:v>
                </c:pt>
                <c:pt idx="734">
                  <c:v>2183940.2882651789</c:v>
                </c:pt>
                <c:pt idx="735">
                  <c:v>2183901.80104616</c:v>
                </c:pt>
                <c:pt idx="736">
                  <c:v>2183920.0819895347</c:v>
                </c:pt>
                <c:pt idx="737">
                  <c:v>2183895.9500296856</c:v>
                </c:pt>
                <c:pt idx="738">
                  <c:v>2183908.9176759413</c:v>
                </c:pt>
                <c:pt idx="739">
                  <c:v>2183926.0263244133</c:v>
                </c:pt>
                <c:pt idx="740">
                  <c:v>2183886.4664801927</c:v>
                </c:pt>
                <c:pt idx="741">
                  <c:v>2183896.32045853</c:v>
                </c:pt>
                <c:pt idx="742">
                  <c:v>2183948.2997459625</c:v>
                </c:pt>
                <c:pt idx="743">
                  <c:v>2183943.1004536496</c:v>
                </c:pt>
                <c:pt idx="744">
                  <c:v>2183906.2329819002</c:v>
                </c:pt>
                <c:pt idx="745">
                  <c:v>2183910.1947703389</c:v>
                </c:pt>
                <c:pt idx="746">
                  <c:v>2183918.1903398293</c:v>
                </c:pt>
                <c:pt idx="747">
                  <c:v>2183923.0468289163</c:v>
                </c:pt>
                <c:pt idx="748">
                  <c:v>2183876.6783399554</c:v>
                </c:pt>
                <c:pt idx="749">
                  <c:v>2183898.3496357505</c:v>
                </c:pt>
                <c:pt idx="750">
                  <c:v>2183927.3789606127</c:v>
                </c:pt>
                <c:pt idx="751">
                  <c:v>2183913.9370067483</c:v>
                </c:pt>
                <c:pt idx="752">
                  <c:v>2183933.2287127036</c:v>
                </c:pt>
                <c:pt idx="753">
                  <c:v>2183905.1257572966</c:v>
                </c:pt>
                <c:pt idx="754">
                  <c:v>2183901.9592988146</c:v>
                </c:pt>
                <c:pt idx="755">
                  <c:v>2183922.3904545112</c:v>
                </c:pt>
                <c:pt idx="756">
                  <c:v>2183927.0295138266</c:v>
                </c:pt>
                <c:pt idx="757">
                  <c:v>2183901.3223672281</c:v>
                </c:pt>
                <c:pt idx="758">
                  <c:v>2183890.7495623119</c:v>
                </c:pt>
                <c:pt idx="759">
                  <c:v>2183935.3089075945</c:v>
                </c:pt>
                <c:pt idx="760">
                  <c:v>2183923.9784969981</c:v>
                </c:pt>
                <c:pt idx="761">
                  <c:v>2183904.5788897984</c:v>
                </c:pt>
                <c:pt idx="762">
                  <c:v>2183933.3734797756</c:v>
                </c:pt>
                <c:pt idx="763">
                  <c:v>2183941.2106364695</c:v>
                </c:pt>
                <c:pt idx="764">
                  <c:v>2183920.5846344517</c:v>
                </c:pt>
                <c:pt idx="765">
                  <c:v>2183897.5996528547</c:v>
                </c:pt>
                <c:pt idx="766">
                  <c:v>2183920.1655886923</c:v>
                </c:pt>
                <c:pt idx="767">
                  <c:v>2183925.5201317631</c:v>
                </c:pt>
                <c:pt idx="768">
                  <c:v>2183946.0062017399</c:v>
                </c:pt>
                <c:pt idx="769">
                  <c:v>2183927.8553034319</c:v>
                </c:pt>
                <c:pt idx="770">
                  <c:v>2183906.1086641853</c:v>
                </c:pt>
                <c:pt idx="771">
                  <c:v>2183926.2076051128</c:v>
                </c:pt>
                <c:pt idx="772">
                  <c:v>2183904.6666022032</c:v>
                </c:pt>
                <c:pt idx="773">
                  <c:v>2183899.6590948715</c:v>
                </c:pt>
                <c:pt idx="774">
                  <c:v>2183920.5593760074</c:v>
                </c:pt>
                <c:pt idx="775">
                  <c:v>2183925.0840079645</c:v>
                </c:pt>
                <c:pt idx="776">
                  <c:v>2183938.0216961144</c:v>
                </c:pt>
                <c:pt idx="777">
                  <c:v>2183935.184569553</c:v>
                </c:pt>
                <c:pt idx="778">
                  <c:v>2183897.5721206628</c:v>
                </c:pt>
                <c:pt idx="779">
                  <c:v>2183894.475448404</c:v>
                </c:pt>
                <c:pt idx="780">
                  <c:v>2183932.6224093433</c:v>
                </c:pt>
                <c:pt idx="781">
                  <c:v>2183951.1288941139</c:v>
                </c:pt>
                <c:pt idx="782">
                  <c:v>2183919.346290323</c:v>
                </c:pt>
                <c:pt idx="783">
                  <c:v>2183939.0779340374</c:v>
                </c:pt>
                <c:pt idx="784">
                  <c:v>2183951.5459138239</c:v>
                </c:pt>
                <c:pt idx="785">
                  <c:v>2183938.8715158086</c:v>
                </c:pt>
                <c:pt idx="786">
                  <c:v>2183925.4317689524</c:v>
                </c:pt>
                <c:pt idx="787">
                  <c:v>2183905.8548750426</c:v>
                </c:pt>
                <c:pt idx="788">
                  <c:v>2183908.2614824888</c:v>
                </c:pt>
                <c:pt idx="789">
                  <c:v>2183939.1165490365</c:v>
                </c:pt>
                <c:pt idx="790">
                  <c:v>2183950.8338748608</c:v>
                </c:pt>
                <c:pt idx="791">
                  <c:v>2183919.9388450608</c:v>
                </c:pt>
                <c:pt idx="792">
                  <c:v>2183914.5148168216</c:v>
                </c:pt>
                <c:pt idx="793">
                  <c:v>2183933.4966552439</c:v>
                </c:pt>
                <c:pt idx="794">
                  <c:v>2183949.1639307118</c:v>
                </c:pt>
                <c:pt idx="795">
                  <c:v>2183965.761519623</c:v>
                </c:pt>
                <c:pt idx="796">
                  <c:v>2183899.0934265153</c:v>
                </c:pt>
                <c:pt idx="797">
                  <c:v>2183902.8473824686</c:v>
                </c:pt>
                <c:pt idx="798">
                  <c:v>2183932.5768677029</c:v>
                </c:pt>
                <c:pt idx="799">
                  <c:v>2183915.1944385222</c:v>
                </c:pt>
                <c:pt idx="800">
                  <c:v>2183922.4629317345</c:v>
                </c:pt>
                <c:pt idx="801">
                  <c:v>2183918.6984186475</c:v>
                </c:pt>
                <c:pt idx="802">
                  <c:v>2183930.1965646776</c:v>
                </c:pt>
                <c:pt idx="803">
                  <c:v>2183947.3236815636</c:v>
                </c:pt>
                <c:pt idx="804">
                  <c:v>2183948.0137195615</c:v>
                </c:pt>
                <c:pt idx="805">
                  <c:v>2183934.3109468836</c:v>
                </c:pt>
                <c:pt idx="806">
                  <c:v>2183937.5614587464</c:v>
                </c:pt>
                <c:pt idx="807">
                  <c:v>2183944.0466717705</c:v>
                </c:pt>
                <c:pt idx="808">
                  <c:v>2183909.2355130706</c:v>
                </c:pt>
                <c:pt idx="809">
                  <c:v>2183928.8761843094</c:v>
                </c:pt>
                <c:pt idx="810">
                  <c:v>2183928.6076336205</c:v>
                </c:pt>
                <c:pt idx="811">
                  <c:v>2183917.2015883746</c:v>
                </c:pt>
                <c:pt idx="812">
                  <c:v>2183953.1368651181</c:v>
                </c:pt>
                <c:pt idx="813">
                  <c:v>2183926.5830179546</c:v>
                </c:pt>
                <c:pt idx="814">
                  <c:v>2183922.9829895524</c:v>
                </c:pt>
                <c:pt idx="815">
                  <c:v>2183939.2488155798</c:v>
                </c:pt>
                <c:pt idx="816">
                  <c:v>2183921.5350414054</c:v>
                </c:pt>
                <c:pt idx="817">
                  <c:v>2183935.0270717777</c:v>
                </c:pt>
                <c:pt idx="818">
                  <c:v>2183923.7372828871</c:v>
                </c:pt>
                <c:pt idx="819">
                  <c:v>2183925.1276141577</c:v>
                </c:pt>
                <c:pt idx="820">
                  <c:v>2183949.6940969797</c:v>
                </c:pt>
                <c:pt idx="821">
                  <c:v>2183912.1166936182</c:v>
                </c:pt>
                <c:pt idx="822">
                  <c:v>2183916.3934700885</c:v>
                </c:pt>
                <c:pt idx="823">
                  <c:v>2183931.1191425994</c:v>
                </c:pt>
                <c:pt idx="824">
                  <c:v>2183916.1930688946</c:v>
                </c:pt>
                <c:pt idx="825">
                  <c:v>2183910.5205643028</c:v>
                </c:pt>
                <c:pt idx="826">
                  <c:v>2183939.430664151</c:v>
                </c:pt>
                <c:pt idx="827">
                  <c:v>2183946.7717353636</c:v>
                </c:pt>
                <c:pt idx="828">
                  <c:v>2183928.488742019</c:v>
                </c:pt>
                <c:pt idx="829">
                  <c:v>2183922.6644536937</c:v>
                </c:pt>
                <c:pt idx="830">
                  <c:v>2183917.696620645</c:v>
                </c:pt>
                <c:pt idx="831">
                  <c:v>2183948.0733917872</c:v>
                </c:pt>
                <c:pt idx="832">
                  <c:v>2183947.3516136282</c:v>
                </c:pt>
                <c:pt idx="833">
                  <c:v>2183905.4221724188</c:v>
                </c:pt>
                <c:pt idx="834">
                  <c:v>2183921.008857959</c:v>
                </c:pt>
                <c:pt idx="835">
                  <c:v>2183941.8818436391</c:v>
                </c:pt>
                <c:pt idx="836">
                  <c:v>2183937.7461265735</c:v>
                </c:pt>
                <c:pt idx="837">
                  <c:v>2183923.88044025</c:v>
                </c:pt>
                <c:pt idx="838">
                  <c:v>2183912.6235177689</c:v>
                </c:pt>
                <c:pt idx="839">
                  <c:v>2183936.9548262148</c:v>
                </c:pt>
                <c:pt idx="840">
                  <c:v>2183917.5685411706</c:v>
                </c:pt>
                <c:pt idx="841">
                  <c:v>2183905.5984950773</c:v>
                </c:pt>
                <c:pt idx="842">
                  <c:v>2183928.494433844</c:v>
                </c:pt>
                <c:pt idx="843">
                  <c:v>2183938.0209832918</c:v>
                </c:pt>
                <c:pt idx="844">
                  <c:v>2183924.0038120952</c:v>
                </c:pt>
                <c:pt idx="845">
                  <c:v>2183918.2123511084</c:v>
                </c:pt>
                <c:pt idx="846">
                  <c:v>2183948.5057796696</c:v>
                </c:pt>
                <c:pt idx="847">
                  <c:v>2183914.7658444424</c:v>
                </c:pt>
                <c:pt idx="848">
                  <c:v>2183911.1597326472</c:v>
                </c:pt>
                <c:pt idx="849">
                  <c:v>2183942.0674658134</c:v>
                </c:pt>
                <c:pt idx="850">
                  <c:v>2183938.9164018659</c:v>
                </c:pt>
                <c:pt idx="851">
                  <c:v>2183925.5886843242</c:v>
                </c:pt>
                <c:pt idx="852">
                  <c:v>2183922.7387271626</c:v>
                </c:pt>
                <c:pt idx="853">
                  <c:v>2183918.2770420536</c:v>
                </c:pt>
                <c:pt idx="854">
                  <c:v>2183911.7733650384</c:v>
                </c:pt>
                <c:pt idx="855">
                  <c:v>2183928.0779216648</c:v>
                </c:pt>
                <c:pt idx="856">
                  <c:v>2183922.3027717117</c:v>
                </c:pt>
                <c:pt idx="857">
                  <c:v>2183936.2266301359</c:v>
                </c:pt>
                <c:pt idx="858">
                  <c:v>2183915.127258582</c:v>
                </c:pt>
                <c:pt idx="859">
                  <c:v>2183915.6585828019</c:v>
                </c:pt>
                <c:pt idx="860">
                  <c:v>2183942.398620653</c:v>
                </c:pt>
                <c:pt idx="861">
                  <c:v>2183929.8219663594</c:v>
                </c:pt>
                <c:pt idx="862">
                  <c:v>2183918.3691647947</c:v>
                </c:pt>
                <c:pt idx="863">
                  <c:v>2183920.6951365387</c:v>
                </c:pt>
                <c:pt idx="864">
                  <c:v>2183930.2483307407</c:v>
                </c:pt>
                <c:pt idx="865">
                  <c:v>2183938.9992620596</c:v>
                </c:pt>
                <c:pt idx="866">
                  <c:v>2183931.799997279</c:v>
                </c:pt>
                <c:pt idx="867">
                  <c:v>2183917.1813615486</c:v>
                </c:pt>
                <c:pt idx="868">
                  <c:v>2183914.5837980388</c:v>
                </c:pt>
                <c:pt idx="869">
                  <c:v>2183926.7511856807</c:v>
                </c:pt>
                <c:pt idx="870">
                  <c:v>2183960.9296842129</c:v>
                </c:pt>
                <c:pt idx="871">
                  <c:v>2183917.3695456884</c:v>
                </c:pt>
                <c:pt idx="872">
                  <c:v>2183913.6144801965</c:v>
                </c:pt>
                <c:pt idx="873">
                  <c:v>2183930.3772922182</c:v>
                </c:pt>
                <c:pt idx="874">
                  <c:v>2183918.7992492365</c:v>
                </c:pt>
                <c:pt idx="875">
                  <c:v>2183932.133549233</c:v>
                </c:pt>
                <c:pt idx="876">
                  <c:v>2183916.1848763018</c:v>
                </c:pt>
                <c:pt idx="877">
                  <c:v>2183926.0783357765</c:v>
                </c:pt>
                <c:pt idx="878">
                  <c:v>2183921.5352407545</c:v>
                </c:pt>
                <c:pt idx="879">
                  <c:v>2183907.4051126093</c:v>
                </c:pt>
                <c:pt idx="880">
                  <c:v>2183927.3209060468</c:v>
                </c:pt>
                <c:pt idx="881">
                  <c:v>2183930.5596408844</c:v>
                </c:pt>
                <c:pt idx="882">
                  <c:v>2183937.7180522922</c:v>
                </c:pt>
                <c:pt idx="883">
                  <c:v>2183934.7808708269</c:v>
                </c:pt>
                <c:pt idx="884">
                  <c:v>2183907.8960125004</c:v>
                </c:pt>
                <c:pt idx="885">
                  <c:v>2183909.9705424537</c:v>
                </c:pt>
                <c:pt idx="886">
                  <c:v>2183916.2658878653</c:v>
                </c:pt>
                <c:pt idx="887">
                  <c:v>2183884.5684415177</c:v>
                </c:pt>
                <c:pt idx="888">
                  <c:v>2183903.0868692696</c:v>
                </c:pt>
                <c:pt idx="889">
                  <c:v>2183938.1494926158</c:v>
                </c:pt>
                <c:pt idx="890">
                  <c:v>2183912.9090600139</c:v>
                </c:pt>
                <c:pt idx="891">
                  <c:v>2183911.896954719</c:v>
                </c:pt>
                <c:pt idx="892">
                  <c:v>2183942.5330867902</c:v>
                </c:pt>
                <c:pt idx="893">
                  <c:v>2183938.9181038877</c:v>
                </c:pt>
                <c:pt idx="894">
                  <c:v>2183880.9508616459</c:v>
                </c:pt>
                <c:pt idx="895">
                  <c:v>2183881.9756411407</c:v>
                </c:pt>
                <c:pt idx="896">
                  <c:v>2183901.5413295571</c:v>
                </c:pt>
                <c:pt idx="897">
                  <c:v>2183910.985695166</c:v>
                </c:pt>
                <c:pt idx="898">
                  <c:v>2183925.9407142694</c:v>
                </c:pt>
                <c:pt idx="899">
                  <c:v>2183897.4185254648</c:v>
                </c:pt>
                <c:pt idx="900">
                  <c:v>2183918.7132285447</c:v>
                </c:pt>
                <c:pt idx="901">
                  <c:v>2183912.94896365</c:v>
                </c:pt>
                <c:pt idx="902">
                  <c:v>2183878.9437216856</c:v>
                </c:pt>
                <c:pt idx="903">
                  <c:v>2183903.897199099</c:v>
                </c:pt>
                <c:pt idx="904">
                  <c:v>2183910.8842056016</c:v>
                </c:pt>
                <c:pt idx="905">
                  <c:v>2183909.6300904583</c:v>
                </c:pt>
                <c:pt idx="906">
                  <c:v>2183907.3735235343</c:v>
                </c:pt>
                <c:pt idx="907">
                  <c:v>2183892.5684224041</c:v>
                </c:pt>
                <c:pt idx="908">
                  <c:v>2183883.4811897627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AEC-B186-48B02AF94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56112"/>
        <c:axId val="1490869840"/>
      </c:lineChart>
      <c:catAx>
        <c:axId val="149085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69840"/>
        <c:crosses val="autoZero"/>
        <c:auto val="1"/>
        <c:lblAlgn val="ctr"/>
        <c:lblOffset val="100"/>
        <c:noMultiLvlLbl val="0"/>
      </c:catAx>
      <c:valAx>
        <c:axId val="14908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'!$S$1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726837270341205"/>
                  <c:y val="-0.2797849227179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'!$S$2:$S$910</c:f>
              <c:numCache>
                <c:formatCode>General</c:formatCode>
                <c:ptCount val="909"/>
                <c:pt idx="0">
                  <c:v>11.808579294199653</c:v>
                </c:pt>
                <c:pt idx="1">
                  <c:v>11.96509123517057</c:v>
                </c:pt>
                <c:pt idx="2">
                  <c:v>12.13146925838034</c:v>
                </c:pt>
                <c:pt idx="3">
                  <c:v>12.280133179388532</c:v>
                </c:pt>
                <c:pt idx="4">
                  <c:v>12.430142475247475</c:v>
                </c:pt>
                <c:pt idx="5">
                  <c:v>12.571406834576527</c:v>
                </c:pt>
                <c:pt idx="6">
                  <c:v>12.705271632226436</c:v>
                </c:pt>
                <c:pt idx="7">
                  <c:v>12.831736868197204</c:v>
                </c:pt>
                <c:pt idx="8">
                  <c:v>12.961789770436649</c:v>
                </c:pt>
                <c:pt idx="9">
                  <c:v>13.092066901817883</c:v>
                </c:pt>
                <c:pt idx="10">
                  <c:v>13.227277074318547</c:v>
                </c:pt>
                <c:pt idx="11">
                  <c:v>13.36988680849835</c:v>
                </c:pt>
                <c:pt idx="12">
                  <c:v>13.522586854058799</c:v>
                </c:pt>
                <c:pt idx="13">
                  <c:v>13.649949006596737</c:v>
                </c:pt>
                <c:pt idx="14">
                  <c:v>13.777086929992883</c:v>
                </c:pt>
                <c:pt idx="15">
                  <c:v>13.896376833426304</c:v>
                </c:pt>
                <c:pt idx="16">
                  <c:v>14.006249112904454</c:v>
                </c:pt>
                <c:pt idx="17">
                  <c:v>14.123969412345328</c:v>
                </c:pt>
                <c:pt idx="18">
                  <c:v>14.236308212383193</c:v>
                </c:pt>
                <c:pt idx="19">
                  <c:v>14.334520576488153</c:v>
                </c:pt>
                <c:pt idx="20">
                  <c:v>14.429817961749812</c:v>
                </c:pt>
                <c:pt idx="21">
                  <c:v>14.53229067954882</c:v>
                </c:pt>
                <c:pt idx="22">
                  <c:v>14.626915377385107</c:v>
                </c:pt>
                <c:pt idx="23">
                  <c:v>14.7184008672363</c:v>
                </c:pt>
                <c:pt idx="24">
                  <c:v>14.80719560738599</c:v>
                </c:pt>
                <c:pt idx="25">
                  <c:v>14.896438805819262</c:v>
                </c:pt>
                <c:pt idx="26">
                  <c:v>15.003396106454113</c:v>
                </c:pt>
                <c:pt idx="27">
                  <c:v>15.097572346006814</c:v>
                </c:pt>
                <c:pt idx="28">
                  <c:v>15.19533625182819</c:v>
                </c:pt>
                <c:pt idx="29">
                  <c:v>15.278973721716659</c:v>
                </c:pt>
                <c:pt idx="30">
                  <c:v>15.358350837911079</c:v>
                </c:pt>
                <c:pt idx="31">
                  <c:v>15.429431475859188</c:v>
                </c:pt>
                <c:pt idx="32">
                  <c:v>15.512172029180487</c:v>
                </c:pt>
                <c:pt idx="33">
                  <c:v>15.581234604852469</c:v>
                </c:pt>
                <c:pt idx="34">
                  <c:v>15.656799825636421</c:v>
                </c:pt>
                <c:pt idx="35">
                  <c:v>15.725189713883024</c:v>
                </c:pt>
                <c:pt idx="36">
                  <c:v>15.783937749032566</c:v>
                </c:pt>
                <c:pt idx="37">
                  <c:v>15.852776095562755</c:v>
                </c:pt>
                <c:pt idx="38">
                  <c:v>15.918923692391436</c:v>
                </c:pt>
                <c:pt idx="39">
                  <c:v>15.976102123548433</c:v>
                </c:pt>
                <c:pt idx="40">
                  <c:v>16.032607867280053</c:v>
                </c:pt>
                <c:pt idx="41">
                  <c:v>16.086422861310169</c:v>
                </c:pt>
                <c:pt idx="42">
                  <c:v>16.138219793064152</c:v>
                </c:pt>
                <c:pt idx="43">
                  <c:v>16.198088973922658</c:v>
                </c:pt>
                <c:pt idx="44">
                  <c:v>16.252576655378146</c:v>
                </c:pt>
                <c:pt idx="45">
                  <c:v>16.309979315676937</c:v>
                </c:pt>
                <c:pt idx="46">
                  <c:v>16.368278892542893</c:v>
                </c:pt>
                <c:pt idx="47">
                  <c:v>16.426354240267059</c:v>
                </c:pt>
                <c:pt idx="48">
                  <c:v>16.477254255453875</c:v>
                </c:pt>
                <c:pt idx="49">
                  <c:v>16.525463520939184</c:v>
                </c:pt>
                <c:pt idx="50">
                  <c:v>16.570757807581199</c:v>
                </c:pt>
                <c:pt idx="51">
                  <c:v>16.61044636567841</c:v>
                </c:pt>
                <c:pt idx="52">
                  <c:v>16.654619506611461</c:v>
                </c:pt>
                <c:pt idx="53">
                  <c:v>16.696774585268383</c:v>
                </c:pt>
                <c:pt idx="54">
                  <c:v>16.73197856052975</c:v>
                </c:pt>
                <c:pt idx="55">
                  <c:v>16.772564035194129</c:v>
                </c:pt>
                <c:pt idx="56">
                  <c:v>16.810010301873415</c:v>
                </c:pt>
                <c:pt idx="57">
                  <c:v>16.851492693104962</c:v>
                </c:pt>
                <c:pt idx="58">
                  <c:v>16.886023980940951</c:v>
                </c:pt>
                <c:pt idx="59">
                  <c:v>16.923246018478448</c:v>
                </c:pt>
                <c:pt idx="60">
                  <c:v>16.956431931463687</c:v>
                </c:pt>
                <c:pt idx="61">
                  <c:v>16.989169386165337</c:v>
                </c:pt>
                <c:pt idx="62">
                  <c:v>17.025718736277458</c:v>
                </c:pt>
                <c:pt idx="63">
                  <c:v>17.056886586986565</c:v>
                </c:pt>
                <c:pt idx="64">
                  <c:v>17.081776021725496</c:v>
                </c:pt>
                <c:pt idx="65">
                  <c:v>17.103974706762916</c:v>
                </c:pt>
                <c:pt idx="66">
                  <c:v>17.135366786613815</c:v>
                </c:pt>
                <c:pt idx="67">
                  <c:v>17.165637720755754</c:v>
                </c:pt>
                <c:pt idx="68">
                  <c:v>17.189406009785724</c:v>
                </c:pt>
                <c:pt idx="69">
                  <c:v>17.217434652509738</c:v>
                </c:pt>
                <c:pt idx="70">
                  <c:v>17.245687524375551</c:v>
                </c:pt>
                <c:pt idx="71">
                  <c:v>17.265195459711467</c:v>
                </c:pt>
                <c:pt idx="72">
                  <c:v>17.295242164711617</c:v>
                </c:pt>
                <c:pt idx="73">
                  <c:v>17.31766507889083</c:v>
                </c:pt>
                <c:pt idx="74">
                  <c:v>17.336051868517782</c:v>
                </c:pt>
                <c:pt idx="75">
                  <c:v>17.366322802659724</c:v>
                </c:pt>
                <c:pt idx="76">
                  <c:v>17.378206947174707</c:v>
                </c:pt>
                <c:pt idx="77">
                  <c:v>17.410495943592775</c:v>
                </c:pt>
                <c:pt idx="78">
                  <c:v>17.427985816652562</c:v>
                </c:pt>
                <c:pt idx="79">
                  <c:v>17.447717981130271</c:v>
                </c:pt>
                <c:pt idx="80">
                  <c:v>17.470140895309484</c:v>
                </c:pt>
                <c:pt idx="81">
                  <c:v>17.490769976354365</c:v>
                </c:pt>
                <c:pt idx="82">
                  <c:v>17.517229015085835</c:v>
                </c:pt>
                <c:pt idx="83">
                  <c:v>17.536961179563544</c:v>
                </c:pt>
                <c:pt idx="84">
                  <c:v>17.561177926877097</c:v>
                </c:pt>
                <c:pt idx="85">
                  <c:v>17.582031237063767</c:v>
                </c:pt>
                <c:pt idx="86">
                  <c:v>17.599969568407136</c:v>
                </c:pt>
                <c:pt idx="87">
                  <c:v>17.619925962026638</c:v>
                </c:pt>
                <c:pt idx="88">
                  <c:v>17.640779272213308</c:v>
                </c:pt>
                <c:pt idx="89">
                  <c:v>17.659614520123846</c:v>
                </c:pt>
                <c:pt idx="90">
                  <c:v>17.671947122922415</c:v>
                </c:pt>
                <c:pt idx="91">
                  <c:v>17.692576203967292</c:v>
                </c:pt>
                <c:pt idx="92">
                  <c:v>17.701993827922564</c:v>
                </c:pt>
                <c:pt idx="93">
                  <c:v>17.71858678441518</c:v>
                </c:pt>
                <c:pt idx="94">
                  <c:v>17.743027760870525</c:v>
                </c:pt>
                <c:pt idx="95">
                  <c:v>17.751548468258626</c:v>
                </c:pt>
                <c:pt idx="96">
                  <c:v>17.772177549303503</c:v>
                </c:pt>
                <c:pt idx="97">
                  <c:v>17.783389006393111</c:v>
                </c:pt>
                <c:pt idx="98">
                  <c:v>17.795273150908095</c:v>
                </c:pt>
                <c:pt idx="99">
                  <c:v>17.80760575370666</c:v>
                </c:pt>
                <c:pt idx="100">
                  <c:v>17.822404877064944</c:v>
                </c:pt>
                <c:pt idx="101">
                  <c:v>17.837428229565017</c:v>
                </c:pt>
                <c:pt idx="102">
                  <c:v>17.849088144938207</c:v>
                </c:pt>
                <c:pt idx="103">
                  <c:v>17.860299602027816</c:v>
                </c:pt>
                <c:pt idx="104">
                  <c:v>17.87442603796072</c:v>
                </c:pt>
                <c:pt idx="105">
                  <c:v>17.883843661915993</c:v>
                </c:pt>
                <c:pt idx="106">
                  <c:v>17.892140140162301</c:v>
                </c:pt>
                <c:pt idx="107">
                  <c:v>17.902230451542945</c:v>
                </c:pt>
                <c:pt idx="108">
                  <c:v>17.919047637177357</c:v>
                </c:pt>
                <c:pt idx="109">
                  <c:v>17.925998740572915</c:v>
                </c:pt>
                <c:pt idx="110">
                  <c:v>17.945730905050624</c:v>
                </c:pt>
                <c:pt idx="111">
                  <c:v>17.955821216431268</c:v>
                </c:pt>
                <c:pt idx="112">
                  <c:v>17.963893465535786</c:v>
                </c:pt>
                <c:pt idx="113">
                  <c:v>17.971517256356719</c:v>
                </c:pt>
                <c:pt idx="114">
                  <c:v>17.980710651170195</c:v>
                </c:pt>
                <c:pt idx="115">
                  <c:v>17.99663092023744</c:v>
                </c:pt>
                <c:pt idx="116">
                  <c:v>18.003133565349408</c:v>
                </c:pt>
                <c:pt idx="117">
                  <c:v>18.013448105871852</c:v>
                </c:pt>
                <c:pt idx="118">
                  <c:v>18.016811542998731</c:v>
                </c:pt>
                <c:pt idx="119">
                  <c:v>18.036767936618233</c:v>
                </c:pt>
                <c:pt idx="120">
                  <c:v>18.033628728633143</c:v>
                </c:pt>
                <c:pt idx="121">
                  <c:v>18.046185560573502</c:v>
                </c:pt>
                <c:pt idx="122">
                  <c:v>18.057845475946692</c:v>
                </c:pt>
                <c:pt idx="123">
                  <c:v>18.060087767364617</c:v>
                </c:pt>
                <c:pt idx="124">
                  <c:v>18.075111119864687</c:v>
                </c:pt>
                <c:pt idx="125">
                  <c:v>18.088116410088634</c:v>
                </c:pt>
                <c:pt idx="126">
                  <c:v>18.093722138633435</c:v>
                </c:pt>
                <c:pt idx="127">
                  <c:v>18.100000554603618</c:v>
                </c:pt>
                <c:pt idx="128">
                  <c:v>18.114351219678316</c:v>
                </c:pt>
                <c:pt idx="129">
                  <c:v>18.117938885946987</c:v>
                </c:pt>
                <c:pt idx="130">
                  <c:v>18.128029197327635</c:v>
                </c:pt>
                <c:pt idx="131">
                  <c:v>18.132289551021685</c:v>
                </c:pt>
                <c:pt idx="132">
                  <c:v>18.14955519493968</c:v>
                </c:pt>
                <c:pt idx="133">
                  <c:v>18.148882507514305</c:v>
                </c:pt>
                <c:pt idx="134">
                  <c:v>18.159197048036742</c:v>
                </c:pt>
                <c:pt idx="135">
                  <c:v>18.162560485163624</c:v>
                </c:pt>
                <c:pt idx="136">
                  <c:v>18.173323483969646</c:v>
                </c:pt>
                <c:pt idx="137">
                  <c:v>18.178929212514451</c:v>
                </c:pt>
                <c:pt idx="138">
                  <c:v>18.190813357029437</c:v>
                </c:pt>
                <c:pt idx="139">
                  <c:v>18.195746398148863</c:v>
                </c:pt>
                <c:pt idx="140">
                  <c:v>18.201127897551874</c:v>
                </c:pt>
                <c:pt idx="141">
                  <c:v>18.213012042066858</c:v>
                </c:pt>
                <c:pt idx="142">
                  <c:v>18.214357416917608</c:v>
                </c:pt>
                <c:pt idx="143">
                  <c:v>18.225120415723634</c:v>
                </c:pt>
                <c:pt idx="144">
                  <c:v>18.233865352253527</c:v>
                </c:pt>
                <c:pt idx="145">
                  <c:v>18.239695309940121</c:v>
                </c:pt>
                <c:pt idx="146">
                  <c:v>18.245525267626718</c:v>
                </c:pt>
                <c:pt idx="147">
                  <c:v>18.254045975014819</c:v>
                </c:pt>
                <c:pt idx="148">
                  <c:v>18.254270204156612</c:v>
                </c:pt>
                <c:pt idx="149">
                  <c:v>18.263463598970088</c:v>
                </c:pt>
                <c:pt idx="150">
                  <c:v>18.268845098373102</c:v>
                </c:pt>
                <c:pt idx="151">
                  <c:v>18.27288122292536</c:v>
                </c:pt>
                <c:pt idx="152">
                  <c:v>18.274675056059696</c:v>
                </c:pt>
                <c:pt idx="153">
                  <c:v>18.280505013746293</c:v>
                </c:pt>
                <c:pt idx="154">
                  <c:v>18.288801491992601</c:v>
                </c:pt>
                <c:pt idx="155">
                  <c:v>18.295528366246366</c:v>
                </c:pt>
                <c:pt idx="156">
                  <c:v>18.289474179417979</c:v>
                </c:pt>
                <c:pt idx="157">
                  <c:v>18.297097970238912</c:v>
                </c:pt>
                <c:pt idx="158">
                  <c:v>18.299340261656834</c:v>
                </c:pt>
                <c:pt idx="159">
                  <c:v>18.299788719940416</c:v>
                </c:pt>
                <c:pt idx="160">
                  <c:v>18.30539444848522</c:v>
                </c:pt>
                <c:pt idx="161">
                  <c:v>18.30539444848522</c:v>
                </c:pt>
                <c:pt idx="162">
                  <c:v>18.305842906768806</c:v>
                </c:pt>
                <c:pt idx="163">
                  <c:v>18.298891803373248</c:v>
                </c:pt>
                <c:pt idx="164">
                  <c:v>18.308309427328521</c:v>
                </c:pt>
                <c:pt idx="165">
                  <c:v>18.308309427328521</c:v>
                </c:pt>
                <c:pt idx="166">
                  <c:v>18.311000177030024</c:v>
                </c:pt>
                <c:pt idx="167">
                  <c:v>18.306739823335974</c:v>
                </c:pt>
                <c:pt idx="168">
                  <c:v>18.306964052477767</c:v>
                </c:pt>
                <c:pt idx="169">
                  <c:v>18.303824844492677</c:v>
                </c:pt>
                <c:pt idx="170">
                  <c:v>18.302927927925506</c:v>
                </c:pt>
                <c:pt idx="171">
                  <c:v>18.299116032515041</c:v>
                </c:pt>
                <c:pt idx="172">
                  <c:v>18.295752595388159</c:v>
                </c:pt>
                <c:pt idx="173">
                  <c:v>18.296873741097119</c:v>
                </c:pt>
                <c:pt idx="174">
                  <c:v>18.288801491992601</c:v>
                </c:pt>
                <c:pt idx="175">
                  <c:v>18.286559200574683</c:v>
                </c:pt>
                <c:pt idx="176">
                  <c:v>18.285662284007511</c:v>
                </c:pt>
                <c:pt idx="177">
                  <c:v>18.274226597776114</c:v>
                </c:pt>
                <c:pt idx="178">
                  <c:v>18.272208535499985</c:v>
                </c:pt>
                <c:pt idx="179">
                  <c:v>18.271760077216399</c:v>
                </c:pt>
                <c:pt idx="180">
                  <c:v>18.261893994977545</c:v>
                </c:pt>
                <c:pt idx="181">
                  <c:v>18.259875932701416</c:v>
                </c:pt>
                <c:pt idx="182">
                  <c:v>18.253821745873026</c:v>
                </c:pt>
                <c:pt idx="183">
                  <c:v>18.237677247663992</c:v>
                </c:pt>
                <c:pt idx="184">
                  <c:v>18.228483852850516</c:v>
                </c:pt>
                <c:pt idx="185">
                  <c:v>18.222653895163923</c:v>
                </c:pt>
                <c:pt idx="186">
                  <c:v>18.219290458037037</c:v>
                </c:pt>
                <c:pt idx="187">
                  <c:v>18.207630542663846</c:v>
                </c:pt>
                <c:pt idx="188">
                  <c:v>18.196419085574238</c:v>
                </c:pt>
                <c:pt idx="189">
                  <c:v>18.194401023298109</c:v>
                </c:pt>
                <c:pt idx="190">
                  <c:v>18.179601899939829</c:v>
                </c:pt>
                <c:pt idx="191">
                  <c:v>18.173547713111443</c:v>
                </c:pt>
                <c:pt idx="192">
                  <c:v>18.166820838857678</c:v>
                </c:pt>
                <c:pt idx="193">
                  <c:v>18.153591319491937</c:v>
                </c:pt>
                <c:pt idx="194">
                  <c:v>18.148434049230719</c:v>
                </c:pt>
                <c:pt idx="195">
                  <c:v>18.13296223844706</c:v>
                </c:pt>
                <c:pt idx="196">
                  <c:v>18.133186467588853</c:v>
                </c:pt>
                <c:pt idx="197">
                  <c:v>18.113230073969351</c:v>
                </c:pt>
                <c:pt idx="198">
                  <c:v>18.105157824864836</c:v>
                </c:pt>
                <c:pt idx="199">
                  <c:v>18.091704076357306</c:v>
                </c:pt>
                <c:pt idx="200">
                  <c:v>18.08251068154383</c:v>
                </c:pt>
                <c:pt idx="201">
                  <c:v>18.071747682737808</c:v>
                </c:pt>
                <c:pt idx="202">
                  <c:v>18.058069705088489</c:v>
                </c:pt>
                <c:pt idx="203">
                  <c:v>18.050670143409345</c:v>
                </c:pt>
                <c:pt idx="204">
                  <c:v>18.037889082327194</c:v>
                </c:pt>
                <c:pt idx="205">
                  <c:v>18.027350312662961</c:v>
                </c:pt>
                <c:pt idx="206">
                  <c:v>18.015017709864395</c:v>
                </c:pt>
                <c:pt idx="207">
                  <c:v>18.004703169341955</c:v>
                </c:pt>
                <c:pt idx="208">
                  <c:v>17.995061316244893</c:v>
                </c:pt>
                <c:pt idx="209">
                  <c:v>17.977122984901523</c:v>
                </c:pt>
                <c:pt idx="210">
                  <c:v>17.96523884038654</c:v>
                </c:pt>
                <c:pt idx="211">
                  <c:v>17.957166591282022</c:v>
                </c:pt>
                <c:pt idx="212">
                  <c:v>17.94012517650582</c:v>
                </c:pt>
                <c:pt idx="213">
                  <c:v>17.931156010834133</c:v>
                </c:pt>
                <c:pt idx="214">
                  <c:v>17.917253804043021</c:v>
                </c:pt>
                <c:pt idx="215">
                  <c:v>17.899988160125027</c:v>
                </c:pt>
                <c:pt idx="216">
                  <c:v>17.890794765311547</c:v>
                </c:pt>
                <c:pt idx="217">
                  <c:v>17.880255995647317</c:v>
                </c:pt>
                <c:pt idx="218">
                  <c:v>17.861196518594983</c:v>
                </c:pt>
                <c:pt idx="219">
                  <c:v>17.851778894639715</c:v>
                </c:pt>
                <c:pt idx="220">
                  <c:v>17.834961709005302</c:v>
                </c:pt>
                <c:pt idx="221">
                  <c:v>17.820162585647022</c:v>
                </c:pt>
                <c:pt idx="222">
                  <c:v>17.808726899415621</c:v>
                </c:pt>
                <c:pt idx="223">
                  <c:v>17.794376234340923</c:v>
                </c:pt>
                <c:pt idx="224">
                  <c:v>17.779128652699061</c:v>
                </c:pt>
                <c:pt idx="225">
                  <c:v>17.769935257885582</c:v>
                </c:pt>
                <c:pt idx="226">
                  <c:v>17.751996926542212</c:v>
                </c:pt>
                <c:pt idx="227">
                  <c:v>17.739215865460057</c:v>
                </c:pt>
                <c:pt idx="228">
                  <c:v>17.719035242698766</c:v>
                </c:pt>
                <c:pt idx="229">
                  <c:v>17.710066077027079</c:v>
                </c:pt>
                <c:pt idx="230">
                  <c:v>17.694818495385213</c:v>
                </c:pt>
                <c:pt idx="231">
                  <c:v>17.677104393183637</c:v>
                </c:pt>
                <c:pt idx="232">
                  <c:v>17.659166061840263</c:v>
                </c:pt>
                <c:pt idx="233">
                  <c:v>17.645488084190941</c:v>
                </c:pt>
                <c:pt idx="234">
                  <c:v>17.630688960832661</c:v>
                </c:pt>
                <c:pt idx="235">
                  <c:v>17.609162963220616</c:v>
                </c:pt>
                <c:pt idx="236">
                  <c:v>17.59391538157875</c:v>
                </c:pt>
                <c:pt idx="237">
                  <c:v>17.576649737660752</c:v>
                </c:pt>
                <c:pt idx="238">
                  <c:v>17.562074843444265</c:v>
                </c:pt>
                <c:pt idx="239">
                  <c:v>17.544584970384477</c:v>
                </c:pt>
                <c:pt idx="240">
                  <c:v>17.522162056205264</c:v>
                </c:pt>
                <c:pt idx="241">
                  <c:v>17.507587161988774</c:v>
                </c:pt>
                <c:pt idx="242">
                  <c:v>17.493909184339454</c:v>
                </c:pt>
                <c:pt idx="243">
                  <c:v>17.47350433243637</c:v>
                </c:pt>
                <c:pt idx="244">
                  <c:v>17.453772167958661</c:v>
                </c:pt>
                <c:pt idx="245">
                  <c:v>17.441663794301885</c:v>
                </c:pt>
                <c:pt idx="246">
                  <c:v>17.426416212660019</c:v>
                </c:pt>
                <c:pt idx="247">
                  <c:v>17.4098232561674</c:v>
                </c:pt>
                <c:pt idx="248">
                  <c:v>17.39323029967478</c:v>
                </c:pt>
                <c:pt idx="249">
                  <c:v>17.377534259749329</c:v>
                </c:pt>
                <c:pt idx="250">
                  <c:v>17.366547031801517</c:v>
                </c:pt>
                <c:pt idx="251">
                  <c:v>17.350178304450687</c:v>
                </c:pt>
                <c:pt idx="252">
                  <c:v>17.333585347958071</c:v>
                </c:pt>
                <c:pt idx="253">
                  <c:v>17.319234682883373</c:v>
                </c:pt>
                <c:pt idx="254">
                  <c:v>17.3042113303833</c:v>
                </c:pt>
                <c:pt idx="255">
                  <c:v>17.284927624189176</c:v>
                </c:pt>
                <c:pt idx="256">
                  <c:v>17.271025417398064</c:v>
                </c:pt>
                <c:pt idx="257">
                  <c:v>17.254432460905441</c:v>
                </c:pt>
                <c:pt idx="258">
                  <c:v>17.23604567127849</c:v>
                </c:pt>
                <c:pt idx="259">
                  <c:v>17.227973422173971</c:v>
                </c:pt>
                <c:pt idx="260">
                  <c:v>17.208241257696262</c:v>
                </c:pt>
                <c:pt idx="261">
                  <c:v>17.191199842920057</c:v>
                </c:pt>
                <c:pt idx="262">
                  <c:v>17.175055344711026</c:v>
                </c:pt>
                <c:pt idx="263">
                  <c:v>17.159807763069161</c:v>
                </c:pt>
                <c:pt idx="264">
                  <c:v>17.141196744300412</c:v>
                </c:pt>
                <c:pt idx="265">
                  <c:v>17.122585725531664</c:v>
                </c:pt>
                <c:pt idx="266">
                  <c:v>17.115858851277899</c:v>
                </c:pt>
                <c:pt idx="267">
                  <c:v>17.092763249673308</c:v>
                </c:pt>
                <c:pt idx="268">
                  <c:v>17.079085272023988</c:v>
                </c:pt>
                <c:pt idx="269">
                  <c:v>17.06361346124033</c:v>
                </c:pt>
                <c:pt idx="270">
                  <c:v>17.040742088777531</c:v>
                </c:pt>
                <c:pt idx="271">
                  <c:v>17.023476444859536</c:v>
                </c:pt>
                <c:pt idx="272">
                  <c:v>17.010919612919174</c:v>
                </c:pt>
                <c:pt idx="273">
                  <c:v>16.996120489560894</c:v>
                </c:pt>
                <c:pt idx="274">
                  <c:v>16.984012115904118</c:v>
                </c:pt>
                <c:pt idx="275">
                  <c:v>16.966298013702541</c:v>
                </c:pt>
                <c:pt idx="276">
                  <c:v>16.947014307508415</c:v>
                </c:pt>
                <c:pt idx="277">
                  <c:v>16.925936768179955</c:v>
                </c:pt>
                <c:pt idx="278">
                  <c:v>16.910464957396297</c:v>
                </c:pt>
                <c:pt idx="279">
                  <c:v>16.891853938627548</c:v>
                </c:pt>
                <c:pt idx="280">
                  <c:v>16.871224857582671</c:v>
                </c:pt>
                <c:pt idx="281">
                  <c:v>16.854856130231845</c:v>
                </c:pt>
                <c:pt idx="282">
                  <c:v>16.8333301326198</c:v>
                </c:pt>
                <c:pt idx="283">
                  <c:v>16.821221758963024</c:v>
                </c:pt>
                <c:pt idx="284">
                  <c:v>16.799247303067393</c:v>
                </c:pt>
                <c:pt idx="285">
                  <c:v>16.785793554559863</c:v>
                </c:pt>
                <c:pt idx="286">
                  <c:v>16.779290909447891</c:v>
                </c:pt>
                <c:pt idx="287">
                  <c:v>16.750141121014913</c:v>
                </c:pt>
                <c:pt idx="288">
                  <c:v>16.733323935380504</c:v>
                </c:pt>
                <c:pt idx="289">
                  <c:v>16.71605829146251</c:v>
                </c:pt>
                <c:pt idx="290">
                  <c:v>16.701259168104226</c:v>
                </c:pt>
                <c:pt idx="291">
                  <c:v>16.688478107022075</c:v>
                </c:pt>
                <c:pt idx="292">
                  <c:v>16.66695210941003</c:v>
                </c:pt>
                <c:pt idx="293">
                  <c:v>16.650807611200992</c:v>
                </c:pt>
                <c:pt idx="294">
                  <c:v>16.636456946126295</c:v>
                </c:pt>
                <c:pt idx="295">
                  <c:v>16.618294385641132</c:v>
                </c:pt>
                <c:pt idx="296">
                  <c:v>16.60439217885002</c:v>
                </c:pt>
                <c:pt idx="297">
                  <c:v>16.583763097805143</c:v>
                </c:pt>
                <c:pt idx="298">
                  <c:v>16.567394370454316</c:v>
                </c:pt>
                <c:pt idx="299">
                  <c:v>16.55842520478263</c:v>
                </c:pt>
                <c:pt idx="300">
                  <c:v>16.536002290603417</c:v>
                </c:pt>
                <c:pt idx="301">
                  <c:v>16.516270126125708</c:v>
                </c:pt>
                <c:pt idx="302">
                  <c:v>16.501022544483842</c:v>
                </c:pt>
                <c:pt idx="303">
                  <c:v>16.486447650267351</c:v>
                </c:pt>
                <c:pt idx="304">
                  <c:v>16.462455132095595</c:v>
                </c:pt>
                <c:pt idx="305">
                  <c:v>16.446759092170144</c:v>
                </c:pt>
                <c:pt idx="306">
                  <c:v>16.424336177990927</c:v>
                </c:pt>
                <c:pt idx="307">
                  <c:v>16.410882429483401</c:v>
                </c:pt>
                <c:pt idx="308">
                  <c:v>16.393392556423613</c:v>
                </c:pt>
                <c:pt idx="309">
                  <c:v>16.369400038251854</c:v>
                </c:pt>
                <c:pt idx="310">
                  <c:v>16.363345851423464</c:v>
                </c:pt>
                <c:pt idx="311">
                  <c:v>16.334420292132279</c:v>
                </c:pt>
                <c:pt idx="312">
                  <c:v>16.310652003102312</c:v>
                </c:pt>
                <c:pt idx="313">
                  <c:v>16.292713671758939</c:v>
                </c:pt>
                <c:pt idx="314">
                  <c:v>16.27163613243048</c:v>
                </c:pt>
                <c:pt idx="315">
                  <c:v>16.254370488512485</c:v>
                </c:pt>
                <c:pt idx="316">
                  <c:v>16.240019823437787</c:v>
                </c:pt>
                <c:pt idx="317">
                  <c:v>16.227462991497429</c:v>
                </c:pt>
                <c:pt idx="318">
                  <c:v>16.20481584817642</c:v>
                </c:pt>
                <c:pt idx="319">
                  <c:v>16.186429058549464</c:v>
                </c:pt>
                <c:pt idx="320">
                  <c:v>16.169611872915052</c:v>
                </c:pt>
                <c:pt idx="321">
                  <c:v>16.150552395862722</c:v>
                </c:pt>
                <c:pt idx="322">
                  <c:v>16.136874418213402</c:v>
                </c:pt>
                <c:pt idx="323">
                  <c:v>16.117366482877486</c:v>
                </c:pt>
                <c:pt idx="324">
                  <c:v>16.097858547541566</c:v>
                </c:pt>
                <c:pt idx="325">
                  <c:v>16.089562069295258</c:v>
                </c:pt>
                <c:pt idx="326">
                  <c:v>16.068708759108588</c:v>
                </c:pt>
                <c:pt idx="327">
                  <c:v>16.052340031757762</c:v>
                </c:pt>
                <c:pt idx="328">
                  <c:v>16.034401700414389</c:v>
                </c:pt>
                <c:pt idx="329">
                  <c:v>16.02363870160837</c:v>
                </c:pt>
                <c:pt idx="330">
                  <c:v>16.00704574511575</c:v>
                </c:pt>
                <c:pt idx="331">
                  <c:v>15.991573934332092</c:v>
                </c:pt>
                <c:pt idx="332">
                  <c:v>15.968254103585709</c:v>
                </c:pt>
                <c:pt idx="333">
                  <c:v>15.954127667652802</c:v>
                </c:pt>
                <c:pt idx="334">
                  <c:v>15.946279647690078</c:v>
                </c:pt>
                <c:pt idx="335">
                  <c:v>15.924305191794447</c:v>
                </c:pt>
                <c:pt idx="336">
                  <c:v>15.91286950556305</c:v>
                </c:pt>
                <c:pt idx="337">
                  <c:v>15.897846153062975</c:v>
                </c:pt>
                <c:pt idx="338">
                  <c:v>15.878338217727059</c:v>
                </c:pt>
                <c:pt idx="339">
                  <c:v>15.864660240077738</c:v>
                </c:pt>
                <c:pt idx="340">
                  <c:v>15.844479617316447</c:v>
                </c:pt>
                <c:pt idx="341">
                  <c:v>15.826989744256657</c:v>
                </c:pt>
                <c:pt idx="342">
                  <c:v>15.811517933473</c:v>
                </c:pt>
                <c:pt idx="343">
                  <c:v>15.794028060413213</c:v>
                </c:pt>
                <c:pt idx="344">
                  <c:v>15.781919686756437</c:v>
                </c:pt>
                <c:pt idx="345">
                  <c:v>15.76330866798769</c:v>
                </c:pt>
                <c:pt idx="346">
                  <c:v>15.750079148621953</c:v>
                </c:pt>
                <c:pt idx="347">
                  <c:v>15.735952712689048</c:v>
                </c:pt>
                <c:pt idx="348">
                  <c:v>15.722723193323311</c:v>
                </c:pt>
                <c:pt idx="349">
                  <c:v>15.70388794541277</c:v>
                </c:pt>
                <c:pt idx="350">
                  <c:v>15.687294988920153</c:v>
                </c:pt>
                <c:pt idx="351">
                  <c:v>15.671598948994703</c:v>
                </c:pt>
                <c:pt idx="352">
                  <c:v>15.660387491905094</c:v>
                </c:pt>
                <c:pt idx="353">
                  <c:v>15.642000702278139</c:v>
                </c:pt>
                <c:pt idx="354">
                  <c:v>15.625856204069105</c:v>
                </c:pt>
                <c:pt idx="355">
                  <c:v>15.608590560151111</c:v>
                </c:pt>
                <c:pt idx="356">
                  <c:v>15.600294081904801</c:v>
                </c:pt>
                <c:pt idx="357">
                  <c:v>15.578095396867379</c:v>
                </c:pt>
                <c:pt idx="358">
                  <c:v>15.562847815225515</c:v>
                </c:pt>
                <c:pt idx="359">
                  <c:v>15.549618295859776</c:v>
                </c:pt>
                <c:pt idx="360">
                  <c:v>15.530783047949237</c:v>
                </c:pt>
                <c:pt idx="361">
                  <c:v>15.514190091456618</c:v>
                </c:pt>
                <c:pt idx="362">
                  <c:v>15.500287884665504</c:v>
                </c:pt>
                <c:pt idx="363">
                  <c:v>15.487282594441561</c:v>
                </c:pt>
                <c:pt idx="364">
                  <c:v>15.467550429963852</c:v>
                </c:pt>
                <c:pt idx="365">
                  <c:v>15.452078619180194</c:v>
                </c:pt>
                <c:pt idx="366">
                  <c:v>15.431449538135318</c:v>
                </c:pt>
                <c:pt idx="367">
                  <c:v>15.419341164478542</c:v>
                </c:pt>
                <c:pt idx="368">
                  <c:v>15.405663186829221</c:v>
                </c:pt>
                <c:pt idx="369">
                  <c:v>15.391536750896316</c:v>
                </c:pt>
                <c:pt idx="370">
                  <c:v>15.382343356082838</c:v>
                </c:pt>
                <c:pt idx="371">
                  <c:v>15.364629253881258</c:v>
                </c:pt>
                <c:pt idx="372">
                  <c:v>15.344672860261758</c:v>
                </c:pt>
                <c:pt idx="373">
                  <c:v>15.327855674627347</c:v>
                </c:pt>
                <c:pt idx="374">
                  <c:v>15.312159634701898</c:v>
                </c:pt>
                <c:pt idx="375">
                  <c:v>15.301620865037666</c:v>
                </c:pt>
                <c:pt idx="376">
                  <c:v>15.282337158843541</c:v>
                </c:pt>
                <c:pt idx="377">
                  <c:v>15.267762264627052</c:v>
                </c:pt>
                <c:pt idx="378">
                  <c:v>15.258568869813574</c:v>
                </c:pt>
                <c:pt idx="379">
                  <c:v>15.244442433880669</c:v>
                </c:pt>
                <c:pt idx="380">
                  <c:v>15.223364894552208</c:v>
                </c:pt>
                <c:pt idx="381">
                  <c:v>15.209911146044679</c:v>
                </c:pt>
                <c:pt idx="382">
                  <c:v>15.19130012727593</c:v>
                </c:pt>
                <c:pt idx="383">
                  <c:v>15.16708337996238</c:v>
                </c:pt>
                <c:pt idx="384">
                  <c:v>15.157441526865318</c:v>
                </c:pt>
                <c:pt idx="385">
                  <c:v>15.139278966380154</c:v>
                </c:pt>
                <c:pt idx="386">
                  <c:v>15.125152530447249</c:v>
                </c:pt>
                <c:pt idx="387">
                  <c:v>15.104074991118788</c:v>
                </c:pt>
                <c:pt idx="388">
                  <c:v>15.087930492909752</c:v>
                </c:pt>
                <c:pt idx="389">
                  <c:v>15.067301411864877</c:v>
                </c:pt>
                <c:pt idx="390">
                  <c:v>15.057659558767813</c:v>
                </c:pt>
                <c:pt idx="391">
                  <c:v>15.041066602275194</c:v>
                </c:pt>
                <c:pt idx="392">
                  <c:v>15.022007125222864</c:v>
                </c:pt>
                <c:pt idx="393">
                  <c:v>15.000929585894403</c:v>
                </c:pt>
                <c:pt idx="394">
                  <c:v>14.982991254551029</c:v>
                </c:pt>
                <c:pt idx="395">
                  <c:v>14.967967902050956</c:v>
                </c:pt>
                <c:pt idx="396">
                  <c:v>14.957429132386725</c:v>
                </c:pt>
                <c:pt idx="397">
                  <c:v>14.935454676491094</c:v>
                </c:pt>
                <c:pt idx="398">
                  <c:v>14.934109301640342</c:v>
                </c:pt>
                <c:pt idx="399">
                  <c:v>14.904959513207364</c:v>
                </c:pt>
                <c:pt idx="400">
                  <c:v>14.896438805819262</c:v>
                </c:pt>
                <c:pt idx="401">
                  <c:v>14.876482412199763</c:v>
                </c:pt>
                <c:pt idx="402">
                  <c:v>14.864374038542987</c:v>
                </c:pt>
                <c:pt idx="403">
                  <c:v>14.848453769475745</c:v>
                </c:pt>
                <c:pt idx="404">
                  <c:v>14.828721604998035</c:v>
                </c:pt>
                <c:pt idx="405">
                  <c:v>14.818855522759181</c:v>
                </c:pt>
                <c:pt idx="406">
                  <c:v>14.80428062854269</c:v>
                </c:pt>
                <c:pt idx="407">
                  <c:v>14.7926207131695</c:v>
                </c:pt>
                <c:pt idx="408">
                  <c:v>14.776027756676882</c:v>
                </c:pt>
                <c:pt idx="409">
                  <c:v>14.758537883617095</c:v>
                </c:pt>
                <c:pt idx="410">
                  <c:v>14.751362551079747</c:v>
                </c:pt>
                <c:pt idx="411">
                  <c:v>14.736563427721464</c:v>
                </c:pt>
                <c:pt idx="412">
                  <c:v>14.726473116340818</c:v>
                </c:pt>
                <c:pt idx="413">
                  <c:v>14.714140513542249</c:v>
                </c:pt>
                <c:pt idx="414">
                  <c:v>14.700462535892928</c:v>
                </c:pt>
                <c:pt idx="415">
                  <c:v>14.683645350258518</c:v>
                </c:pt>
                <c:pt idx="416">
                  <c:v>14.672433893168911</c:v>
                </c:pt>
                <c:pt idx="417">
                  <c:v>14.669070456042029</c:v>
                </c:pt>
                <c:pt idx="418">
                  <c:v>14.650235208131489</c:v>
                </c:pt>
                <c:pt idx="419">
                  <c:v>14.640144896750842</c:v>
                </c:pt>
                <c:pt idx="420">
                  <c:v>14.622430794549262</c:v>
                </c:pt>
                <c:pt idx="421">
                  <c:v>14.607855900332774</c:v>
                </c:pt>
                <c:pt idx="422">
                  <c:v>14.595971755817791</c:v>
                </c:pt>
                <c:pt idx="423">
                  <c:v>14.585881444437144</c:v>
                </c:pt>
                <c:pt idx="424">
                  <c:v>14.568840029660942</c:v>
                </c:pt>
                <c:pt idx="425">
                  <c:v>14.558973947422087</c:v>
                </c:pt>
                <c:pt idx="426">
                  <c:v>14.54058715779513</c:v>
                </c:pt>
                <c:pt idx="427">
                  <c:v>14.530721075556276</c:v>
                </c:pt>
                <c:pt idx="428">
                  <c:v>14.515249264772619</c:v>
                </c:pt>
                <c:pt idx="429">
                  <c:v>14.504710495108389</c:v>
                </c:pt>
                <c:pt idx="430">
                  <c:v>14.49237789230982</c:v>
                </c:pt>
                <c:pt idx="431">
                  <c:v>14.478699914660499</c:v>
                </c:pt>
                <c:pt idx="432">
                  <c:v>14.464125020444008</c:v>
                </c:pt>
                <c:pt idx="433">
                  <c:v>14.449101667943935</c:v>
                </c:pt>
                <c:pt idx="434">
                  <c:v>14.441926335406588</c:v>
                </c:pt>
                <c:pt idx="435">
                  <c:v>14.433405628018486</c:v>
                </c:pt>
                <c:pt idx="436">
                  <c:v>14.411879630406441</c:v>
                </c:pt>
                <c:pt idx="437">
                  <c:v>14.40246200645117</c:v>
                </c:pt>
                <c:pt idx="438">
                  <c:v>14.389008257943642</c:v>
                </c:pt>
                <c:pt idx="439">
                  <c:v>14.374657592868944</c:v>
                </c:pt>
                <c:pt idx="440">
                  <c:v>14.365015739771883</c:v>
                </c:pt>
                <c:pt idx="441">
                  <c:v>14.352234678689731</c:v>
                </c:pt>
                <c:pt idx="442">
                  <c:v>14.340574763316541</c:v>
                </c:pt>
                <c:pt idx="443">
                  <c:v>14.327121014809009</c:v>
                </c:pt>
                <c:pt idx="444">
                  <c:v>14.312546120592522</c:v>
                </c:pt>
                <c:pt idx="445">
                  <c:v>14.305819246338755</c:v>
                </c:pt>
                <c:pt idx="446">
                  <c:v>14.290347435555098</c:v>
                </c:pt>
                <c:pt idx="447">
                  <c:v>14.282723644734165</c:v>
                </c:pt>
                <c:pt idx="448">
                  <c:v>14.266130688241548</c:v>
                </c:pt>
                <c:pt idx="449">
                  <c:v>14.250210419174305</c:v>
                </c:pt>
                <c:pt idx="450">
                  <c:v>14.242362399211581</c:v>
                </c:pt>
                <c:pt idx="451">
                  <c:v>14.22868442156226</c:v>
                </c:pt>
                <c:pt idx="452">
                  <c:v>14.211194548502473</c:v>
                </c:pt>
                <c:pt idx="453">
                  <c:v>14.202225382830786</c:v>
                </c:pt>
                <c:pt idx="454">
                  <c:v>14.19011700917401</c:v>
                </c:pt>
                <c:pt idx="455">
                  <c:v>14.174645198390351</c:v>
                </c:pt>
                <c:pt idx="456">
                  <c:v>14.164779116151497</c:v>
                </c:pt>
                <c:pt idx="457">
                  <c:v>14.149531534509633</c:v>
                </c:pt>
                <c:pt idx="458">
                  <c:v>14.137647389994648</c:v>
                </c:pt>
                <c:pt idx="459">
                  <c:v>14.135180869434935</c:v>
                </c:pt>
                <c:pt idx="460">
                  <c:v>14.11567293409902</c:v>
                </c:pt>
                <c:pt idx="461">
                  <c:v>14.103340331300451</c:v>
                </c:pt>
                <c:pt idx="462">
                  <c:v>14.088765437083961</c:v>
                </c:pt>
                <c:pt idx="463">
                  <c:v>14.074190542867473</c:v>
                </c:pt>
                <c:pt idx="464">
                  <c:v>14.055131065815139</c:v>
                </c:pt>
                <c:pt idx="465">
                  <c:v>14.045713441859869</c:v>
                </c:pt>
                <c:pt idx="466">
                  <c:v>14.03943502588969</c:v>
                </c:pt>
                <c:pt idx="467">
                  <c:v>14.022842069397072</c:v>
                </c:pt>
                <c:pt idx="468">
                  <c:v>14.012751758016424</c:v>
                </c:pt>
                <c:pt idx="469">
                  <c:v>14.002212988352195</c:v>
                </c:pt>
                <c:pt idx="470">
                  <c:v>13.989656156411835</c:v>
                </c:pt>
                <c:pt idx="471">
                  <c:v>13.975529720478928</c:v>
                </c:pt>
                <c:pt idx="472">
                  <c:v>13.967681700516204</c:v>
                </c:pt>
                <c:pt idx="473">
                  <c:v>13.949743369172833</c:v>
                </c:pt>
                <c:pt idx="474">
                  <c:v>13.93808345379964</c:v>
                </c:pt>
                <c:pt idx="475">
                  <c:v>13.929114288127955</c:v>
                </c:pt>
                <c:pt idx="476">
                  <c:v>13.916333227045802</c:v>
                </c:pt>
                <c:pt idx="477">
                  <c:v>13.906915603090532</c:v>
                </c:pt>
                <c:pt idx="478">
                  <c:v>13.886959209471032</c:v>
                </c:pt>
                <c:pt idx="479">
                  <c:v>13.877990043799347</c:v>
                </c:pt>
                <c:pt idx="480">
                  <c:v>13.871263169545582</c:v>
                </c:pt>
                <c:pt idx="481">
                  <c:v>13.857585191896261</c:v>
                </c:pt>
                <c:pt idx="482">
                  <c:v>13.845028359955903</c:v>
                </c:pt>
                <c:pt idx="483">
                  <c:v>13.838974173127514</c:v>
                </c:pt>
                <c:pt idx="484">
                  <c:v>13.82081161264235</c:v>
                </c:pt>
                <c:pt idx="485">
                  <c:v>13.812066676112456</c:v>
                </c:pt>
                <c:pt idx="486">
                  <c:v>13.79569794876163</c:v>
                </c:pt>
                <c:pt idx="487">
                  <c:v>13.79255874077654</c:v>
                </c:pt>
                <c:pt idx="488">
                  <c:v>13.775741555142128</c:v>
                </c:pt>
                <c:pt idx="489">
                  <c:v>13.768117764321195</c:v>
                </c:pt>
                <c:pt idx="490">
                  <c:v>13.745246391858398</c:v>
                </c:pt>
                <c:pt idx="491">
                  <c:v>13.728429206223986</c:v>
                </c:pt>
                <c:pt idx="492">
                  <c:v>13.719684269694094</c:v>
                </c:pt>
                <c:pt idx="493">
                  <c:v>13.710266645738823</c:v>
                </c:pt>
                <c:pt idx="494">
                  <c:v>13.69008602297753</c:v>
                </c:pt>
                <c:pt idx="495">
                  <c:v>13.686049898425271</c:v>
                </c:pt>
                <c:pt idx="496">
                  <c:v>13.671923462492366</c:v>
                </c:pt>
                <c:pt idx="497">
                  <c:v>13.655778964283334</c:v>
                </c:pt>
                <c:pt idx="498">
                  <c:v>13.651518610589282</c:v>
                </c:pt>
                <c:pt idx="499">
                  <c:v>13.641652528350427</c:v>
                </c:pt>
                <c:pt idx="500">
                  <c:v>13.623489967865263</c:v>
                </c:pt>
                <c:pt idx="501">
                  <c:v>13.611157365066697</c:v>
                </c:pt>
                <c:pt idx="502">
                  <c:v>13.595012866857662</c:v>
                </c:pt>
                <c:pt idx="503">
                  <c:v>13.591200971447195</c:v>
                </c:pt>
                <c:pt idx="504">
                  <c:v>13.569899202976943</c:v>
                </c:pt>
                <c:pt idx="505">
                  <c:v>13.560481579021671</c:v>
                </c:pt>
                <c:pt idx="506">
                  <c:v>13.547924747081312</c:v>
                </c:pt>
                <c:pt idx="507">
                  <c:v>13.533349852864822</c:v>
                </c:pt>
                <c:pt idx="508">
                  <c:v>13.525501832902096</c:v>
                </c:pt>
                <c:pt idx="509">
                  <c:v>13.512272313536361</c:v>
                </c:pt>
                <c:pt idx="510">
                  <c:v>13.494782440476573</c:v>
                </c:pt>
                <c:pt idx="511">
                  <c:v>13.480880233685459</c:v>
                </c:pt>
                <c:pt idx="512">
                  <c:v>13.47235952629736</c:v>
                </c:pt>
                <c:pt idx="513">
                  <c:v>13.456663486371911</c:v>
                </c:pt>
                <c:pt idx="514">
                  <c:v>13.449712382976353</c:v>
                </c:pt>
                <c:pt idx="515">
                  <c:v>13.431774051632981</c:v>
                </c:pt>
                <c:pt idx="516">
                  <c:v>13.427065239655347</c:v>
                </c:pt>
                <c:pt idx="517">
                  <c:v>13.409351137453767</c:v>
                </c:pt>
                <c:pt idx="518">
                  <c:v>13.399933513498498</c:v>
                </c:pt>
                <c:pt idx="519">
                  <c:v>13.386703994132759</c:v>
                </c:pt>
                <c:pt idx="520">
                  <c:v>13.381546723871541</c:v>
                </c:pt>
                <c:pt idx="521">
                  <c:v>13.367420287938636</c:v>
                </c:pt>
                <c:pt idx="522">
                  <c:v>13.355536143423652</c:v>
                </c:pt>
                <c:pt idx="523">
                  <c:v>13.342306624057915</c:v>
                </c:pt>
                <c:pt idx="524">
                  <c:v>13.332889000102647</c:v>
                </c:pt>
                <c:pt idx="525">
                  <c:v>13.325713667565296</c:v>
                </c:pt>
                <c:pt idx="526">
                  <c:v>13.304411899095042</c:v>
                </c:pt>
                <c:pt idx="527">
                  <c:v>13.297460795699488</c:v>
                </c:pt>
                <c:pt idx="528">
                  <c:v>13.284455505475544</c:v>
                </c:pt>
                <c:pt idx="529">
                  <c:v>13.279074006072531</c:v>
                </c:pt>
                <c:pt idx="530">
                  <c:v>13.257772237602277</c:v>
                </c:pt>
                <c:pt idx="531">
                  <c:v>13.253511883908226</c:v>
                </c:pt>
                <c:pt idx="532">
                  <c:v>13.242524655960413</c:v>
                </c:pt>
                <c:pt idx="533">
                  <c:v>13.226155928609584</c:v>
                </c:pt>
                <c:pt idx="534">
                  <c:v>13.218756366930444</c:v>
                </c:pt>
                <c:pt idx="535">
                  <c:v>13.205078389281123</c:v>
                </c:pt>
                <c:pt idx="536">
                  <c:v>13.197903056743776</c:v>
                </c:pt>
                <c:pt idx="537">
                  <c:v>13.188485432788505</c:v>
                </c:pt>
                <c:pt idx="538">
                  <c:v>13.175255913422768</c:v>
                </c:pt>
                <c:pt idx="539">
                  <c:v>13.161353706631656</c:v>
                </c:pt>
                <c:pt idx="540">
                  <c:v>13.156420665512229</c:v>
                </c:pt>
                <c:pt idx="541">
                  <c:v>13.143191146146492</c:v>
                </c:pt>
                <c:pt idx="542">
                  <c:v>13.131755459915095</c:v>
                </c:pt>
                <c:pt idx="543">
                  <c:v>13.123234752526992</c:v>
                </c:pt>
                <c:pt idx="544">
                  <c:v>13.114041357713514</c:v>
                </c:pt>
                <c:pt idx="545">
                  <c:v>13.101484525773154</c:v>
                </c:pt>
                <c:pt idx="546">
                  <c:v>13.098569546929857</c:v>
                </c:pt>
                <c:pt idx="547">
                  <c:v>13.078164695026771</c:v>
                </c:pt>
                <c:pt idx="548">
                  <c:v>13.068971300213294</c:v>
                </c:pt>
                <c:pt idx="549">
                  <c:v>13.06336557166849</c:v>
                </c:pt>
                <c:pt idx="550">
                  <c:v>13.049687594019169</c:v>
                </c:pt>
                <c:pt idx="551">
                  <c:v>13.041391115772859</c:v>
                </c:pt>
                <c:pt idx="552">
                  <c:v>13.037130762078808</c:v>
                </c:pt>
                <c:pt idx="553">
                  <c:v>13.022107409578735</c:v>
                </c:pt>
                <c:pt idx="554">
                  <c:v>13.014483618757803</c:v>
                </c:pt>
                <c:pt idx="555">
                  <c:v>13.002823703384612</c:v>
                </c:pt>
                <c:pt idx="556">
                  <c:v>12.991836475436795</c:v>
                </c:pt>
                <c:pt idx="557">
                  <c:v>12.988024580026329</c:v>
                </c:pt>
                <c:pt idx="558">
                  <c:v>12.969189332115789</c:v>
                </c:pt>
                <c:pt idx="559">
                  <c:v>12.965825894988908</c:v>
                </c:pt>
                <c:pt idx="560">
                  <c:v>12.954838667041091</c:v>
                </c:pt>
                <c:pt idx="561">
                  <c:v>12.94519681394403</c:v>
                </c:pt>
                <c:pt idx="562">
                  <c:v>12.934882273421591</c:v>
                </c:pt>
                <c:pt idx="563">
                  <c:v>12.93039769058575</c:v>
                </c:pt>
                <c:pt idx="564">
                  <c:v>12.919410462637932</c:v>
                </c:pt>
                <c:pt idx="565">
                  <c:v>12.905956714130404</c:v>
                </c:pt>
                <c:pt idx="566">
                  <c:v>12.902817506145315</c:v>
                </c:pt>
                <c:pt idx="567">
                  <c:v>12.894296798757212</c:v>
                </c:pt>
                <c:pt idx="568">
                  <c:v>12.888018382787033</c:v>
                </c:pt>
                <c:pt idx="569">
                  <c:v>12.875237321704882</c:v>
                </c:pt>
                <c:pt idx="570">
                  <c:v>12.869407364018286</c:v>
                </c:pt>
                <c:pt idx="571">
                  <c:v>12.858420136070469</c:v>
                </c:pt>
                <c:pt idx="572">
                  <c:v>12.849899428682368</c:v>
                </c:pt>
                <c:pt idx="573">
                  <c:v>12.84272409614502</c:v>
                </c:pt>
                <c:pt idx="574">
                  <c:v>12.83218532648079</c:v>
                </c:pt>
                <c:pt idx="575">
                  <c:v>12.825906910510609</c:v>
                </c:pt>
                <c:pt idx="576">
                  <c:v>12.817161973980717</c:v>
                </c:pt>
                <c:pt idx="577">
                  <c:v>12.810659328868743</c:v>
                </c:pt>
                <c:pt idx="578">
                  <c:v>12.801690163197057</c:v>
                </c:pt>
                <c:pt idx="579">
                  <c:v>12.792272539241788</c:v>
                </c:pt>
                <c:pt idx="580">
                  <c:v>12.783527602711894</c:v>
                </c:pt>
                <c:pt idx="581">
                  <c:v>12.778146103308881</c:v>
                </c:pt>
                <c:pt idx="582">
                  <c:v>12.765140813084939</c:v>
                </c:pt>
                <c:pt idx="583">
                  <c:v>12.763122750808808</c:v>
                </c:pt>
                <c:pt idx="584">
                  <c:v>12.751687064577411</c:v>
                </c:pt>
                <c:pt idx="585">
                  <c:v>12.742493669763933</c:v>
                </c:pt>
                <c:pt idx="586">
                  <c:v>12.735542566368375</c:v>
                </c:pt>
                <c:pt idx="587">
                  <c:v>12.722537276144431</c:v>
                </c:pt>
                <c:pt idx="588">
                  <c:v>12.72231304700264</c:v>
                </c:pt>
                <c:pt idx="589">
                  <c:v>12.706168548793604</c:v>
                </c:pt>
                <c:pt idx="590">
                  <c:v>12.7034777990921</c:v>
                </c:pt>
                <c:pt idx="591">
                  <c:v>12.686212155174106</c:v>
                </c:pt>
                <c:pt idx="592">
                  <c:v>12.682400259763636</c:v>
                </c:pt>
                <c:pt idx="593">
                  <c:v>12.672758406666574</c:v>
                </c:pt>
                <c:pt idx="594">
                  <c:v>12.667376907263563</c:v>
                </c:pt>
                <c:pt idx="595">
                  <c:v>12.654820075323205</c:v>
                </c:pt>
                <c:pt idx="596">
                  <c:v>12.649662805061984</c:v>
                </c:pt>
                <c:pt idx="597">
                  <c:v>12.635760598270871</c:v>
                </c:pt>
                <c:pt idx="598">
                  <c:v>12.630827557151445</c:v>
                </c:pt>
                <c:pt idx="599">
                  <c:v>12.622306849763342</c:v>
                </c:pt>
                <c:pt idx="600">
                  <c:v>12.613786142375243</c:v>
                </c:pt>
                <c:pt idx="601">
                  <c:v>12.60324737271101</c:v>
                </c:pt>
                <c:pt idx="602">
                  <c:v>12.597865873308001</c:v>
                </c:pt>
                <c:pt idx="603">
                  <c:v>12.586878645360184</c:v>
                </c:pt>
                <c:pt idx="604">
                  <c:v>12.579030625397458</c:v>
                </c:pt>
                <c:pt idx="605">
                  <c:v>12.570958376292941</c:v>
                </c:pt>
                <c:pt idx="606">
                  <c:v>12.562437668904842</c:v>
                </c:pt>
                <c:pt idx="607">
                  <c:v>12.553020044949571</c:v>
                </c:pt>
                <c:pt idx="608">
                  <c:v>12.542705504427133</c:v>
                </c:pt>
                <c:pt idx="609">
                  <c:v>12.536651317598745</c:v>
                </c:pt>
                <c:pt idx="610">
                  <c:v>12.522076423382254</c:v>
                </c:pt>
                <c:pt idx="611">
                  <c:v>12.519834131964334</c:v>
                </c:pt>
                <c:pt idx="612">
                  <c:v>12.510864966292647</c:v>
                </c:pt>
                <c:pt idx="613">
                  <c:v>12.506604612598595</c:v>
                </c:pt>
                <c:pt idx="614">
                  <c:v>12.493599322374653</c:v>
                </c:pt>
                <c:pt idx="615">
                  <c:v>12.483957469277591</c:v>
                </c:pt>
                <c:pt idx="616">
                  <c:v>12.473867157896944</c:v>
                </c:pt>
                <c:pt idx="617">
                  <c:v>12.465346450508841</c:v>
                </c:pt>
                <c:pt idx="618">
                  <c:v>12.460189180247623</c:v>
                </c:pt>
                <c:pt idx="619">
                  <c:v>12.453686535135651</c:v>
                </c:pt>
                <c:pt idx="620">
                  <c:v>12.44426891118038</c:v>
                </c:pt>
                <c:pt idx="621">
                  <c:v>12.431487850098229</c:v>
                </c:pt>
                <c:pt idx="622">
                  <c:v>12.428797100396723</c:v>
                </c:pt>
                <c:pt idx="623">
                  <c:v>12.421845997001167</c:v>
                </c:pt>
                <c:pt idx="624">
                  <c:v>12.413325289613065</c:v>
                </c:pt>
                <c:pt idx="625">
                  <c:v>12.404804582224962</c:v>
                </c:pt>
                <c:pt idx="626">
                  <c:v>12.393817354277148</c:v>
                </c:pt>
                <c:pt idx="627">
                  <c:v>12.384623959463671</c:v>
                </c:pt>
                <c:pt idx="628">
                  <c:v>12.379018230918868</c:v>
                </c:pt>
                <c:pt idx="629">
                  <c:v>12.369600606963596</c:v>
                </c:pt>
                <c:pt idx="630">
                  <c:v>12.36466756584417</c:v>
                </c:pt>
                <c:pt idx="631">
                  <c:v>12.357716462448613</c:v>
                </c:pt>
                <c:pt idx="632">
                  <c:v>12.35009267162768</c:v>
                </c:pt>
                <c:pt idx="633">
                  <c:v>12.340226589388825</c:v>
                </c:pt>
                <c:pt idx="634">
                  <c:v>12.335069319127607</c:v>
                </c:pt>
                <c:pt idx="635">
                  <c:v>12.324530549463375</c:v>
                </c:pt>
                <c:pt idx="636">
                  <c:v>12.31668252950065</c:v>
                </c:pt>
                <c:pt idx="637">
                  <c:v>12.307937592970758</c:v>
                </c:pt>
                <c:pt idx="638">
                  <c:v>12.303228780993122</c:v>
                </c:pt>
                <c:pt idx="639">
                  <c:v>12.293811157037853</c:v>
                </c:pt>
                <c:pt idx="640">
                  <c:v>12.285963137075127</c:v>
                </c:pt>
                <c:pt idx="641">
                  <c:v>12.280133179388532</c:v>
                </c:pt>
                <c:pt idx="642">
                  <c:v>12.273406305134769</c:v>
                </c:pt>
                <c:pt idx="643">
                  <c:v>12.265109826888459</c:v>
                </c:pt>
                <c:pt idx="644">
                  <c:v>12.258382952634694</c:v>
                </c:pt>
                <c:pt idx="645">
                  <c:v>12.250310703530175</c:v>
                </c:pt>
                <c:pt idx="646">
                  <c:v>12.243359600134621</c:v>
                </c:pt>
                <c:pt idx="647">
                  <c:v>12.236408496739065</c:v>
                </c:pt>
                <c:pt idx="648">
                  <c:v>12.228560476776341</c:v>
                </c:pt>
                <c:pt idx="649">
                  <c:v>12.221833602522574</c:v>
                </c:pt>
                <c:pt idx="650">
                  <c:v>12.215106728268809</c:v>
                </c:pt>
                <c:pt idx="651">
                  <c:v>12.204343729462789</c:v>
                </c:pt>
                <c:pt idx="652">
                  <c:v>12.197616855209022</c:v>
                </c:pt>
                <c:pt idx="653">
                  <c:v>12.19313227237318</c:v>
                </c:pt>
                <c:pt idx="654">
                  <c:v>12.179454294723861</c:v>
                </c:pt>
                <c:pt idx="655">
                  <c:v>12.176987774164147</c:v>
                </c:pt>
                <c:pt idx="656">
                  <c:v>12.168018608492462</c:v>
                </c:pt>
                <c:pt idx="657">
                  <c:v>12.164206713081994</c:v>
                </c:pt>
                <c:pt idx="658">
                  <c:v>12.151425651999842</c:v>
                </c:pt>
                <c:pt idx="659">
                  <c:v>12.142680715469947</c:v>
                </c:pt>
                <c:pt idx="660">
                  <c:v>12.137074986925144</c:v>
                </c:pt>
                <c:pt idx="661">
                  <c:v>12.12496661326837</c:v>
                </c:pt>
                <c:pt idx="662">
                  <c:v>12.113530927036969</c:v>
                </c:pt>
                <c:pt idx="663">
                  <c:v>12.110391719051879</c:v>
                </c:pt>
                <c:pt idx="664">
                  <c:v>12.104561761365284</c:v>
                </c:pt>
                <c:pt idx="665">
                  <c:v>12.091332241999547</c:v>
                </c:pt>
                <c:pt idx="666">
                  <c:v>12.077654264350228</c:v>
                </c:pt>
                <c:pt idx="667">
                  <c:v>12.070478931812877</c:v>
                </c:pt>
                <c:pt idx="668">
                  <c:v>12.068012411253164</c:v>
                </c:pt>
                <c:pt idx="669">
                  <c:v>12.057025183305349</c:v>
                </c:pt>
                <c:pt idx="670">
                  <c:v>12.049625621626209</c:v>
                </c:pt>
                <c:pt idx="671">
                  <c:v>12.038862622820186</c:v>
                </c:pt>
                <c:pt idx="672">
                  <c:v>12.034378039984343</c:v>
                </c:pt>
                <c:pt idx="673">
                  <c:v>12.028323853155955</c:v>
                </c:pt>
                <c:pt idx="674">
                  <c:v>12.015318562932011</c:v>
                </c:pt>
                <c:pt idx="675">
                  <c:v>12.009488605245416</c:v>
                </c:pt>
                <c:pt idx="676">
                  <c:v>12.005228251551365</c:v>
                </c:pt>
                <c:pt idx="677">
                  <c:v>11.998052919014015</c:v>
                </c:pt>
                <c:pt idx="678">
                  <c:v>11.987065691066201</c:v>
                </c:pt>
                <c:pt idx="679">
                  <c:v>11.979217671103475</c:v>
                </c:pt>
                <c:pt idx="680">
                  <c:v>11.974733088267632</c:v>
                </c:pt>
                <c:pt idx="681">
                  <c:v>11.967781984872076</c:v>
                </c:pt>
                <c:pt idx="682">
                  <c:v>11.960606652334729</c:v>
                </c:pt>
                <c:pt idx="683">
                  <c:v>11.943341008416731</c:v>
                </c:pt>
                <c:pt idx="684">
                  <c:v>11.937511050730135</c:v>
                </c:pt>
                <c:pt idx="685">
                  <c:v>11.933699155319669</c:v>
                </c:pt>
                <c:pt idx="686">
                  <c:v>11.926748051924115</c:v>
                </c:pt>
                <c:pt idx="687">
                  <c:v>11.921366552521103</c:v>
                </c:pt>
                <c:pt idx="688">
                  <c:v>11.90948240800612</c:v>
                </c:pt>
                <c:pt idx="689">
                  <c:v>11.902755533752353</c:v>
                </c:pt>
                <c:pt idx="690">
                  <c:v>11.897374034349344</c:v>
                </c:pt>
                <c:pt idx="691">
                  <c:v>11.890422930953786</c:v>
                </c:pt>
                <c:pt idx="692">
                  <c:v>11.877866099013426</c:v>
                </c:pt>
                <c:pt idx="693">
                  <c:v>11.873605745319376</c:v>
                </c:pt>
                <c:pt idx="694">
                  <c:v>11.863515433938728</c:v>
                </c:pt>
                <c:pt idx="695">
                  <c:v>11.862170059087976</c:v>
                </c:pt>
                <c:pt idx="696">
                  <c:v>11.854546268267043</c:v>
                </c:pt>
                <c:pt idx="697">
                  <c:v>11.840419832334138</c:v>
                </c:pt>
                <c:pt idx="698">
                  <c:v>11.837953311774424</c:v>
                </c:pt>
                <c:pt idx="699">
                  <c:v>11.828087229535569</c:v>
                </c:pt>
                <c:pt idx="700">
                  <c:v>11.82270573013256</c:v>
                </c:pt>
                <c:pt idx="701">
                  <c:v>11.814633481028041</c:v>
                </c:pt>
                <c:pt idx="702">
                  <c:v>11.812166960468327</c:v>
                </c:pt>
                <c:pt idx="703">
                  <c:v>11.80185241994589</c:v>
                </c:pt>
                <c:pt idx="704">
                  <c:v>11.795125545692125</c:v>
                </c:pt>
                <c:pt idx="705">
                  <c:v>11.787277525729401</c:v>
                </c:pt>
                <c:pt idx="706">
                  <c:v>11.778308360057716</c:v>
                </c:pt>
                <c:pt idx="707">
                  <c:v>11.771133027520365</c:v>
                </c:pt>
                <c:pt idx="708">
                  <c:v>11.774720693789041</c:v>
                </c:pt>
                <c:pt idx="709">
                  <c:v>11.762612320132265</c:v>
                </c:pt>
                <c:pt idx="710">
                  <c:v>11.759697341288966</c:v>
                </c:pt>
                <c:pt idx="711">
                  <c:v>11.751400863042658</c:v>
                </c:pt>
                <c:pt idx="712">
                  <c:v>11.734359448266455</c:v>
                </c:pt>
                <c:pt idx="713">
                  <c:v>11.732565615132117</c:v>
                </c:pt>
                <c:pt idx="714">
                  <c:v>11.730323323714195</c:v>
                </c:pt>
                <c:pt idx="715">
                  <c:v>11.720457241475341</c:v>
                </c:pt>
                <c:pt idx="716">
                  <c:v>11.714403054646953</c:v>
                </c:pt>
                <c:pt idx="717">
                  <c:v>11.705658118117061</c:v>
                </c:pt>
                <c:pt idx="718">
                  <c:v>11.703640055840932</c:v>
                </c:pt>
                <c:pt idx="719">
                  <c:v>11.696913181587165</c:v>
                </c:pt>
                <c:pt idx="720">
                  <c:v>11.690634765616988</c:v>
                </c:pt>
                <c:pt idx="721">
                  <c:v>11.683235203937844</c:v>
                </c:pt>
                <c:pt idx="722">
                  <c:v>11.673369121698991</c:v>
                </c:pt>
                <c:pt idx="723">
                  <c:v>11.671799517706447</c:v>
                </c:pt>
                <c:pt idx="724">
                  <c:v>11.663951497743721</c:v>
                </c:pt>
                <c:pt idx="725">
                  <c:v>11.655206561213829</c:v>
                </c:pt>
                <c:pt idx="726">
                  <c:v>11.655430790355622</c:v>
                </c:pt>
                <c:pt idx="727">
                  <c:v>11.645564708116767</c:v>
                </c:pt>
                <c:pt idx="728">
                  <c:v>11.641080125280922</c:v>
                </c:pt>
                <c:pt idx="729">
                  <c:v>11.630541355616691</c:v>
                </c:pt>
                <c:pt idx="730">
                  <c:v>11.62717791848981</c:v>
                </c:pt>
                <c:pt idx="731">
                  <c:v>11.615966461400204</c:v>
                </c:pt>
                <c:pt idx="732">
                  <c:v>11.611033420280775</c:v>
                </c:pt>
                <c:pt idx="733">
                  <c:v>11.608566899721064</c:v>
                </c:pt>
                <c:pt idx="734">
                  <c:v>11.601840025467299</c:v>
                </c:pt>
                <c:pt idx="735">
                  <c:v>11.591301255803065</c:v>
                </c:pt>
                <c:pt idx="736">
                  <c:v>11.589731651810522</c:v>
                </c:pt>
                <c:pt idx="737">
                  <c:v>11.577174819870162</c:v>
                </c:pt>
                <c:pt idx="738">
                  <c:v>11.578520194720914</c:v>
                </c:pt>
                <c:pt idx="739">
                  <c:v>11.568429883340269</c:v>
                </c:pt>
                <c:pt idx="740">
                  <c:v>11.557891113676037</c:v>
                </c:pt>
                <c:pt idx="741">
                  <c:v>11.549370406287936</c:v>
                </c:pt>
                <c:pt idx="742">
                  <c:v>11.551836926847651</c:v>
                </c:pt>
                <c:pt idx="743">
                  <c:v>11.541073928041627</c:v>
                </c:pt>
                <c:pt idx="744">
                  <c:v>11.534795512071446</c:v>
                </c:pt>
                <c:pt idx="745">
                  <c:v>11.528292866959475</c:v>
                </c:pt>
                <c:pt idx="746">
                  <c:v>11.524032513265425</c:v>
                </c:pt>
                <c:pt idx="747">
                  <c:v>11.516632951586285</c:v>
                </c:pt>
                <c:pt idx="748">
                  <c:v>11.502954973936964</c:v>
                </c:pt>
                <c:pt idx="749">
                  <c:v>11.502058057369794</c:v>
                </c:pt>
                <c:pt idx="750">
                  <c:v>11.492416204272732</c:v>
                </c:pt>
                <c:pt idx="751">
                  <c:v>11.487258934011514</c:v>
                </c:pt>
                <c:pt idx="752">
                  <c:v>11.480980518041333</c:v>
                </c:pt>
                <c:pt idx="753">
                  <c:v>11.471114435802479</c:v>
                </c:pt>
                <c:pt idx="754">
                  <c:v>11.463266415839753</c:v>
                </c:pt>
                <c:pt idx="755">
                  <c:v>11.457436458153158</c:v>
                </c:pt>
                <c:pt idx="756">
                  <c:v>11.451830729608355</c:v>
                </c:pt>
                <c:pt idx="757">
                  <c:v>11.440619272518745</c:v>
                </c:pt>
                <c:pt idx="758">
                  <c:v>11.431874335988853</c:v>
                </c:pt>
                <c:pt idx="759">
                  <c:v>11.431201648563476</c:v>
                </c:pt>
                <c:pt idx="760">
                  <c:v>11.419765962332077</c:v>
                </c:pt>
                <c:pt idx="761">
                  <c:v>11.413711775503689</c:v>
                </c:pt>
                <c:pt idx="762">
                  <c:v>11.408106046958885</c:v>
                </c:pt>
                <c:pt idx="763">
                  <c:v>11.403845693264834</c:v>
                </c:pt>
                <c:pt idx="764">
                  <c:v>11.393755381884187</c:v>
                </c:pt>
                <c:pt idx="765">
                  <c:v>11.383889299645336</c:v>
                </c:pt>
                <c:pt idx="766">
                  <c:v>11.379628945951284</c:v>
                </c:pt>
                <c:pt idx="767">
                  <c:v>11.372005155130351</c:v>
                </c:pt>
                <c:pt idx="768">
                  <c:v>11.372902071697519</c:v>
                </c:pt>
                <c:pt idx="769">
                  <c:v>11.362139072891498</c:v>
                </c:pt>
                <c:pt idx="770">
                  <c:v>11.356757573488483</c:v>
                </c:pt>
                <c:pt idx="771">
                  <c:v>11.349358011809343</c:v>
                </c:pt>
                <c:pt idx="772">
                  <c:v>11.339716158712282</c:v>
                </c:pt>
                <c:pt idx="773">
                  <c:v>11.331195451324179</c:v>
                </c:pt>
                <c:pt idx="774">
                  <c:v>11.326710868488338</c:v>
                </c:pt>
                <c:pt idx="775">
                  <c:v>11.318414390242028</c:v>
                </c:pt>
                <c:pt idx="776">
                  <c:v>11.317741702816651</c:v>
                </c:pt>
                <c:pt idx="777">
                  <c:v>11.309669453712134</c:v>
                </c:pt>
                <c:pt idx="778">
                  <c:v>11.301597204607619</c:v>
                </c:pt>
                <c:pt idx="779">
                  <c:v>11.291955351510554</c:v>
                </c:pt>
                <c:pt idx="780">
                  <c:v>11.294197642928475</c:v>
                </c:pt>
                <c:pt idx="781">
                  <c:v>11.284780018973207</c:v>
                </c:pt>
                <c:pt idx="782">
                  <c:v>11.279398519570195</c:v>
                </c:pt>
                <c:pt idx="783">
                  <c:v>11.274017020167184</c:v>
                </c:pt>
                <c:pt idx="784">
                  <c:v>11.271774728749262</c:v>
                </c:pt>
                <c:pt idx="785">
                  <c:v>11.265047854495498</c:v>
                </c:pt>
                <c:pt idx="786">
                  <c:v>11.259442125950695</c:v>
                </c:pt>
                <c:pt idx="787">
                  <c:v>11.250921418562593</c:v>
                </c:pt>
                <c:pt idx="788">
                  <c:v>11.245539919159581</c:v>
                </c:pt>
                <c:pt idx="789">
                  <c:v>11.243073398599869</c:v>
                </c:pt>
                <c:pt idx="790">
                  <c:v>11.238588815764025</c:v>
                </c:pt>
                <c:pt idx="791">
                  <c:v>11.229619650092339</c:v>
                </c:pt>
                <c:pt idx="792">
                  <c:v>11.223565463263951</c:v>
                </c:pt>
                <c:pt idx="793">
                  <c:v>11.218856651286316</c:v>
                </c:pt>
                <c:pt idx="794">
                  <c:v>11.216614359868395</c:v>
                </c:pt>
                <c:pt idx="795">
                  <c:v>11.215717443301228</c:v>
                </c:pt>
                <c:pt idx="796">
                  <c:v>11.203384840502659</c:v>
                </c:pt>
                <c:pt idx="797">
                  <c:v>11.202263694793697</c:v>
                </c:pt>
                <c:pt idx="798">
                  <c:v>11.196433737107101</c:v>
                </c:pt>
                <c:pt idx="799">
                  <c:v>11.191276466845883</c:v>
                </c:pt>
                <c:pt idx="800">
                  <c:v>11.184998050875702</c:v>
                </c:pt>
                <c:pt idx="801">
                  <c:v>11.177150030912978</c:v>
                </c:pt>
                <c:pt idx="802">
                  <c:v>11.173113906360719</c:v>
                </c:pt>
                <c:pt idx="803">
                  <c:v>11.168180865241293</c:v>
                </c:pt>
                <c:pt idx="804">
                  <c:v>11.16459319897262</c:v>
                </c:pt>
                <c:pt idx="805">
                  <c:v>11.157642095577062</c:v>
                </c:pt>
                <c:pt idx="806">
                  <c:v>11.155399804159138</c:v>
                </c:pt>
                <c:pt idx="807">
                  <c:v>11.149569846472543</c:v>
                </c:pt>
                <c:pt idx="808">
                  <c:v>11.139927993375482</c:v>
                </c:pt>
                <c:pt idx="809">
                  <c:v>11.139927993375482</c:v>
                </c:pt>
                <c:pt idx="810">
                  <c:v>11.13028614027842</c:v>
                </c:pt>
                <c:pt idx="811">
                  <c:v>11.126922703151537</c:v>
                </c:pt>
                <c:pt idx="812">
                  <c:v>11.124456182591825</c:v>
                </c:pt>
                <c:pt idx="813">
                  <c:v>11.11548701692014</c:v>
                </c:pt>
                <c:pt idx="814">
                  <c:v>11.112347808935048</c:v>
                </c:pt>
                <c:pt idx="815">
                  <c:v>11.106966309532037</c:v>
                </c:pt>
                <c:pt idx="816">
                  <c:v>11.099566747852897</c:v>
                </c:pt>
                <c:pt idx="817">
                  <c:v>11.09777291471856</c:v>
                </c:pt>
                <c:pt idx="818">
                  <c:v>11.088355290763291</c:v>
                </c:pt>
                <c:pt idx="819">
                  <c:v>11.087234145054328</c:v>
                </c:pt>
                <c:pt idx="820">
                  <c:v>11.082301103934903</c:v>
                </c:pt>
                <c:pt idx="821">
                  <c:v>11.074228854830384</c:v>
                </c:pt>
                <c:pt idx="822">
                  <c:v>11.069295813710957</c:v>
                </c:pt>
                <c:pt idx="823">
                  <c:v>11.064811230875115</c:v>
                </c:pt>
                <c:pt idx="824">
                  <c:v>11.056738981770598</c:v>
                </c:pt>
                <c:pt idx="825">
                  <c:v>11.050012107516832</c:v>
                </c:pt>
                <c:pt idx="826">
                  <c:v>11.047994045240703</c:v>
                </c:pt>
                <c:pt idx="827">
                  <c:v>11.043285233263068</c:v>
                </c:pt>
                <c:pt idx="828">
                  <c:v>11.037006817292889</c:v>
                </c:pt>
                <c:pt idx="829">
                  <c:v>11.030504172180915</c:v>
                </c:pt>
                <c:pt idx="830">
                  <c:v>11.023553068785361</c:v>
                </c:pt>
                <c:pt idx="831">
                  <c:v>11.024898443636113</c:v>
                </c:pt>
                <c:pt idx="832">
                  <c:v>11.018395798524139</c:v>
                </c:pt>
                <c:pt idx="833">
                  <c:v>11.00987509113604</c:v>
                </c:pt>
                <c:pt idx="834">
                  <c:v>11.006735883150949</c:v>
                </c:pt>
                <c:pt idx="835">
                  <c:v>11.002251300315107</c:v>
                </c:pt>
                <c:pt idx="836">
                  <c:v>10.997542488337471</c:v>
                </c:pt>
                <c:pt idx="837">
                  <c:v>10.990815614083708</c:v>
                </c:pt>
                <c:pt idx="838">
                  <c:v>10.98386451068815</c:v>
                </c:pt>
                <c:pt idx="839">
                  <c:v>10.98296759412098</c:v>
                </c:pt>
                <c:pt idx="840">
                  <c:v>10.973325741023919</c:v>
                </c:pt>
                <c:pt idx="841">
                  <c:v>10.96906538732987</c:v>
                </c:pt>
                <c:pt idx="842">
                  <c:v>10.964805033635818</c:v>
                </c:pt>
                <c:pt idx="843">
                  <c:v>10.963011200501482</c:v>
                </c:pt>
                <c:pt idx="844">
                  <c:v>10.954938951396965</c:v>
                </c:pt>
                <c:pt idx="845">
                  <c:v>10.951575514270083</c:v>
                </c:pt>
                <c:pt idx="846">
                  <c:v>10.950005910277536</c:v>
                </c:pt>
                <c:pt idx="847">
                  <c:v>10.940139828038681</c:v>
                </c:pt>
                <c:pt idx="848">
                  <c:v>10.937000620053592</c:v>
                </c:pt>
                <c:pt idx="849">
                  <c:v>10.933188724643125</c:v>
                </c:pt>
                <c:pt idx="850">
                  <c:v>10.930273745799827</c:v>
                </c:pt>
                <c:pt idx="851">
                  <c:v>10.923771100687857</c:v>
                </c:pt>
                <c:pt idx="852">
                  <c:v>10.920183434419183</c:v>
                </c:pt>
                <c:pt idx="853">
                  <c:v>10.912783872740039</c:v>
                </c:pt>
                <c:pt idx="854">
                  <c:v>10.907402373337028</c:v>
                </c:pt>
                <c:pt idx="855">
                  <c:v>10.903590477926564</c:v>
                </c:pt>
                <c:pt idx="856">
                  <c:v>10.897760520239967</c:v>
                </c:pt>
                <c:pt idx="857">
                  <c:v>10.897984749381759</c:v>
                </c:pt>
                <c:pt idx="858">
                  <c:v>10.889015583710075</c:v>
                </c:pt>
                <c:pt idx="859">
                  <c:v>10.888791354568282</c:v>
                </c:pt>
                <c:pt idx="860">
                  <c:v>10.883409855165269</c:v>
                </c:pt>
                <c:pt idx="861">
                  <c:v>10.879822188896595</c:v>
                </c:pt>
                <c:pt idx="862">
                  <c:v>10.871749939792078</c:v>
                </c:pt>
                <c:pt idx="863">
                  <c:v>10.869507648374158</c:v>
                </c:pt>
                <c:pt idx="864">
                  <c:v>10.863677690687563</c:v>
                </c:pt>
                <c:pt idx="865">
                  <c:v>10.864350378112938</c:v>
                </c:pt>
                <c:pt idx="866">
                  <c:v>10.858520420426341</c:v>
                </c:pt>
                <c:pt idx="867">
                  <c:v>10.854484295874084</c:v>
                </c:pt>
                <c:pt idx="868">
                  <c:v>10.847533192478528</c:v>
                </c:pt>
                <c:pt idx="869">
                  <c:v>10.845963588485983</c:v>
                </c:pt>
                <c:pt idx="870">
                  <c:v>10.845290901060606</c:v>
                </c:pt>
                <c:pt idx="871">
                  <c:v>10.835873277105335</c:v>
                </c:pt>
                <c:pt idx="872">
                  <c:v>10.833630985687414</c:v>
                </c:pt>
                <c:pt idx="873">
                  <c:v>10.827352569717235</c:v>
                </c:pt>
                <c:pt idx="874">
                  <c:v>10.823540674306768</c:v>
                </c:pt>
                <c:pt idx="875">
                  <c:v>10.820849924605261</c:v>
                </c:pt>
                <c:pt idx="876">
                  <c:v>10.81434727949329</c:v>
                </c:pt>
                <c:pt idx="877">
                  <c:v>10.813674592067914</c:v>
                </c:pt>
                <c:pt idx="878">
                  <c:v>10.806723488672358</c:v>
                </c:pt>
                <c:pt idx="879">
                  <c:v>10.802014676694721</c:v>
                </c:pt>
                <c:pt idx="880">
                  <c:v>10.798875468709634</c:v>
                </c:pt>
                <c:pt idx="881">
                  <c:v>10.794390885873788</c:v>
                </c:pt>
                <c:pt idx="882">
                  <c:v>10.793269740164829</c:v>
                </c:pt>
                <c:pt idx="883">
                  <c:v>10.788112469903609</c:v>
                </c:pt>
                <c:pt idx="884">
                  <c:v>10.782058283075221</c:v>
                </c:pt>
                <c:pt idx="885">
                  <c:v>10.779591762515508</c:v>
                </c:pt>
                <c:pt idx="886">
                  <c:v>10.773089117403536</c:v>
                </c:pt>
                <c:pt idx="887">
                  <c:v>10.764119951731848</c:v>
                </c:pt>
                <c:pt idx="888">
                  <c:v>10.762101889455721</c:v>
                </c:pt>
                <c:pt idx="889">
                  <c:v>10.76098074374676</c:v>
                </c:pt>
                <c:pt idx="890">
                  <c:v>10.754253869492995</c:v>
                </c:pt>
                <c:pt idx="891">
                  <c:v>10.752460036358659</c:v>
                </c:pt>
                <c:pt idx="892">
                  <c:v>10.750890432366113</c:v>
                </c:pt>
                <c:pt idx="893">
                  <c:v>10.748872370089984</c:v>
                </c:pt>
                <c:pt idx="894">
                  <c:v>10.738333600425753</c:v>
                </c:pt>
                <c:pt idx="895">
                  <c:v>10.734745934157079</c:v>
                </c:pt>
                <c:pt idx="896">
                  <c:v>10.727122143336146</c:v>
                </c:pt>
                <c:pt idx="897">
                  <c:v>10.726897914194353</c:v>
                </c:pt>
                <c:pt idx="898">
                  <c:v>10.723534477067471</c:v>
                </c:pt>
                <c:pt idx="899">
                  <c:v>10.716583373671916</c:v>
                </c:pt>
                <c:pt idx="900">
                  <c:v>10.719274123373422</c:v>
                </c:pt>
                <c:pt idx="901">
                  <c:v>10.710080728559943</c:v>
                </c:pt>
                <c:pt idx="902">
                  <c:v>10.704923458298722</c:v>
                </c:pt>
                <c:pt idx="903">
                  <c:v>10.701111562888258</c:v>
                </c:pt>
                <c:pt idx="904">
                  <c:v>10.697075438335998</c:v>
                </c:pt>
                <c:pt idx="905">
                  <c:v>10.692590855500155</c:v>
                </c:pt>
                <c:pt idx="906">
                  <c:v>10.688330501806105</c:v>
                </c:pt>
                <c:pt idx="907">
                  <c:v>10.680706710985172</c:v>
                </c:pt>
                <c:pt idx="908">
                  <c:v>10.674876753298577</c:v>
                </c:pt>
              </c:numCache>
            </c:numRef>
          </c:xVal>
          <c:yVal>
            <c:numRef>
              <c:f>'Начало '!$Q$2:$Q$910</c:f>
              <c:numCache>
                <c:formatCode>General</c:formatCode>
                <c:ptCount val="909"/>
                <c:pt idx="0">
                  <c:v>2183574.479938691</c:v>
                </c:pt>
                <c:pt idx="1">
                  <c:v>2183532.107659773</c:v>
                </c:pt>
                <c:pt idx="2">
                  <c:v>2183873.2343121045</c:v>
                </c:pt>
                <c:pt idx="3">
                  <c:v>2183795.6596543607</c:v>
                </c:pt>
                <c:pt idx="4">
                  <c:v>2183735.7526364941</c:v>
                </c:pt>
                <c:pt idx="5">
                  <c:v>2183764.8513032077</c:v>
                </c:pt>
                <c:pt idx="6">
                  <c:v>2183648.8367527733</c:v>
                </c:pt>
                <c:pt idx="7">
                  <c:v>2183609.2486305744</c:v>
                </c:pt>
                <c:pt idx="8">
                  <c:v>2183583.8441309556</c:v>
                </c:pt>
                <c:pt idx="9">
                  <c:v>2183591.7872701865</c:v>
                </c:pt>
                <c:pt idx="10">
                  <c:v>2183606.8389716111</c:v>
                </c:pt>
                <c:pt idx="11">
                  <c:v>2183662.4853031426</c:v>
                </c:pt>
                <c:pt idx="12">
                  <c:v>2183745.5413621832</c:v>
                </c:pt>
                <c:pt idx="13">
                  <c:v>2183708.781858407</c:v>
                </c:pt>
                <c:pt idx="14">
                  <c:v>2183603.9300490208</c:v>
                </c:pt>
                <c:pt idx="15">
                  <c:v>2183587.37155079</c:v>
                </c:pt>
                <c:pt idx="16">
                  <c:v>2183531.2724817749</c:v>
                </c:pt>
                <c:pt idx="17">
                  <c:v>2183499.9274665606</c:v>
                </c:pt>
                <c:pt idx="18">
                  <c:v>2183514.5016497769</c:v>
                </c:pt>
                <c:pt idx="19">
                  <c:v>2183483.6589281564</c:v>
                </c:pt>
                <c:pt idx="20">
                  <c:v>2183420.6134224646</c:v>
                </c:pt>
                <c:pt idx="21">
                  <c:v>2183424.6610622741</c:v>
                </c:pt>
                <c:pt idx="22">
                  <c:v>2183470.3444253951</c:v>
                </c:pt>
                <c:pt idx="23">
                  <c:v>2183408.0421774536</c:v>
                </c:pt>
                <c:pt idx="24">
                  <c:v>2183398.8080597911</c:v>
                </c:pt>
                <c:pt idx="25">
                  <c:v>2183402.2003132799</c:v>
                </c:pt>
                <c:pt idx="26">
                  <c:v>2183469.9496159591</c:v>
                </c:pt>
                <c:pt idx="27">
                  <c:v>2183534.9736104952</c:v>
                </c:pt>
                <c:pt idx="28">
                  <c:v>2183484.8992461157</c:v>
                </c:pt>
                <c:pt idx="29">
                  <c:v>2183478.1076327157</c:v>
                </c:pt>
                <c:pt idx="30">
                  <c:v>2183416.3477143105</c:v>
                </c:pt>
                <c:pt idx="31">
                  <c:v>2183394.0066467603</c:v>
                </c:pt>
                <c:pt idx="32">
                  <c:v>2183377.0724683395</c:v>
                </c:pt>
                <c:pt idx="33">
                  <c:v>2183413.6752768094</c:v>
                </c:pt>
                <c:pt idx="34">
                  <c:v>2183354.7987643084</c:v>
                </c:pt>
                <c:pt idx="35">
                  <c:v>2183382.6031724452</c:v>
                </c:pt>
                <c:pt idx="36">
                  <c:v>2183355.6956714187</c:v>
                </c:pt>
                <c:pt idx="37">
                  <c:v>2183325.2284794352</c:v>
                </c:pt>
                <c:pt idx="38">
                  <c:v>2183376.9328652425</c:v>
                </c:pt>
                <c:pt idx="39">
                  <c:v>2183364.6160212243</c:v>
                </c:pt>
                <c:pt idx="40">
                  <c:v>2183314.4655635818</c:v>
                </c:pt>
                <c:pt idx="41">
                  <c:v>2183315.8179874467</c:v>
                </c:pt>
                <c:pt idx="42">
                  <c:v>2183320.9626919823</c:v>
                </c:pt>
                <c:pt idx="43">
                  <c:v>2183336.8395828316</c:v>
                </c:pt>
                <c:pt idx="44">
                  <c:v>2183371.1382643352</c:v>
                </c:pt>
                <c:pt idx="45">
                  <c:v>2183341.6685791737</c:v>
                </c:pt>
                <c:pt idx="46">
                  <c:v>2183387.3049351312</c:v>
                </c:pt>
                <c:pt idx="47">
                  <c:v>2183405.3912463067</c:v>
                </c:pt>
                <c:pt idx="48">
                  <c:v>2183373.3827000605</c:v>
                </c:pt>
                <c:pt idx="49">
                  <c:v>2183330.0059043434</c:v>
                </c:pt>
                <c:pt idx="50">
                  <c:v>2183324.726765519</c:v>
                </c:pt>
                <c:pt idx="51">
                  <c:v>2183304.7667822433</c:v>
                </c:pt>
                <c:pt idx="52">
                  <c:v>2183303.0774256564</c:v>
                </c:pt>
                <c:pt idx="53">
                  <c:v>2183328.7634519823</c:v>
                </c:pt>
                <c:pt idx="54">
                  <c:v>2183305.6004592068</c:v>
                </c:pt>
                <c:pt idx="55">
                  <c:v>2183294.0529347067</c:v>
                </c:pt>
                <c:pt idx="56">
                  <c:v>2183335.183320743</c:v>
                </c:pt>
                <c:pt idx="57">
                  <c:v>2183341.345734939</c:v>
                </c:pt>
                <c:pt idx="58">
                  <c:v>2183352.9088037289</c:v>
                </c:pt>
                <c:pt idx="59">
                  <c:v>2183323.424943489</c:v>
                </c:pt>
                <c:pt idx="60">
                  <c:v>2183338.7730979938</c:v>
                </c:pt>
                <c:pt idx="61">
                  <c:v>2183324.4804856796</c:v>
                </c:pt>
                <c:pt idx="62">
                  <c:v>2183336.1660179845</c:v>
                </c:pt>
                <c:pt idx="63">
                  <c:v>2183338.8036034135</c:v>
                </c:pt>
                <c:pt idx="64">
                  <c:v>2183337.2141929483</c:v>
                </c:pt>
                <c:pt idx="65">
                  <c:v>2183286.7511251885</c:v>
                </c:pt>
                <c:pt idx="66">
                  <c:v>2183305.5511746602</c:v>
                </c:pt>
                <c:pt idx="67">
                  <c:v>2183344.8874580432</c:v>
                </c:pt>
                <c:pt idx="68">
                  <c:v>2183357.809636951</c:v>
                </c:pt>
                <c:pt idx="69">
                  <c:v>2183334.085788223</c:v>
                </c:pt>
                <c:pt idx="70">
                  <c:v>2183349.7935588863</c:v>
                </c:pt>
                <c:pt idx="71">
                  <c:v>2183326.1106149335</c:v>
                </c:pt>
                <c:pt idx="72">
                  <c:v>2183324.3659285186</c:v>
                </c:pt>
                <c:pt idx="73">
                  <c:v>2183337.690044899</c:v>
                </c:pt>
                <c:pt idx="74">
                  <c:v>2183306.8180128983</c:v>
                </c:pt>
                <c:pt idx="75">
                  <c:v>2183325.1229994111</c:v>
                </c:pt>
                <c:pt idx="76">
                  <c:v>2183395.0434268918</c:v>
                </c:pt>
                <c:pt idx="77">
                  <c:v>2183345.1427433542</c:v>
                </c:pt>
                <c:pt idx="78">
                  <c:v>2183371.0665704198</c:v>
                </c:pt>
                <c:pt idx="79">
                  <c:v>2183329.4209883688</c:v>
                </c:pt>
                <c:pt idx="80">
                  <c:v>2183374.0202678433</c:v>
                </c:pt>
                <c:pt idx="81">
                  <c:v>2183387.1362683619</c:v>
                </c:pt>
                <c:pt idx="82">
                  <c:v>2183393.4389550309</c:v>
                </c:pt>
                <c:pt idx="83">
                  <c:v>2183406.3138749977</c:v>
                </c:pt>
                <c:pt idx="84">
                  <c:v>2183385.9382159165</c:v>
                </c:pt>
                <c:pt idx="85">
                  <c:v>2183421.5434783981</c:v>
                </c:pt>
                <c:pt idx="86">
                  <c:v>2183393.2089963946</c:v>
                </c:pt>
                <c:pt idx="87">
                  <c:v>2183370.6052488014</c:v>
                </c:pt>
                <c:pt idx="88">
                  <c:v>2183388.3516631424</c:v>
                </c:pt>
                <c:pt idx="89">
                  <c:v>2183416.5192992701</c:v>
                </c:pt>
                <c:pt idx="90">
                  <c:v>2183387.3034113301</c:v>
                </c:pt>
                <c:pt idx="91">
                  <c:v>2183380.7201829916</c:v>
                </c:pt>
                <c:pt idx="92">
                  <c:v>2183391.4350444139</c:v>
                </c:pt>
                <c:pt idx="93">
                  <c:v>2183360.3431994738</c:v>
                </c:pt>
                <c:pt idx="94">
                  <c:v>2183428.5672047846</c:v>
                </c:pt>
                <c:pt idx="95">
                  <c:v>2183432.7613651371</c:v>
                </c:pt>
                <c:pt idx="96">
                  <c:v>2183391.5002068672</c:v>
                </c:pt>
                <c:pt idx="97">
                  <c:v>2183448.0715707066</c:v>
                </c:pt>
                <c:pt idx="98">
                  <c:v>2183395.1616602265</c:v>
                </c:pt>
                <c:pt idx="99">
                  <c:v>2183402.1780387545</c:v>
                </c:pt>
                <c:pt idx="100">
                  <c:v>2183402.0593443816</c:v>
                </c:pt>
                <c:pt idx="101">
                  <c:v>2183406.8354384005</c:v>
                </c:pt>
                <c:pt idx="102">
                  <c:v>2183412.3778520296</c:v>
                </c:pt>
                <c:pt idx="103">
                  <c:v>2183389.248046143</c:v>
                </c:pt>
                <c:pt idx="104">
                  <c:v>2183409.3142522937</c:v>
                </c:pt>
                <c:pt idx="105">
                  <c:v>2183376.5804726155</c:v>
                </c:pt>
                <c:pt idx="106">
                  <c:v>2183385.7942540701</c:v>
                </c:pt>
                <c:pt idx="107">
                  <c:v>2183401.5148466956</c:v>
                </c:pt>
                <c:pt idx="108">
                  <c:v>2183432.6411721585</c:v>
                </c:pt>
                <c:pt idx="109">
                  <c:v>2183438.6744958893</c:v>
                </c:pt>
                <c:pt idx="110">
                  <c:v>2183433.6358673689</c:v>
                </c:pt>
                <c:pt idx="111">
                  <c:v>2183478.4006355838</c:v>
                </c:pt>
                <c:pt idx="112">
                  <c:v>2183412.5299786935</c:v>
                </c:pt>
                <c:pt idx="113">
                  <c:v>2183389.1543942993</c:v>
                </c:pt>
                <c:pt idx="114">
                  <c:v>2183410.7302439194</c:v>
                </c:pt>
                <c:pt idx="115">
                  <c:v>2183439.8421368352</c:v>
                </c:pt>
                <c:pt idx="116">
                  <c:v>2183429.9205639367</c:v>
                </c:pt>
                <c:pt idx="117">
                  <c:v>2183404.3956073462</c:v>
                </c:pt>
                <c:pt idx="118">
                  <c:v>2183425.9249746655</c:v>
                </c:pt>
                <c:pt idx="119">
                  <c:v>2183445.6231823578</c:v>
                </c:pt>
                <c:pt idx="120">
                  <c:v>2183500.1295307628</c:v>
                </c:pt>
                <c:pt idx="121">
                  <c:v>2183417.9956811648</c:v>
                </c:pt>
                <c:pt idx="122">
                  <c:v>2183475.1814940525</c:v>
                </c:pt>
                <c:pt idx="123">
                  <c:v>2183431.9110531746</c:v>
                </c:pt>
                <c:pt idx="124">
                  <c:v>2183435.4423967642</c:v>
                </c:pt>
                <c:pt idx="125">
                  <c:v>2183486.1921471781</c:v>
                </c:pt>
                <c:pt idx="126">
                  <c:v>2183451.1086470024</c:v>
                </c:pt>
                <c:pt idx="127">
                  <c:v>2183417.607983212</c:v>
                </c:pt>
                <c:pt idx="128">
                  <c:v>2183456.5250830487</c:v>
                </c:pt>
                <c:pt idx="129">
                  <c:v>2183465.8194763283</c:v>
                </c:pt>
                <c:pt idx="130">
                  <c:v>2183448.8443994625</c:v>
                </c:pt>
                <c:pt idx="131">
                  <c:v>2183484.0940939616</c:v>
                </c:pt>
                <c:pt idx="132">
                  <c:v>2183497.2585866638</c:v>
                </c:pt>
                <c:pt idx="133">
                  <c:v>2183491.9443952814</c:v>
                </c:pt>
                <c:pt idx="134">
                  <c:v>2183438.7849701559</c:v>
                </c:pt>
                <c:pt idx="135">
                  <c:v>2183457.5443936852</c:v>
                </c:pt>
                <c:pt idx="136">
                  <c:v>2183455.0167533266</c:v>
                </c:pt>
                <c:pt idx="137">
                  <c:v>2183479.93041674</c:v>
                </c:pt>
                <c:pt idx="138">
                  <c:v>2183483.8157655247</c:v>
                </c:pt>
                <c:pt idx="139">
                  <c:v>2183496.1111464263</c:v>
                </c:pt>
                <c:pt idx="140">
                  <c:v>2183448.7385540553</c:v>
                </c:pt>
                <c:pt idx="141">
                  <c:v>2183476.7418158473</c:v>
                </c:pt>
                <c:pt idx="142">
                  <c:v>2183487.5473928186</c:v>
                </c:pt>
                <c:pt idx="143">
                  <c:v>2183448.7932986282</c:v>
                </c:pt>
                <c:pt idx="144">
                  <c:v>2183480.7290602177</c:v>
                </c:pt>
                <c:pt idx="145">
                  <c:v>2183482.9247836466</c:v>
                </c:pt>
                <c:pt idx="146">
                  <c:v>2183480.2391423378</c:v>
                </c:pt>
                <c:pt idx="147">
                  <c:v>2183499.2600499149</c:v>
                </c:pt>
                <c:pt idx="148">
                  <c:v>2183474.9276700425</c:v>
                </c:pt>
                <c:pt idx="149">
                  <c:v>2183474.2952440009</c:v>
                </c:pt>
                <c:pt idx="150">
                  <c:v>2183512.2683295142</c:v>
                </c:pt>
                <c:pt idx="151">
                  <c:v>2183473.8753054272</c:v>
                </c:pt>
                <c:pt idx="152">
                  <c:v>2183461.0192173109</c:v>
                </c:pt>
                <c:pt idx="153">
                  <c:v>2183470.4259909089</c:v>
                </c:pt>
                <c:pt idx="154">
                  <c:v>2183508.9777933871</c:v>
                </c:pt>
                <c:pt idx="155">
                  <c:v>2183513.9622597438</c:v>
                </c:pt>
                <c:pt idx="156">
                  <c:v>2183417.5054147784</c:v>
                </c:pt>
                <c:pt idx="157">
                  <c:v>2183428.4698161115</c:v>
                </c:pt>
                <c:pt idx="158">
                  <c:v>2183494.066131854</c:v>
                </c:pt>
                <c:pt idx="159">
                  <c:v>2183462.3645444512</c:v>
                </c:pt>
                <c:pt idx="160">
                  <c:v>2183484.6441050186</c:v>
                </c:pt>
                <c:pt idx="161">
                  <c:v>2183486.4776056977</c:v>
                </c:pt>
                <c:pt idx="162">
                  <c:v>2183476.2935334276</c:v>
                </c:pt>
                <c:pt idx="163">
                  <c:v>2183439.93781118</c:v>
                </c:pt>
                <c:pt idx="164">
                  <c:v>2183463.6536919409</c:v>
                </c:pt>
                <c:pt idx="165">
                  <c:v>2183511.4509188947</c:v>
                </c:pt>
                <c:pt idx="166">
                  <c:v>2183499.3310189745</c:v>
                </c:pt>
                <c:pt idx="167">
                  <c:v>2183479.0895848311</c:v>
                </c:pt>
                <c:pt idx="168">
                  <c:v>2183473.4144958998</c:v>
                </c:pt>
                <c:pt idx="169">
                  <c:v>2183479.7456310485</c:v>
                </c:pt>
                <c:pt idx="170">
                  <c:v>2183475.5359220454</c:v>
                </c:pt>
                <c:pt idx="171">
                  <c:v>2183471.7976247044</c:v>
                </c:pt>
                <c:pt idx="172">
                  <c:v>2183465.8163525262</c:v>
                </c:pt>
                <c:pt idx="173">
                  <c:v>2183491.7390204007</c:v>
                </c:pt>
                <c:pt idx="174">
                  <c:v>2183463.6307000369</c:v>
                </c:pt>
                <c:pt idx="175">
                  <c:v>2183457.0724653509</c:v>
                </c:pt>
                <c:pt idx="176">
                  <c:v>2183497.2783504208</c:v>
                </c:pt>
                <c:pt idx="177">
                  <c:v>2183443.5546319624</c:v>
                </c:pt>
                <c:pt idx="178">
                  <c:v>2183443.8638148406</c:v>
                </c:pt>
                <c:pt idx="179">
                  <c:v>2183503.4770553177</c:v>
                </c:pt>
                <c:pt idx="180">
                  <c:v>2183460.5465730689</c:v>
                </c:pt>
                <c:pt idx="181">
                  <c:v>2183460.8698548856</c:v>
                </c:pt>
                <c:pt idx="182">
                  <c:v>2183480.7505053827</c:v>
                </c:pt>
                <c:pt idx="183">
                  <c:v>2183402.5658533275</c:v>
                </c:pt>
                <c:pt idx="184">
                  <c:v>2183399.1622460191</c:v>
                </c:pt>
                <c:pt idx="185">
                  <c:v>2183457.640832602</c:v>
                </c:pt>
                <c:pt idx="186">
                  <c:v>2183492.1790746539</c:v>
                </c:pt>
                <c:pt idx="187">
                  <c:v>2183456.9200179554</c:v>
                </c:pt>
                <c:pt idx="188">
                  <c:v>2183433.5838989113</c:v>
                </c:pt>
                <c:pt idx="189">
                  <c:v>2183474.6775400671</c:v>
                </c:pt>
                <c:pt idx="190">
                  <c:v>2183446.3561379961</c:v>
                </c:pt>
                <c:pt idx="191">
                  <c:v>2183443.6077010394</c:v>
                </c:pt>
                <c:pt idx="192">
                  <c:v>2183490.9185561938</c:v>
                </c:pt>
                <c:pt idx="193">
                  <c:v>2183448.4661013358</c:v>
                </c:pt>
                <c:pt idx="194">
                  <c:v>2183459.3024367271</c:v>
                </c:pt>
                <c:pt idx="195">
                  <c:v>2183443.286168477</c:v>
                </c:pt>
                <c:pt idx="196">
                  <c:v>2183457.9863005686</c:v>
                </c:pt>
                <c:pt idx="197">
                  <c:v>2183402.4001313546</c:v>
                </c:pt>
                <c:pt idx="198">
                  <c:v>2183411.6193700274</c:v>
                </c:pt>
                <c:pt idx="199">
                  <c:v>2183455.2490785257</c:v>
                </c:pt>
                <c:pt idx="200">
                  <c:v>2183450.9629384703</c:v>
                </c:pt>
                <c:pt idx="201">
                  <c:v>2183468.9530345281</c:v>
                </c:pt>
                <c:pt idx="202">
                  <c:v>2183446.1659214259</c:v>
                </c:pt>
                <c:pt idx="203">
                  <c:v>2183462.7023378625</c:v>
                </c:pt>
                <c:pt idx="204">
                  <c:v>2183463.4134307425</c:v>
                </c:pt>
                <c:pt idx="205">
                  <c:v>2183457.0884728753</c:v>
                </c:pt>
                <c:pt idx="206">
                  <c:v>2183456.2876600632</c:v>
                </c:pt>
                <c:pt idx="207">
                  <c:v>2183459.4679801357</c:v>
                </c:pt>
                <c:pt idx="208">
                  <c:v>2183475.6359742605</c:v>
                </c:pt>
                <c:pt idx="209">
                  <c:v>2183426.9491930888</c:v>
                </c:pt>
                <c:pt idx="210">
                  <c:v>2183426.035438315</c:v>
                </c:pt>
                <c:pt idx="211">
                  <c:v>2183476.764616013</c:v>
                </c:pt>
                <c:pt idx="212">
                  <c:v>2183434.9147025608</c:v>
                </c:pt>
                <c:pt idx="213">
                  <c:v>2183440.1831247471</c:v>
                </c:pt>
                <c:pt idx="214">
                  <c:v>2183461.5299693253</c:v>
                </c:pt>
                <c:pt idx="215">
                  <c:v>2183424.1018995023</c:v>
                </c:pt>
                <c:pt idx="216">
                  <c:v>2183444.2329016328</c:v>
                </c:pt>
                <c:pt idx="217">
                  <c:v>2183479.9415824478</c:v>
                </c:pt>
                <c:pt idx="218">
                  <c:v>2183419.0430369228</c:v>
                </c:pt>
                <c:pt idx="219">
                  <c:v>2183429.89665139</c:v>
                </c:pt>
                <c:pt idx="220">
                  <c:v>2183451.9148834646</c:v>
                </c:pt>
                <c:pt idx="221">
                  <c:v>2183434.6586423013</c:v>
                </c:pt>
                <c:pt idx="222">
                  <c:v>2183463.4833937814</c:v>
                </c:pt>
                <c:pt idx="223">
                  <c:v>2183463.1391016981</c:v>
                </c:pt>
                <c:pt idx="224">
                  <c:v>2183441.4615103281</c:v>
                </c:pt>
                <c:pt idx="225">
                  <c:v>2183464.4412423153</c:v>
                </c:pt>
                <c:pt idx="226">
                  <c:v>2183440.108515779</c:v>
                </c:pt>
                <c:pt idx="227">
                  <c:v>2183435.2913843011</c:v>
                </c:pt>
                <c:pt idx="228">
                  <c:v>2183403.6041957419</c:v>
                </c:pt>
                <c:pt idx="229">
                  <c:v>2183426.5933434376</c:v>
                </c:pt>
                <c:pt idx="230">
                  <c:v>2183460.2168771802</c:v>
                </c:pt>
                <c:pt idx="231">
                  <c:v>2183422.3071690919</c:v>
                </c:pt>
                <c:pt idx="232">
                  <c:v>2183413.9392876159</c:v>
                </c:pt>
                <c:pt idx="233">
                  <c:v>2183436.0231781537</c:v>
                </c:pt>
                <c:pt idx="234">
                  <c:v>2183453.3856869498</c:v>
                </c:pt>
                <c:pt idx="235">
                  <c:v>2183408.7647117982</c:v>
                </c:pt>
                <c:pt idx="236">
                  <c:v>2183413.2027125633</c:v>
                </c:pt>
                <c:pt idx="237">
                  <c:v>2183439.6025943076</c:v>
                </c:pt>
                <c:pt idx="238">
                  <c:v>2183446.3795717577</c:v>
                </c:pt>
                <c:pt idx="239">
                  <c:v>2183442.8383695418</c:v>
                </c:pt>
                <c:pt idx="240">
                  <c:v>2183406.501352075</c:v>
                </c:pt>
                <c:pt idx="241">
                  <c:v>2183421.3488730108</c:v>
                </c:pt>
                <c:pt idx="242">
                  <c:v>2183473.280005665</c:v>
                </c:pt>
                <c:pt idx="243">
                  <c:v>2183430.038519423</c:v>
                </c:pt>
                <c:pt idx="244">
                  <c:v>2183413.0946114673</c:v>
                </c:pt>
                <c:pt idx="245">
                  <c:v>2183450.9765104027</c:v>
                </c:pt>
                <c:pt idx="246">
                  <c:v>2183478.4775061985</c:v>
                </c:pt>
                <c:pt idx="247">
                  <c:v>2183455.1746901227</c:v>
                </c:pt>
                <c:pt idx="248">
                  <c:v>2183449.4185386547</c:v>
                </c:pt>
                <c:pt idx="249">
                  <c:v>2183456.7333079614</c:v>
                </c:pt>
                <c:pt idx="250">
                  <c:v>2183482.7586415592</c:v>
                </c:pt>
                <c:pt idx="251">
                  <c:v>2183474.0526028606</c:v>
                </c:pt>
                <c:pt idx="252">
                  <c:v>2183451.9952326058</c:v>
                </c:pt>
                <c:pt idx="253">
                  <c:v>2183465.492680402</c:v>
                </c:pt>
                <c:pt idx="254">
                  <c:v>2183471.8544184952</c:v>
                </c:pt>
                <c:pt idx="255">
                  <c:v>2183447.1918492718</c:v>
                </c:pt>
                <c:pt idx="256">
                  <c:v>2183457.9700601972</c:v>
                </c:pt>
                <c:pt idx="257">
                  <c:v>2183467.94695494</c:v>
                </c:pt>
                <c:pt idx="258">
                  <c:v>2183442.8610658343</c:v>
                </c:pt>
                <c:pt idx="259">
                  <c:v>2183477.93960742</c:v>
                </c:pt>
                <c:pt idx="260">
                  <c:v>2183452.5802699178</c:v>
                </c:pt>
                <c:pt idx="261">
                  <c:v>2183432.7296884437</c:v>
                </c:pt>
                <c:pt idx="262">
                  <c:v>2183451.7504205825</c:v>
                </c:pt>
                <c:pt idx="263">
                  <c:v>2183459.6592360628</c:v>
                </c:pt>
                <c:pt idx="264">
                  <c:v>2183445.0587466429</c:v>
                </c:pt>
                <c:pt idx="265">
                  <c:v>2183431.2163836202</c:v>
                </c:pt>
                <c:pt idx="266">
                  <c:v>2183476.9223576267</c:v>
                </c:pt>
                <c:pt idx="267">
                  <c:v>2183426.7767912783</c:v>
                </c:pt>
                <c:pt idx="268">
                  <c:v>2183429.6091204914</c:v>
                </c:pt>
                <c:pt idx="269">
                  <c:v>2183471.7303637825</c:v>
                </c:pt>
                <c:pt idx="270">
                  <c:v>2183420.0469699916</c:v>
                </c:pt>
                <c:pt idx="271">
                  <c:v>2183420.1735000466</c:v>
                </c:pt>
                <c:pt idx="272">
                  <c:v>2183471.2658225545</c:v>
                </c:pt>
                <c:pt idx="273">
                  <c:v>2183483.3002500744</c:v>
                </c:pt>
                <c:pt idx="274">
                  <c:v>2183490.6854029698</c:v>
                </c:pt>
                <c:pt idx="275">
                  <c:v>2183474.0219453662</c:v>
                </c:pt>
                <c:pt idx="276">
                  <c:v>2183440.7149036448</c:v>
                </c:pt>
                <c:pt idx="277">
                  <c:v>2183424.3380689109</c:v>
                </c:pt>
                <c:pt idx="278">
                  <c:v>2183443.968242398</c:v>
                </c:pt>
                <c:pt idx="279">
                  <c:v>2183456.0265726321</c:v>
                </c:pt>
                <c:pt idx="280">
                  <c:v>2183431.9185853037</c:v>
                </c:pt>
                <c:pt idx="281">
                  <c:v>2183443.4044147735</c:v>
                </c:pt>
                <c:pt idx="282">
                  <c:v>2183438.9955765782</c:v>
                </c:pt>
                <c:pt idx="283">
                  <c:v>2183456.8063990069</c:v>
                </c:pt>
                <c:pt idx="284">
                  <c:v>2183435.4414063599</c:v>
                </c:pt>
                <c:pt idx="285">
                  <c:v>2183442.8018551967</c:v>
                </c:pt>
                <c:pt idx="286">
                  <c:v>2183518.7282877997</c:v>
                </c:pt>
                <c:pt idx="287">
                  <c:v>2183369.6490991819</c:v>
                </c:pt>
                <c:pt idx="288">
                  <c:v>2183379.2132619857</c:v>
                </c:pt>
                <c:pt idx="289">
                  <c:v>2183454.3829752812</c:v>
                </c:pt>
                <c:pt idx="290">
                  <c:v>2183465.9126202306</c:v>
                </c:pt>
                <c:pt idx="291">
                  <c:v>2183490.6120809354</c:v>
                </c:pt>
                <c:pt idx="292">
                  <c:v>2183447.8963927245</c:v>
                </c:pt>
                <c:pt idx="293">
                  <c:v>2183443.1815671506</c:v>
                </c:pt>
                <c:pt idx="294">
                  <c:v>2183484.8470411091</c:v>
                </c:pt>
                <c:pt idx="295">
                  <c:v>2183472.4477485125</c:v>
                </c:pt>
                <c:pt idx="296">
                  <c:v>2183475.4753658297</c:v>
                </c:pt>
                <c:pt idx="297">
                  <c:v>2183468.4474639441</c:v>
                </c:pt>
                <c:pt idx="298">
                  <c:v>2183460.6287199794</c:v>
                </c:pt>
                <c:pt idx="299">
                  <c:v>2183515.3290904718</c:v>
                </c:pt>
                <c:pt idx="300">
                  <c:v>2183453.8359552883</c:v>
                </c:pt>
                <c:pt idx="301">
                  <c:v>2183433.7272112565</c:v>
                </c:pt>
                <c:pt idx="302">
                  <c:v>2183469.908856946</c:v>
                </c:pt>
                <c:pt idx="303">
                  <c:v>2183496.0284401332</c:v>
                </c:pt>
                <c:pt idx="304">
                  <c:v>2183432.8647323372</c:v>
                </c:pt>
                <c:pt idx="305">
                  <c:v>2183439.4445103998</c:v>
                </c:pt>
                <c:pt idx="306">
                  <c:v>2183450.2139856201</c:v>
                </c:pt>
                <c:pt idx="307">
                  <c:v>2183462.1657008887</c:v>
                </c:pt>
                <c:pt idx="308">
                  <c:v>2183494.6391042583</c:v>
                </c:pt>
                <c:pt idx="309">
                  <c:v>2183435.8122215006</c:v>
                </c:pt>
                <c:pt idx="310">
                  <c:v>2183467.390992471</c:v>
                </c:pt>
                <c:pt idx="311">
                  <c:v>2183405.3178768554</c:v>
                </c:pt>
                <c:pt idx="312">
                  <c:v>2183389.5728305797</c:v>
                </c:pt>
                <c:pt idx="313">
                  <c:v>2183444.8987437552</c:v>
                </c:pt>
                <c:pt idx="314">
                  <c:v>2183455.2167191617</c:v>
                </c:pt>
                <c:pt idx="315">
                  <c:v>2183461.9729533596</c:v>
                </c:pt>
                <c:pt idx="316">
                  <c:v>2183494.2769985115</c:v>
                </c:pt>
                <c:pt idx="317">
                  <c:v>2183515.3467204967</c:v>
                </c:pt>
                <c:pt idx="318">
                  <c:v>2183453.3839702988</c:v>
                </c:pt>
                <c:pt idx="319">
                  <c:v>2183443.177832067</c:v>
                </c:pt>
                <c:pt idx="320">
                  <c:v>2183475.0368440198</c:v>
                </c:pt>
                <c:pt idx="321">
                  <c:v>2183478.0789510617</c:v>
                </c:pt>
                <c:pt idx="322">
                  <c:v>2183492.2618204895</c:v>
                </c:pt>
                <c:pt idx="323">
                  <c:v>2183477.8547293693</c:v>
                </c:pt>
                <c:pt idx="324">
                  <c:v>2183459.3033554479</c:v>
                </c:pt>
                <c:pt idx="325">
                  <c:v>2183503.5288215773</c:v>
                </c:pt>
                <c:pt idx="326">
                  <c:v>2183493.4921182883</c:v>
                </c:pt>
                <c:pt idx="327">
                  <c:v>2183475.0910302987</c:v>
                </c:pt>
                <c:pt idx="328">
                  <c:v>2183489.3586641024</c:v>
                </c:pt>
                <c:pt idx="329">
                  <c:v>2183513.1581548043</c:v>
                </c:pt>
                <c:pt idx="330">
                  <c:v>2183508.0211310005</c:v>
                </c:pt>
                <c:pt idx="331">
                  <c:v>2183495.0756539223</c:v>
                </c:pt>
                <c:pt idx="332">
                  <c:v>2183448.3855986902</c:v>
                </c:pt>
                <c:pt idx="333">
                  <c:v>2183460.2121673529</c:v>
                </c:pt>
                <c:pt idx="334">
                  <c:v>2183541.8001707247</c:v>
                </c:pt>
                <c:pt idx="335">
                  <c:v>2183471.1397579927</c:v>
                </c:pt>
                <c:pt idx="336">
                  <c:v>2183477.0782029056</c:v>
                </c:pt>
                <c:pt idx="337">
                  <c:v>2183519.2252108101</c:v>
                </c:pt>
                <c:pt idx="338">
                  <c:v>2183475.4599933848</c:v>
                </c:pt>
                <c:pt idx="339">
                  <c:v>2183484.5708813425</c:v>
                </c:pt>
                <c:pt idx="340">
                  <c:v>2183478.182836601</c:v>
                </c:pt>
                <c:pt idx="341">
                  <c:v>2183466.7815464167</c:v>
                </c:pt>
                <c:pt idx="342">
                  <c:v>2183493.6865793499</c:v>
                </c:pt>
                <c:pt idx="343">
                  <c:v>2183489.0387084638</c:v>
                </c:pt>
                <c:pt idx="344">
                  <c:v>2183505.5998343145</c:v>
                </c:pt>
                <c:pt idx="345">
                  <c:v>2183493.6376828151</c:v>
                </c:pt>
                <c:pt idx="346">
                  <c:v>2183495.8875206471</c:v>
                </c:pt>
                <c:pt idx="347">
                  <c:v>2183520.6987296692</c:v>
                </c:pt>
                <c:pt idx="348">
                  <c:v>2183518.3229521797</c:v>
                </c:pt>
                <c:pt idx="349">
                  <c:v>2183508.1441862965</c:v>
                </c:pt>
                <c:pt idx="350">
                  <c:v>2183491.2717821659</c:v>
                </c:pt>
                <c:pt idx="351">
                  <c:v>2183503.8748680651</c:v>
                </c:pt>
                <c:pt idx="352">
                  <c:v>2183521.6730977283</c:v>
                </c:pt>
                <c:pt idx="353">
                  <c:v>2183507.8930988624</c:v>
                </c:pt>
                <c:pt idx="354">
                  <c:v>2183492.7566395202</c:v>
                </c:pt>
                <c:pt idx="355">
                  <c:v>2183504.5599533352</c:v>
                </c:pt>
                <c:pt idx="356">
                  <c:v>2183535.1054302282</c:v>
                </c:pt>
                <c:pt idx="357">
                  <c:v>2183503.8645846788</c:v>
                </c:pt>
                <c:pt idx="358">
                  <c:v>2183483.4640286206</c:v>
                </c:pt>
                <c:pt idx="359">
                  <c:v>2183529.4821817423</c:v>
                </c:pt>
                <c:pt idx="360">
                  <c:v>2183513.163286793</c:v>
                </c:pt>
                <c:pt idx="361">
                  <c:v>2183491.6459916127</c:v>
                </c:pt>
                <c:pt idx="362">
                  <c:v>2183505.9191623707</c:v>
                </c:pt>
                <c:pt idx="363">
                  <c:v>2183524.6426208443</c:v>
                </c:pt>
                <c:pt idx="364">
                  <c:v>2183499.9810697897</c:v>
                </c:pt>
                <c:pt idx="365">
                  <c:v>2183490.0553233088</c:v>
                </c:pt>
                <c:pt idx="366">
                  <c:v>2183494.1534356158</c:v>
                </c:pt>
                <c:pt idx="367">
                  <c:v>2183504.9828299768</c:v>
                </c:pt>
                <c:pt idx="368">
                  <c:v>2183533.8984019635</c:v>
                </c:pt>
                <c:pt idx="369">
                  <c:v>2183527.7446880913</c:v>
                </c:pt>
                <c:pt idx="370">
                  <c:v>2183547.3510353672</c:v>
                </c:pt>
                <c:pt idx="371">
                  <c:v>2183527.8156454554</c:v>
                </c:pt>
                <c:pt idx="372">
                  <c:v>2183483.0564015894</c:v>
                </c:pt>
                <c:pt idx="373">
                  <c:v>2183479.8952848893</c:v>
                </c:pt>
                <c:pt idx="374">
                  <c:v>2183497.1847253903</c:v>
                </c:pt>
                <c:pt idx="375">
                  <c:v>2183526.6962989792</c:v>
                </c:pt>
                <c:pt idx="376">
                  <c:v>2183510.2797889421</c:v>
                </c:pt>
                <c:pt idx="377">
                  <c:v>2183493.8913943125</c:v>
                </c:pt>
                <c:pt idx="378">
                  <c:v>2183537.5754188458</c:v>
                </c:pt>
                <c:pt idx="379">
                  <c:v>2183539.9142425861</c:v>
                </c:pt>
                <c:pt idx="380">
                  <c:v>2183487.6299436046</c:v>
                </c:pt>
                <c:pt idx="381">
                  <c:v>2183489.5221710126</c:v>
                </c:pt>
                <c:pt idx="382">
                  <c:v>2183496.4465186093</c:v>
                </c:pt>
                <c:pt idx="383">
                  <c:v>2183453.1046569697</c:v>
                </c:pt>
                <c:pt idx="384">
                  <c:v>2183480.6186686056</c:v>
                </c:pt>
                <c:pt idx="385">
                  <c:v>2183511.519226585</c:v>
                </c:pt>
                <c:pt idx="386">
                  <c:v>2183495.5745497784</c:v>
                </c:pt>
                <c:pt idx="387">
                  <c:v>2183481.2037870409</c:v>
                </c:pt>
                <c:pt idx="388">
                  <c:v>2183472.0397562846</c:v>
                </c:pt>
                <c:pt idx="389">
                  <c:v>2183475.4941918463</c:v>
                </c:pt>
                <c:pt idx="390">
                  <c:v>2183498.9627486407</c:v>
                </c:pt>
                <c:pt idx="391">
                  <c:v>2183529.3136247173</c:v>
                </c:pt>
                <c:pt idx="392">
                  <c:v>2183481.7979700025</c:v>
                </c:pt>
                <c:pt idx="393">
                  <c:v>2183465.6851530164</c:v>
                </c:pt>
                <c:pt idx="394">
                  <c:v>2183472.7017804394</c:v>
                </c:pt>
                <c:pt idx="395">
                  <c:v>2183501.1248689177</c:v>
                </c:pt>
                <c:pt idx="396">
                  <c:v>2183530.8540606871</c:v>
                </c:pt>
                <c:pt idx="397">
                  <c:v>2183485.2488262821</c:v>
                </c:pt>
                <c:pt idx="398">
                  <c:v>2183510.0692031509</c:v>
                </c:pt>
                <c:pt idx="399">
                  <c:v>2183447.3336938494</c:v>
                </c:pt>
                <c:pt idx="400">
                  <c:v>2183443.0662770369</c:v>
                </c:pt>
                <c:pt idx="401">
                  <c:v>2183506.971904573</c:v>
                </c:pt>
                <c:pt idx="402">
                  <c:v>2183494.802118571</c:v>
                </c:pt>
                <c:pt idx="403">
                  <c:v>2183520.8172843182</c:v>
                </c:pt>
                <c:pt idx="404">
                  <c:v>2183484.9222146836</c:v>
                </c:pt>
                <c:pt idx="405">
                  <c:v>2183506.4500640328</c:v>
                </c:pt>
                <c:pt idx="406">
                  <c:v>2183532.707455026</c:v>
                </c:pt>
                <c:pt idx="407">
                  <c:v>2183523.0172338788</c:v>
                </c:pt>
                <c:pt idx="408">
                  <c:v>2183513.2663571881</c:v>
                </c:pt>
                <c:pt idx="409">
                  <c:v>2183489.4422156191</c:v>
                </c:pt>
                <c:pt idx="410">
                  <c:v>2183525.1742533585</c:v>
                </c:pt>
                <c:pt idx="411">
                  <c:v>2183541.6069768094</c:v>
                </c:pt>
                <c:pt idx="412">
                  <c:v>2183528.3345924532</c:v>
                </c:pt>
                <c:pt idx="413">
                  <c:v>2183542.3419803502</c:v>
                </c:pt>
                <c:pt idx="414">
                  <c:v>2183522.2712642178</c:v>
                </c:pt>
                <c:pt idx="415">
                  <c:v>2183499.3062783647</c:v>
                </c:pt>
                <c:pt idx="416">
                  <c:v>2183511.7615075442</c:v>
                </c:pt>
                <c:pt idx="417">
                  <c:v>2183572.2529116995</c:v>
                </c:pt>
                <c:pt idx="418">
                  <c:v>2183526.7589656436</c:v>
                </c:pt>
                <c:pt idx="419">
                  <c:v>2183506.682459739</c:v>
                </c:pt>
                <c:pt idx="420">
                  <c:v>2183512.5694797267</c:v>
                </c:pt>
                <c:pt idx="421">
                  <c:v>2183490.9239496784</c:v>
                </c:pt>
                <c:pt idx="422">
                  <c:v>2183516.8802682902</c:v>
                </c:pt>
                <c:pt idx="423">
                  <c:v>2183539.6907362435</c:v>
                </c:pt>
                <c:pt idx="424">
                  <c:v>2183508.7824125905</c:v>
                </c:pt>
                <c:pt idx="425">
                  <c:v>2183510.6901650769</c:v>
                </c:pt>
                <c:pt idx="426">
                  <c:v>2183510.2645338592</c:v>
                </c:pt>
                <c:pt idx="427">
                  <c:v>2183506.5842751372</c:v>
                </c:pt>
                <c:pt idx="428">
                  <c:v>2183520.706728335</c:v>
                </c:pt>
                <c:pt idx="429">
                  <c:v>2183520.0196740972</c:v>
                </c:pt>
                <c:pt idx="430">
                  <c:v>2183537.1812477806</c:v>
                </c:pt>
                <c:pt idx="431">
                  <c:v>2183521.5884357933</c:v>
                </c:pt>
                <c:pt idx="432">
                  <c:v>2183508.2638717219</c:v>
                </c:pt>
                <c:pt idx="433">
                  <c:v>2183502.4147715825</c:v>
                </c:pt>
                <c:pt idx="434">
                  <c:v>2183531.1845431984</c:v>
                </c:pt>
                <c:pt idx="435">
                  <c:v>2183562.6468689055</c:v>
                </c:pt>
                <c:pt idx="436">
                  <c:v>2183490.4881762289</c:v>
                </c:pt>
                <c:pt idx="437">
                  <c:v>2183486.1511182515</c:v>
                </c:pt>
                <c:pt idx="438">
                  <c:v>2183528.1164421546</c:v>
                </c:pt>
                <c:pt idx="439">
                  <c:v>2183505.2644512085</c:v>
                </c:pt>
                <c:pt idx="440">
                  <c:v>2183521.6657785778</c:v>
                </c:pt>
                <c:pt idx="441">
                  <c:v>2183530.3750844505</c:v>
                </c:pt>
                <c:pt idx="442">
                  <c:v>2183524.9963804148</c:v>
                </c:pt>
                <c:pt idx="443">
                  <c:v>2183525.1536989007</c:v>
                </c:pt>
                <c:pt idx="444">
                  <c:v>2183508.3547388199</c:v>
                </c:pt>
                <c:pt idx="445">
                  <c:v>2183535.7224102868</c:v>
                </c:pt>
                <c:pt idx="446">
                  <c:v>2183538.6812318079</c:v>
                </c:pt>
                <c:pt idx="447">
                  <c:v>2183530.893303554</c:v>
                </c:pt>
                <c:pt idx="448">
                  <c:v>2183526.3737387708</c:v>
                </c:pt>
                <c:pt idx="449">
                  <c:v>2183488.7960911654</c:v>
                </c:pt>
                <c:pt idx="450">
                  <c:v>2183522.9467975991</c:v>
                </c:pt>
                <c:pt idx="451">
                  <c:v>2183531.5343791666</c:v>
                </c:pt>
                <c:pt idx="452">
                  <c:v>2183493.766397215</c:v>
                </c:pt>
                <c:pt idx="453">
                  <c:v>2183511.115728376</c:v>
                </c:pt>
                <c:pt idx="454">
                  <c:v>2183544.8623816087</c:v>
                </c:pt>
                <c:pt idx="455">
                  <c:v>2183518.1294046645</c:v>
                </c:pt>
                <c:pt idx="456">
                  <c:v>2183524.3015663074</c:v>
                </c:pt>
                <c:pt idx="457">
                  <c:v>2183525.1322449176</c:v>
                </c:pt>
                <c:pt idx="458">
                  <c:v>2183513.6981069543</c:v>
                </c:pt>
                <c:pt idx="459">
                  <c:v>2183563.4055127194</c:v>
                </c:pt>
                <c:pt idx="460">
                  <c:v>2183512.6019144407</c:v>
                </c:pt>
                <c:pt idx="461">
                  <c:v>2183483.3269426059</c:v>
                </c:pt>
                <c:pt idx="462">
                  <c:v>2183515.4273181371</c:v>
                </c:pt>
                <c:pt idx="463">
                  <c:v>2183502.7746618087</c:v>
                </c:pt>
                <c:pt idx="464">
                  <c:v>2183482.8510198733</c:v>
                </c:pt>
                <c:pt idx="465">
                  <c:v>2183500.012011447</c:v>
                </c:pt>
                <c:pt idx="466">
                  <c:v>2183560.5318776048</c:v>
                </c:pt>
                <c:pt idx="467">
                  <c:v>2183529.2972800042</c:v>
                </c:pt>
                <c:pt idx="468">
                  <c:v>2183510.1635606433</c:v>
                </c:pt>
                <c:pt idx="469">
                  <c:v>2183542.4870137516</c:v>
                </c:pt>
                <c:pt idx="470">
                  <c:v>2183530.5169288353</c:v>
                </c:pt>
                <c:pt idx="471">
                  <c:v>2183517.5650126277</c:v>
                </c:pt>
                <c:pt idx="472">
                  <c:v>2183536.4269898483</c:v>
                </c:pt>
                <c:pt idx="473">
                  <c:v>2183513.1060135923</c:v>
                </c:pt>
                <c:pt idx="474">
                  <c:v>2183502.0185521734</c:v>
                </c:pt>
                <c:pt idx="475">
                  <c:v>2183547.5912876711</c:v>
                </c:pt>
                <c:pt idx="476">
                  <c:v>2183543.1453469465</c:v>
                </c:pt>
                <c:pt idx="477">
                  <c:v>2183540.0823049382</c:v>
                </c:pt>
                <c:pt idx="478">
                  <c:v>2183495.3558948482</c:v>
                </c:pt>
                <c:pt idx="479">
                  <c:v>2183499.2845879658</c:v>
                </c:pt>
                <c:pt idx="480">
                  <c:v>2183565.9651091821</c:v>
                </c:pt>
                <c:pt idx="481">
                  <c:v>2183532.958945523</c:v>
                </c:pt>
                <c:pt idx="482">
                  <c:v>2183516.9675540528</c:v>
                </c:pt>
                <c:pt idx="483">
                  <c:v>2183549.3901806595</c:v>
                </c:pt>
                <c:pt idx="484">
                  <c:v>2183518.4863399095</c:v>
                </c:pt>
                <c:pt idx="485">
                  <c:v>2183509.8646982233</c:v>
                </c:pt>
                <c:pt idx="486">
                  <c:v>2183520.1669701114</c:v>
                </c:pt>
                <c:pt idx="487">
                  <c:v>2183537.7490431727</c:v>
                </c:pt>
                <c:pt idx="488">
                  <c:v>2183538.1346304957</c:v>
                </c:pt>
                <c:pt idx="489">
                  <c:v>2183520.9245547703</c:v>
                </c:pt>
                <c:pt idx="490">
                  <c:v>2183483.1013754173</c:v>
                </c:pt>
                <c:pt idx="491">
                  <c:v>2183453.0810972829</c:v>
                </c:pt>
                <c:pt idx="492">
                  <c:v>2183514.4822440092</c:v>
                </c:pt>
                <c:pt idx="493">
                  <c:v>2183555.0473693823</c:v>
                </c:pt>
                <c:pt idx="494">
                  <c:v>2183499.2239750992</c:v>
                </c:pt>
                <c:pt idx="495">
                  <c:v>2183512.3225079589</c:v>
                </c:pt>
                <c:pt idx="496">
                  <c:v>2183542.7382710716</c:v>
                </c:pt>
                <c:pt idx="497">
                  <c:v>2183496.9492498618</c:v>
                </c:pt>
                <c:pt idx="498">
                  <c:v>2183532.7234131726</c:v>
                </c:pt>
                <c:pt idx="499">
                  <c:v>2183570.1298531671</c:v>
                </c:pt>
                <c:pt idx="500">
                  <c:v>2183502.7013932993</c:v>
                </c:pt>
                <c:pt idx="501">
                  <c:v>2183496.2648186446</c:v>
                </c:pt>
                <c:pt idx="502">
                  <c:v>2183498.916856172</c:v>
                </c:pt>
                <c:pt idx="503">
                  <c:v>2183530.3205187679</c:v>
                </c:pt>
                <c:pt idx="504">
                  <c:v>2183499.3712975513</c:v>
                </c:pt>
                <c:pt idx="505">
                  <c:v>2183483.2286728569</c:v>
                </c:pt>
                <c:pt idx="506">
                  <c:v>2183528.3050757148</c:v>
                </c:pt>
                <c:pt idx="507">
                  <c:v>2183508.8894405942</c:v>
                </c:pt>
                <c:pt idx="508">
                  <c:v>2183530.4305478558</c:v>
                </c:pt>
                <c:pt idx="509">
                  <c:v>2183545.7518523685</c:v>
                </c:pt>
                <c:pt idx="510">
                  <c:v>2183501.7700857334</c:v>
                </c:pt>
                <c:pt idx="511">
                  <c:v>2183497.7000830346</c:v>
                </c:pt>
                <c:pt idx="512">
                  <c:v>2183535.2719969749</c:v>
                </c:pt>
                <c:pt idx="513">
                  <c:v>2183525.8405292952</c:v>
                </c:pt>
                <c:pt idx="514">
                  <c:v>2183531.513367625</c:v>
                </c:pt>
                <c:pt idx="515">
                  <c:v>2183520.8426810643</c:v>
                </c:pt>
                <c:pt idx="516">
                  <c:v>2183526.8303049463</c:v>
                </c:pt>
                <c:pt idx="517">
                  <c:v>2183512.2434005681</c:v>
                </c:pt>
                <c:pt idx="518">
                  <c:v>2183506.5028596674</c:v>
                </c:pt>
                <c:pt idx="519">
                  <c:v>2183541.0262266248</c:v>
                </c:pt>
                <c:pt idx="520">
                  <c:v>2183553.9464220856</c:v>
                </c:pt>
                <c:pt idx="521">
                  <c:v>2183536.2594786477</c:v>
                </c:pt>
                <c:pt idx="522">
                  <c:v>2183516.8186996658</c:v>
                </c:pt>
                <c:pt idx="523">
                  <c:v>2183525.5134491813</c:v>
                </c:pt>
                <c:pt idx="524">
                  <c:v>2183529.9570935881</c:v>
                </c:pt>
                <c:pt idx="525">
                  <c:v>2183552.0364075531</c:v>
                </c:pt>
                <c:pt idx="526">
                  <c:v>2183496.8073894479</c:v>
                </c:pt>
                <c:pt idx="527">
                  <c:v>2183491.3906295742</c:v>
                </c:pt>
                <c:pt idx="528">
                  <c:v>2183537.868456095</c:v>
                </c:pt>
                <c:pt idx="529">
                  <c:v>2183544.8351935446</c:v>
                </c:pt>
                <c:pt idx="530">
                  <c:v>2183503.5167737515</c:v>
                </c:pt>
                <c:pt idx="531">
                  <c:v>2183501.2721217666</c:v>
                </c:pt>
                <c:pt idx="532">
                  <c:v>2183560.5362574896</c:v>
                </c:pt>
                <c:pt idx="533">
                  <c:v>2183508.761725422</c:v>
                </c:pt>
                <c:pt idx="534">
                  <c:v>2183518.8196762917</c:v>
                </c:pt>
                <c:pt idx="535">
                  <c:v>2183524.1052968688</c:v>
                </c:pt>
                <c:pt idx="536">
                  <c:v>2183529.3560442254</c:v>
                </c:pt>
                <c:pt idx="537">
                  <c:v>2183560.8443310396</c:v>
                </c:pt>
                <c:pt idx="538">
                  <c:v>2183528.957074231</c:v>
                </c:pt>
                <c:pt idx="539">
                  <c:v>2183512.3217149847</c:v>
                </c:pt>
                <c:pt idx="540">
                  <c:v>2183545.3044745377</c:v>
                </c:pt>
                <c:pt idx="541">
                  <c:v>2183544.7385981632</c:v>
                </c:pt>
                <c:pt idx="542">
                  <c:v>2183519.0757816238</c:v>
                </c:pt>
                <c:pt idx="543">
                  <c:v>2183537.6157726352</c:v>
                </c:pt>
                <c:pt idx="544">
                  <c:v>2183549.1278123492</c:v>
                </c:pt>
                <c:pt idx="545">
                  <c:v>2183532.063646351</c:v>
                </c:pt>
                <c:pt idx="546">
                  <c:v>2183555.0370177217</c:v>
                </c:pt>
                <c:pt idx="547">
                  <c:v>2183510.148349015</c:v>
                </c:pt>
                <c:pt idx="548">
                  <c:v>2183491.3182228087</c:v>
                </c:pt>
                <c:pt idx="549">
                  <c:v>2183565.0843271762</c:v>
                </c:pt>
                <c:pt idx="550">
                  <c:v>2183529.1485370686</c:v>
                </c:pt>
                <c:pt idx="551">
                  <c:v>2183523.1468972848</c:v>
                </c:pt>
                <c:pt idx="552">
                  <c:v>2183567.3931518933</c:v>
                </c:pt>
                <c:pt idx="553">
                  <c:v>2183533.4974882528</c:v>
                </c:pt>
                <c:pt idx="554">
                  <c:v>2183519.6096051824</c:v>
                </c:pt>
                <c:pt idx="555">
                  <c:v>2183534.8750250177</c:v>
                </c:pt>
                <c:pt idx="556">
                  <c:v>2183526.1383783859</c:v>
                </c:pt>
                <c:pt idx="557">
                  <c:v>2183558.7121935654</c:v>
                </c:pt>
                <c:pt idx="558">
                  <c:v>2183513.1961985594</c:v>
                </c:pt>
                <c:pt idx="559">
                  <c:v>2183513.5031900071</c:v>
                </c:pt>
                <c:pt idx="560">
                  <c:v>2183561.7595905582</c:v>
                </c:pt>
                <c:pt idx="561">
                  <c:v>2183538.4015324493</c:v>
                </c:pt>
                <c:pt idx="562">
                  <c:v>2183536.8662619013</c:v>
                </c:pt>
                <c:pt idx="563">
                  <c:v>2183558.3319902769</c:v>
                </c:pt>
                <c:pt idx="564">
                  <c:v>2183552.0556752076</c:v>
                </c:pt>
                <c:pt idx="565">
                  <c:v>2183508.5372725613</c:v>
                </c:pt>
                <c:pt idx="566">
                  <c:v>2183537.9771670545</c:v>
                </c:pt>
                <c:pt idx="567">
                  <c:v>2183568.0397799476</c:v>
                </c:pt>
                <c:pt idx="568">
                  <c:v>2183555.2484319308</c:v>
                </c:pt>
                <c:pt idx="569">
                  <c:v>2183535.7907473347</c:v>
                </c:pt>
                <c:pt idx="570">
                  <c:v>2183537.9183950112</c:v>
                </c:pt>
                <c:pt idx="571">
                  <c:v>2183547.6602623002</c:v>
                </c:pt>
                <c:pt idx="572">
                  <c:v>2183536.6633169325</c:v>
                </c:pt>
                <c:pt idx="573">
                  <c:v>2183553.3348008902</c:v>
                </c:pt>
                <c:pt idx="574">
                  <c:v>2183546.3718121275</c:v>
                </c:pt>
                <c:pt idx="575">
                  <c:v>2183548.9089518078</c:v>
                </c:pt>
                <c:pt idx="576">
                  <c:v>2183555.3688025493</c:v>
                </c:pt>
                <c:pt idx="577">
                  <c:v>2183554.0417291685</c:v>
                </c:pt>
                <c:pt idx="578">
                  <c:v>2183547.0282562589</c:v>
                </c:pt>
                <c:pt idx="579">
                  <c:v>2183535.5721577439</c:v>
                </c:pt>
                <c:pt idx="580">
                  <c:v>2183537.8421187215</c:v>
                </c:pt>
                <c:pt idx="581">
                  <c:v>2183556.9906402025</c:v>
                </c:pt>
                <c:pt idx="582">
                  <c:v>2183526.3358123302</c:v>
                </c:pt>
                <c:pt idx="583">
                  <c:v>2183538.4620053652</c:v>
                </c:pt>
                <c:pt idx="584">
                  <c:v>2183535.9202610757</c:v>
                </c:pt>
                <c:pt idx="585">
                  <c:v>2183514.7586604492</c:v>
                </c:pt>
                <c:pt idx="586">
                  <c:v>2183544.7540741586</c:v>
                </c:pt>
                <c:pt idx="587">
                  <c:v>2183531.3287794222</c:v>
                </c:pt>
                <c:pt idx="588">
                  <c:v>2183551.9419559417</c:v>
                </c:pt>
                <c:pt idx="589">
                  <c:v>2183524.4260699046</c:v>
                </c:pt>
                <c:pt idx="590">
                  <c:v>2183520.0913613834</c:v>
                </c:pt>
                <c:pt idx="591">
                  <c:v>2183510.1438531298</c:v>
                </c:pt>
                <c:pt idx="592">
                  <c:v>2183510.8580409614</c:v>
                </c:pt>
                <c:pt idx="593">
                  <c:v>2183562.2198679936</c:v>
                </c:pt>
                <c:pt idx="594">
                  <c:v>2183552.5060864766</c:v>
                </c:pt>
                <c:pt idx="595">
                  <c:v>2183545.7872185851</c:v>
                </c:pt>
                <c:pt idx="596">
                  <c:v>2183543.1254582228</c:v>
                </c:pt>
                <c:pt idx="597">
                  <c:v>2183529.4395340364</c:v>
                </c:pt>
                <c:pt idx="598">
                  <c:v>2183531.5201613014</c:v>
                </c:pt>
                <c:pt idx="599">
                  <c:v>2183543.0273492704</c:v>
                </c:pt>
                <c:pt idx="600">
                  <c:v>2183529.5966504039</c:v>
                </c:pt>
                <c:pt idx="601">
                  <c:v>2183529.610044566</c:v>
                </c:pt>
                <c:pt idx="602">
                  <c:v>2183541.4972161478</c:v>
                </c:pt>
                <c:pt idx="603">
                  <c:v>2183546.5031306082</c:v>
                </c:pt>
                <c:pt idx="604">
                  <c:v>2183531.9311244441</c:v>
                </c:pt>
                <c:pt idx="605">
                  <c:v>2183546.2298732442</c:v>
                </c:pt>
                <c:pt idx="606">
                  <c:v>2183544.4627830437</c:v>
                </c:pt>
                <c:pt idx="607">
                  <c:v>2183534.3855037699</c:v>
                </c:pt>
                <c:pt idx="608">
                  <c:v>2183512.6364216092</c:v>
                </c:pt>
                <c:pt idx="609">
                  <c:v>2183526.1880184426</c:v>
                </c:pt>
                <c:pt idx="610">
                  <c:v>2183498.621835392</c:v>
                </c:pt>
                <c:pt idx="611">
                  <c:v>2183512.8753856346</c:v>
                </c:pt>
                <c:pt idx="612">
                  <c:v>2183569.2146295239</c:v>
                </c:pt>
                <c:pt idx="613">
                  <c:v>2183559.3308038269</c:v>
                </c:pt>
                <c:pt idx="614">
                  <c:v>2183532.1921133273</c:v>
                </c:pt>
                <c:pt idx="615">
                  <c:v>2183515.0423225965</c:v>
                </c:pt>
                <c:pt idx="616">
                  <c:v>2183529.668087441</c:v>
                </c:pt>
                <c:pt idx="617">
                  <c:v>2183534.0596746341</c:v>
                </c:pt>
                <c:pt idx="618">
                  <c:v>2183550.2567588012</c:v>
                </c:pt>
                <c:pt idx="619">
                  <c:v>2183542.2569810906</c:v>
                </c:pt>
                <c:pt idx="620">
                  <c:v>2183520.0940382951</c:v>
                </c:pt>
                <c:pt idx="621">
                  <c:v>2183493.2526051882</c:v>
                </c:pt>
                <c:pt idx="622">
                  <c:v>2183519.2772005121</c:v>
                </c:pt>
                <c:pt idx="623">
                  <c:v>2183561.4330347711</c:v>
                </c:pt>
                <c:pt idx="624">
                  <c:v>2183541.7453867132</c:v>
                </c:pt>
                <c:pt idx="625">
                  <c:v>2183535.5663198507</c:v>
                </c:pt>
                <c:pt idx="626">
                  <c:v>2183526.9544522199</c:v>
                </c:pt>
                <c:pt idx="627">
                  <c:v>2183517.8963791858</c:v>
                </c:pt>
                <c:pt idx="628">
                  <c:v>2183541.0262529869</c:v>
                </c:pt>
                <c:pt idx="629">
                  <c:v>2183547.6626534187</c:v>
                </c:pt>
                <c:pt idx="630">
                  <c:v>2183549.5211843941</c:v>
                </c:pt>
                <c:pt idx="631">
                  <c:v>2183560.8626092034</c:v>
                </c:pt>
                <c:pt idx="632">
                  <c:v>2183546.050694779</c:v>
                </c:pt>
                <c:pt idx="633">
                  <c:v>2183535.4626835487</c:v>
                </c:pt>
                <c:pt idx="634">
                  <c:v>2183542.5196603839</c:v>
                </c:pt>
                <c:pt idx="635">
                  <c:v>2183544.9504511859</c:v>
                </c:pt>
                <c:pt idx="636">
                  <c:v>2183531.8114827839</c:v>
                </c:pt>
                <c:pt idx="637">
                  <c:v>2183540.5505898017</c:v>
                </c:pt>
                <c:pt idx="638">
                  <c:v>2183550.8283217689</c:v>
                </c:pt>
                <c:pt idx="639">
                  <c:v>2183545.1272791903</c:v>
                </c:pt>
                <c:pt idx="640">
                  <c:v>2183531.0409571542</c:v>
                </c:pt>
                <c:pt idx="641">
                  <c:v>2183548.7239525886</c:v>
                </c:pt>
                <c:pt idx="642">
                  <c:v>2183562.5726642618</c:v>
                </c:pt>
                <c:pt idx="643">
                  <c:v>2183549.0049211234</c:v>
                </c:pt>
                <c:pt idx="644">
                  <c:v>2183542.9749365542</c:v>
                </c:pt>
                <c:pt idx="645">
                  <c:v>2183546.8748079026</c:v>
                </c:pt>
                <c:pt idx="646">
                  <c:v>2183543.9318292611</c:v>
                </c:pt>
                <c:pt idx="647">
                  <c:v>2183551.0205248008</c:v>
                </c:pt>
                <c:pt idx="648">
                  <c:v>2183543.8747667843</c:v>
                </c:pt>
                <c:pt idx="649">
                  <c:v>2183544.2757257968</c:v>
                </c:pt>
                <c:pt idx="650">
                  <c:v>2183547.4012428001</c:v>
                </c:pt>
                <c:pt idx="651">
                  <c:v>2183528.5937406672</c:v>
                </c:pt>
                <c:pt idx="652">
                  <c:v>2183529.4268436031</c:v>
                </c:pt>
                <c:pt idx="653">
                  <c:v>2183560.5188959329</c:v>
                </c:pt>
                <c:pt idx="654">
                  <c:v>2183521.6149003017</c:v>
                </c:pt>
                <c:pt idx="655">
                  <c:v>2183529.6126802838</c:v>
                </c:pt>
                <c:pt idx="656">
                  <c:v>2183561.877371538</c:v>
                </c:pt>
                <c:pt idx="657">
                  <c:v>2183554.6422376693</c:v>
                </c:pt>
                <c:pt idx="658">
                  <c:v>2183533.7060190407</c:v>
                </c:pt>
                <c:pt idx="659">
                  <c:v>2183516.5630581817</c:v>
                </c:pt>
                <c:pt idx="660">
                  <c:v>2183548.4654667596</c:v>
                </c:pt>
                <c:pt idx="661">
                  <c:v>2183529.873596821</c:v>
                </c:pt>
                <c:pt idx="662">
                  <c:v>2183499.5239443481</c:v>
                </c:pt>
                <c:pt idx="663">
                  <c:v>2183531.0712398426</c:v>
                </c:pt>
                <c:pt idx="664">
                  <c:v>2183542.2685392788</c:v>
                </c:pt>
                <c:pt idx="665">
                  <c:v>2183505.7914168607</c:v>
                </c:pt>
                <c:pt idx="666">
                  <c:v>2183487.0803181576</c:v>
                </c:pt>
                <c:pt idx="667">
                  <c:v>2183516.1135099577</c:v>
                </c:pt>
                <c:pt idx="668">
                  <c:v>2183571.1084751408</c:v>
                </c:pt>
                <c:pt idx="669">
                  <c:v>2183545.4420436122</c:v>
                </c:pt>
                <c:pt idx="670">
                  <c:v>2183531.3663222557</c:v>
                </c:pt>
                <c:pt idx="671">
                  <c:v>2183525.1305525424</c:v>
                </c:pt>
                <c:pt idx="672">
                  <c:v>2183534.2917207568</c:v>
                </c:pt>
                <c:pt idx="673">
                  <c:v>2183556.064110117</c:v>
                </c:pt>
                <c:pt idx="674">
                  <c:v>2183512.2438300862</c:v>
                </c:pt>
                <c:pt idx="675">
                  <c:v>2183514.9324581441</c:v>
                </c:pt>
                <c:pt idx="676">
                  <c:v>2183554.2878223294</c:v>
                </c:pt>
                <c:pt idx="677">
                  <c:v>2183560.0779799251</c:v>
                </c:pt>
                <c:pt idx="678">
                  <c:v>2183529.3044048576</c:v>
                </c:pt>
                <c:pt idx="679">
                  <c:v>2183527.3088237164</c:v>
                </c:pt>
                <c:pt idx="680">
                  <c:v>2183556.1779823564</c:v>
                </c:pt>
                <c:pt idx="681">
                  <c:v>2183563.7520905552</c:v>
                </c:pt>
                <c:pt idx="682">
                  <c:v>2183552.6359617976</c:v>
                </c:pt>
                <c:pt idx="683">
                  <c:v>2183488.8027392947</c:v>
                </c:pt>
                <c:pt idx="684">
                  <c:v>2183496.6467168694</c:v>
                </c:pt>
                <c:pt idx="685">
                  <c:v>2183563.0826993259</c:v>
                </c:pt>
                <c:pt idx="686">
                  <c:v>2183562.4501702348</c:v>
                </c:pt>
                <c:pt idx="687">
                  <c:v>2183556.7554989052</c:v>
                </c:pt>
                <c:pt idx="688">
                  <c:v>2183541.3460415499</c:v>
                </c:pt>
                <c:pt idx="689">
                  <c:v>2183533.0969250002</c:v>
                </c:pt>
                <c:pt idx="690">
                  <c:v>2183562.0880232323</c:v>
                </c:pt>
                <c:pt idx="691">
                  <c:v>2183560.8547161096</c:v>
                </c:pt>
                <c:pt idx="692">
                  <c:v>2183521.6892697006</c:v>
                </c:pt>
                <c:pt idx="693">
                  <c:v>2183526.0339145646</c:v>
                </c:pt>
                <c:pt idx="694">
                  <c:v>2183523.1828459748</c:v>
                </c:pt>
                <c:pt idx="695">
                  <c:v>2183540.739856808</c:v>
                </c:pt>
                <c:pt idx="696">
                  <c:v>2183572.8457126631</c:v>
                </c:pt>
                <c:pt idx="697">
                  <c:v>2183510.6085475706</c:v>
                </c:pt>
                <c:pt idx="698">
                  <c:v>2183527.472606489</c:v>
                </c:pt>
                <c:pt idx="699">
                  <c:v>2183548.2824582667</c:v>
                </c:pt>
                <c:pt idx="700">
                  <c:v>2183537.482218761</c:v>
                </c:pt>
                <c:pt idx="701">
                  <c:v>2183552.5091325571</c:v>
                </c:pt>
                <c:pt idx="702">
                  <c:v>2183565.9810279468</c:v>
                </c:pt>
                <c:pt idx="703">
                  <c:v>2183552.8991082585</c:v>
                </c:pt>
                <c:pt idx="704">
                  <c:v>2183537.4467989495</c:v>
                </c:pt>
                <c:pt idx="705">
                  <c:v>2183546.1376332757</c:v>
                </c:pt>
                <c:pt idx="706">
                  <c:v>2183536.6585553638</c:v>
                </c:pt>
                <c:pt idx="707">
                  <c:v>2183538.9269851064</c:v>
                </c:pt>
                <c:pt idx="708">
                  <c:v>2183588.0232230579</c:v>
                </c:pt>
                <c:pt idx="709">
                  <c:v>2183545.3535253042</c:v>
                </c:pt>
                <c:pt idx="710">
                  <c:v>2183531.9328319365</c:v>
                </c:pt>
                <c:pt idx="711">
                  <c:v>2183557.0572377699</c:v>
                </c:pt>
                <c:pt idx="712">
                  <c:v>2183498.4175938736</c:v>
                </c:pt>
                <c:pt idx="713">
                  <c:v>2183513.9621389895</c:v>
                </c:pt>
                <c:pt idx="714">
                  <c:v>2183594.8193833805</c:v>
                </c:pt>
                <c:pt idx="715">
                  <c:v>2183556.1100304141</c:v>
                </c:pt>
                <c:pt idx="716">
                  <c:v>2183544.1852446962</c:v>
                </c:pt>
                <c:pt idx="717">
                  <c:v>2183551.2620832156</c:v>
                </c:pt>
                <c:pt idx="718">
                  <c:v>2183565.8224426452</c:v>
                </c:pt>
                <c:pt idx="719">
                  <c:v>2183579.0995643451</c:v>
                </c:pt>
                <c:pt idx="720">
                  <c:v>2183557.4915913986</c:v>
                </c:pt>
                <c:pt idx="721">
                  <c:v>2183552.2837094292</c:v>
                </c:pt>
                <c:pt idx="722">
                  <c:v>2183534.0525226556</c:v>
                </c:pt>
                <c:pt idx="723">
                  <c:v>2183556.1067491025</c:v>
                </c:pt>
                <c:pt idx="724">
                  <c:v>2183563.3302236549</c:v>
                </c:pt>
                <c:pt idx="725">
                  <c:v>2183533.7492431896</c:v>
                </c:pt>
                <c:pt idx="726">
                  <c:v>2183563.8083008239</c:v>
                </c:pt>
                <c:pt idx="727">
                  <c:v>2183553.2594123781</c:v>
                </c:pt>
                <c:pt idx="728">
                  <c:v>2183538.2627957095</c:v>
                </c:pt>
                <c:pt idx="729">
                  <c:v>2183537.0086636562</c:v>
                </c:pt>
                <c:pt idx="730">
                  <c:v>2183541.9870452918</c:v>
                </c:pt>
                <c:pt idx="731">
                  <c:v>2183537.197087246</c:v>
                </c:pt>
                <c:pt idx="732">
                  <c:v>2183531.5860982747</c:v>
                </c:pt>
                <c:pt idx="733">
                  <c:v>2183575.4650282254</c:v>
                </c:pt>
                <c:pt idx="734">
                  <c:v>2183568.2882651789</c:v>
                </c:pt>
                <c:pt idx="735">
                  <c:v>2183529.80104616</c:v>
                </c:pt>
                <c:pt idx="736">
                  <c:v>2183548.0819895347</c:v>
                </c:pt>
                <c:pt idx="737">
                  <c:v>2183523.9500296856</c:v>
                </c:pt>
                <c:pt idx="738">
                  <c:v>2183536.9176759413</c:v>
                </c:pt>
                <c:pt idx="739">
                  <c:v>2183554.0263244133</c:v>
                </c:pt>
                <c:pt idx="740">
                  <c:v>2183514.4664801927</c:v>
                </c:pt>
                <c:pt idx="741">
                  <c:v>2183524.32045853</c:v>
                </c:pt>
                <c:pt idx="742">
                  <c:v>2183576.2997459625</c:v>
                </c:pt>
                <c:pt idx="743">
                  <c:v>2183571.1004536496</c:v>
                </c:pt>
                <c:pt idx="744">
                  <c:v>2183534.2329819002</c:v>
                </c:pt>
                <c:pt idx="745">
                  <c:v>2183538.1947703389</c:v>
                </c:pt>
                <c:pt idx="746">
                  <c:v>2183546.1903398293</c:v>
                </c:pt>
                <c:pt idx="747">
                  <c:v>2183551.0468289163</c:v>
                </c:pt>
                <c:pt idx="748">
                  <c:v>2183504.6783399554</c:v>
                </c:pt>
                <c:pt idx="749">
                  <c:v>2183526.3496357505</c:v>
                </c:pt>
                <c:pt idx="750">
                  <c:v>2183555.3789606127</c:v>
                </c:pt>
                <c:pt idx="751">
                  <c:v>2183541.9370067483</c:v>
                </c:pt>
                <c:pt idx="752">
                  <c:v>2183561.2287127036</c:v>
                </c:pt>
                <c:pt idx="753">
                  <c:v>2183533.1257572966</c:v>
                </c:pt>
                <c:pt idx="754">
                  <c:v>2183529.9592988146</c:v>
                </c:pt>
                <c:pt idx="755">
                  <c:v>2183550.3904545112</c:v>
                </c:pt>
                <c:pt idx="756">
                  <c:v>2183555.0295138266</c:v>
                </c:pt>
                <c:pt idx="757">
                  <c:v>2183529.3223672281</c:v>
                </c:pt>
                <c:pt idx="758">
                  <c:v>2183518.7495623119</c:v>
                </c:pt>
                <c:pt idx="759">
                  <c:v>2183563.3089075945</c:v>
                </c:pt>
                <c:pt idx="760">
                  <c:v>2183551.9784969981</c:v>
                </c:pt>
                <c:pt idx="761">
                  <c:v>2183532.5788897984</c:v>
                </c:pt>
                <c:pt idx="762">
                  <c:v>2183561.3734797756</c:v>
                </c:pt>
                <c:pt idx="763">
                  <c:v>2183569.2106364695</c:v>
                </c:pt>
                <c:pt idx="764">
                  <c:v>2183548.5846344517</c:v>
                </c:pt>
                <c:pt idx="765">
                  <c:v>2183525.5996528547</c:v>
                </c:pt>
                <c:pt idx="766">
                  <c:v>2183548.1655886923</c:v>
                </c:pt>
                <c:pt idx="767">
                  <c:v>2183553.5201317631</c:v>
                </c:pt>
                <c:pt idx="768">
                  <c:v>2183574.0062017399</c:v>
                </c:pt>
                <c:pt idx="769">
                  <c:v>2183555.8553034319</c:v>
                </c:pt>
                <c:pt idx="770">
                  <c:v>2183534.1086641853</c:v>
                </c:pt>
                <c:pt idx="771">
                  <c:v>2183554.2076051128</c:v>
                </c:pt>
                <c:pt idx="772">
                  <c:v>2183532.6666022032</c:v>
                </c:pt>
                <c:pt idx="773">
                  <c:v>2183527.6590948715</c:v>
                </c:pt>
                <c:pt idx="774">
                  <c:v>2183548.5593760074</c:v>
                </c:pt>
                <c:pt idx="775">
                  <c:v>2183553.0840079645</c:v>
                </c:pt>
                <c:pt idx="776">
                  <c:v>2183566.0216961144</c:v>
                </c:pt>
                <c:pt idx="777">
                  <c:v>2183563.184569553</c:v>
                </c:pt>
                <c:pt idx="778">
                  <c:v>2183525.5721206628</c:v>
                </c:pt>
                <c:pt idx="779">
                  <c:v>2183522.475448404</c:v>
                </c:pt>
                <c:pt idx="780">
                  <c:v>2183560.6224093433</c:v>
                </c:pt>
                <c:pt idx="781">
                  <c:v>2183579.1288941139</c:v>
                </c:pt>
                <c:pt idx="782">
                  <c:v>2183547.346290323</c:v>
                </c:pt>
                <c:pt idx="783">
                  <c:v>2183567.0779340374</c:v>
                </c:pt>
                <c:pt idx="784">
                  <c:v>2183579.5459138239</c:v>
                </c:pt>
                <c:pt idx="785">
                  <c:v>2183566.8715158086</c:v>
                </c:pt>
                <c:pt idx="786">
                  <c:v>2183553.4317689524</c:v>
                </c:pt>
                <c:pt idx="787">
                  <c:v>2183533.8548750426</c:v>
                </c:pt>
                <c:pt idx="788">
                  <c:v>2183536.2614824888</c:v>
                </c:pt>
                <c:pt idx="789">
                  <c:v>2183567.1165490365</c:v>
                </c:pt>
                <c:pt idx="790">
                  <c:v>2183578.8338748608</c:v>
                </c:pt>
                <c:pt idx="791">
                  <c:v>2183547.9388450608</c:v>
                </c:pt>
                <c:pt idx="792">
                  <c:v>2183542.5148168216</c:v>
                </c:pt>
                <c:pt idx="793">
                  <c:v>2183561.4966552439</c:v>
                </c:pt>
                <c:pt idx="794">
                  <c:v>2183577.1639307118</c:v>
                </c:pt>
                <c:pt idx="795">
                  <c:v>2183593.761519623</c:v>
                </c:pt>
                <c:pt idx="796">
                  <c:v>2183527.0934265153</c:v>
                </c:pt>
                <c:pt idx="797">
                  <c:v>2183530.8473824686</c:v>
                </c:pt>
                <c:pt idx="798">
                  <c:v>2183560.5768677029</c:v>
                </c:pt>
                <c:pt idx="799">
                  <c:v>2183543.1944385222</c:v>
                </c:pt>
                <c:pt idx="800">
                  <c:v>2183550.4629317345</c:v>
                </c:pt>
                <c:pt idx="801">
                  <c:v>2183546.6984186475</c:v>
                </c:pt>
                <c:pt idx="802">
                  <c:v>2183558.1965646776</c:v>
                </c:pt>
                <c:pt idx="803">
                  <c:v>2183575.3236815636</c:v>
                </c:pt>
                <c:pt idx="804">
                  <c:v>2183576.0137195615</c:v>
                </c:pt>
                <c:pt idx="805">
                  <c:v>2183562.3109468836</c:v>
                </c:pt>
                <c:pt idx="806">
                  <c:v>2183565.5614587464</c:v>
                </c:pt>
                <c:pt idx="807">
                  <c:v>2183572.0466717705</c:v>
                </c:pt>
                <c:pt idx="808">
                  <c:v>2183537.2355130706</c:v>
                </c:pt>
                <c:pt idx="809">
                  <c:v>2183556.8761843094</c:v>
                </c:pt>
                <c:pt idx="810">
                  <c:v>2183556.6076336205</c:v>
                </c:pt>
                <c:pt idx="811">
                  <c:v>2183545.2015883746</c:v>
                </c:pt>
                <c:pt idx="812">
                  <c:v>2183581.1368651181</c:v>
                </c:pt>
                <c:pt idx="813">
                  <c:v>2183554.5830179546</c:v>
                </c:pt>
                <c:pt idx="814">
                  <c:v>2183550.9829895524</c:v>
                </c:pt>
                <c:pt idx="815">
                  <c:v>2183567.2488155798</c:v>
                </c:pt>
                <c:pt idx="816">
                  <c:v>2183549.5350414054</c:v>
                </c:pt>
                <c:pt idx="817">
                  <c:v>2183563.0270717777</c:v>
                </c:pt>
                <c:pt idx="818">
                  <c:v>2183551.7372828871</c:v>
                </c:pt>
                <c:pt idx="819">
                  <c:v>2183553.1276141577</c:v>
                </c:pt>
                <c:pt idx="820">
                  <c:v>2183577.6940969797</c:v>
                </c:pt>
                <c:pt idx="821">
                  <c:v>2183540.1166936182</c:v>
                </c:pt>
                <c:pt idx="822">
                  <c:v>2183544.3934700885</c:v>
                </c:pt>
                <c:pt idx="823">
                  <c:v>2183559.1191425994</c:v>
                </c:pt>
                <c:pt idx="824">
                  <c:v>2183544.1930688946</c:v>
                </c:pt>
                <c:pt idx="825">
                  <c:v>2183538.5205643028</c:v>
                </c:pt>
                <c:pt idx="826">
                  <c:v>2183567.430664151</c:v>
                </c:pt>
                <c:pt idx="827">
                  <c:v>2183574.7717353636</c:v>
                </c:pt>
                <c:pt idx="828">
                  <c:v>2183556.488742019</c:v>
                </c:pt>
                <c:pt idx="829">
                  <c:v>2183550.6644536937</c:v>
                </c:pt>
                <c:pt idx="830">
                  <c:v>2183545.696620645</c:v>
                </c:pt>
                <c:pt idx="831">
                  <c:v>2183576.0733917872</c:v>
                </c:pt>
                <c:pt idx="832">
                  <c:v>2183575.3516136282</c:v>
                </c:pt>
                <c:pt idx="833">
                  <c:v>2183533.4221724188</c:v>
                </c:pt>
                <c:pt idx="834">
                  <c:v>2183549.008857959</c:v>
                </c:pt>
                <c:pt idx="835">
                  <c:v>2183569.8818436391</c:v>
                </c:pt>
                <c:pt idx="836">
                  <c:v>2183565.7461265735</c:v>
                </c:pt>
                <c:pt idx="837">
                  <c:v>2183551.88044025</c:v>
                </c:pt>
                <c:pt idx="838">
                  <c:v>2183540.6235177689</c:v>
                </c:pt>
                <c:pt idx="839">
                  <c:v>2183564.9548262148</c:v>
                </c:pt>
                <c:pt idx="840">
                  <c:v>2183545.5685411706</c:v>
                </c:pt>
                <c:pt idx="841">
                  <c:v>2183533.5984950773</c:v>
                </c:pt>
                <c:pt idx="842">
                  <c:v>2183556.494433844</c:v>
                </c:pt>
                <c:pt idx="843">
                  <c:v>2183566.0209832918</c:v>
                </c:pt>
                <c:pt idx="844">
                  <c:v>2183552.0038120952</c:v>
                </c:pt>
                <c:pt idx="845">
                  <c:v>2183546.2123511084</c:v>
                </c:pt>
                <c:pt idx="846">
                  <c:v>2183576.5057796696</c:v>
                </c:pt>
                <c:pt idx="847">
                  <c:v>2183542.7658444424</c:v>
                </c:pt>
                <c:pt idx="848">
                  <c:v>2183539.1597326472</c:v>
                </c:pt>
                <c:pt idx="849">
                  <c:v>2183570.0674658134</c:v>
                </c:pt>
                <c:pt idx="850">
                  <c:v>2183566.9164018659</c:v>
                </c:pt>
                <c:pt idx="851">
                  <c:v>2183553.5886843242</c:v>
                </c:pt>
                <c:pt idx="852">
                  <c:v>2183550.7387271626</c:v>
                </c:pt>
                <c:pt idx="853">
                  <c:v>2183546.2770420536</c:v>
                </c:pt>
                <c:pt idx="854">
                  <c:v>2183539.7733650384</c:v>
                </c:pt>
                <c:pt idx="855">
                  <c:v>2183556.0779216648</c:v>
                </c:pt>
                <c:pt idx="856">
                  <c:v>2183550.3027717117</c:v>
                </c:pt>
                <c:pt idx="857">
                  <c:v>2183564.2266301359</c:v>
                </c:pt>
                <c:pt idx="858">
                  <c:v>2183543.127258582</c:v>
                </c:pt>
                <c:pt idx="859">
                  <c:v>2183543.6585828019</c:v>
                </c:pt>
                <c:pt idx="860">
                  <c:v>2183570.398620653</c:v>
                </c:pt>
                <c:pt idx="861">
                  <c:v>2183557.8219663594</c:v>
                </c:pt>
                <c:pt idx="862">
                  <c:v>2183546.3691647947</c:v>
                </c:pt>
                <c:pt idx="863">
                  <c:v>2183548.6951365387</c:v>
                </c:pt>
                <c:pt idx="864">
                  <c:v>2183558.2483307407</c:v>
                </c:pt>
                <c:pt idx="865">
                  <c:v>2183566.9992620596</c:v>
                </c:pt>
                <c:pt idx="866">
                  <c:v>2183559.799997279</c:v>
                </c:pt>
                <c:pt idx="867">
                  <c:v>2183545.1813615486</c:v>
                </c:pt>
                <c:pt idx="868">
                  <c:v>2183542.5837980388</c:v>
                </c:pt>
                <c:pt idx="869">
                  <c:v>2183554.7511856807</c:v>
                </c:pt>
                <c:pt idx="870">
                  <c:v>2183588.9296842129</c:v>
                </c:pt>
                <c:pt idx="871">
                  <c:v>2183545.3695456884</c:v>
                </c:pt>
                <c:pt idx="872">
                  <c:v>2183541.6144801965</c:v>
                </c:pt>
                <c:pt idx="873">
                  <c:v>2183558.3772922182</c:v>
                </c:pt>
                <c:pt idx="874">
                  <c:v>2183546.7992492365</c:v>
                </c:pt>
                <c:pt idx="875">
                  <c:v>2183560.133549233</c:v>
                </c:pt>
                <c:pt idx="876">
                  <c:v>2183544.1848763018</c:v>
                </c:pt>
                <c:pt idx="877">
                  <c:v>2183554.0783357765</c:v>
                </c:pt>
                <c:pt idx="878">
                  <c:v>2183549.5352407545</c:v>
                </c:pt>
                <c:pt idx="879">
                  <c:v>2183535.4051126093</c:v>
                </c:pt>
                <c:pt idx="880">
                  <c:v>2183555.3209060468</c:v>
                </c:pt>
                <c:pt idx="881">
                  <c:v>2183558.5596408844</c:v>
                </c:pt>
                <c:pt idx="882">
                  <c:v>2183565.7180522922</c:v>
                </c:pt>
                <c:pt idx="883">
                  <c:v>2183562.7808708269</c:v>
                </c:pt>
                <c:pt idx="884">
                  <c:v>2183535.8960125004</c:v>
                </c:pt>
                <c:pt idx="885">
                  <c:v>2183537.9705424537</c:v>
                </c:pt>
                <c:pt idx="886">
                  <c:v>2183544.2658878653</c:v>
                </c:pt>
                <c:pt idx="887">
                  <c:v>2183512.5684415177</c:v>
                </c:pt>
                <c:pt idx="888">
                  <c:v>2183531.0868692696</c:v>
                </c:pt>
                <c:pt idx="889">
                  <c:v>2183566.1494926158</c:v>
                </c:pt>
                <c:pt idx="890">
                  <c:v>2183540.9090600139</c:v>
                </c:pt>
                <c:pt idx="891">
                  <c:v>2183539.896954719</c:v>
                </c:pt>
                <c:pt idx="892">
                  <c:v>2183570.5330867902</c:v>
                </c:pt>
                <c:pt idx="893">
                  <c:v>2183566.9181038877</c:v>
                </c:pt>
                <c:pt idx="894">
                  <c:v>2183508.9508616459</c:v>
                </c:pt>
                <c:pt idx="895">
                  <c:v>2183509.9756411407</c:v>
                </c:pt>
                <c:pt idx="896">
                  <c:v>2183529.5413295571</c:v>
                </c:pt>
                <c:pt idx="897">
                  <c:v>2183538.985695166</c:v>
                </c:pt>
                <c:pt idx="898">
                  <c:v>2183553.9407142694</c:v>
                </c:pt>
                <c:pt idx="899">
                  <c:v>2183525.4185254648</c:v>
                </c:pt>
                <c:pt idx="900">
                  <c:v>2183546.7132285447</c:v>
                </c:pt>
                <c:pt idx="901">
                  <c:v>2183540.94896365</c:v>
                </c:pt>
                <c:pt idx="902">
                  <c:v>2183506.9437216856</c:v>
                </c:pt>
                <c:pt idx="903">
                  <c:v>2183531.897199099</c:v>
                </c:pt>
                <c:pt idx="904">
                  <c:v>2183538.8842056016</c:v>
                </c:pt>
                <c:pt idx="905">
                  <c:v>2183537.6300904583</c:v>
                </c:pt>
                <c:pt idx="906">
                  <c:v>2183535.3735235343</c:v>
                </c:pt>
                <c:pt idx="907">
                  <c:v>2183520.5684224041</c:v>
                </c:pt>
                <c:pt idx="908">
                  <c:v>2183511.4811897627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1A-B6E1-17254702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50016"/>
        <c:axId val="1793651264"/>
      </c:scatterChart>
      <c:valAx>
        <c:axId val="17936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51264"/>
        <c:crosses val="autoZero"/>
        <c:crossBetween val="midCat"/>
      </c:valAx>
      <c:valAx>
        <c:axId val="17936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888178279025161E-2"/>
          <c:y val="0.12602150537634413"/>
          <c:w val="0.86271078560594772"/>
          <c:h val="0.76521052734413164"/>
        </c:manualLayout>
      </c:layout>
      <c:lineChart>
        <c:grouping val="standard"/>
        <c:varyColors val="0"/>
        <c:ser>
          <c:idx val="0"/>
          <c:order val="0"/>
          <c:tx>
            <c:strRef>
              <c:f>Лист2!$J$1</c:f>
              <c:strCache>
                <c:ptCount val="1"/>
                <c:pt idx="0">
                  <c:v>U_d2U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Лист2!$K$2:$K$910</c:f>
              <c:numCache>
                <c:formatCode>General</c:formatCode>
                <c:ptCount val="909"/>
                <c:pt idx="0">
                  <c:v>2180828.1592796892</c:v>
                </c:pt>
                <c:pt idx="1">
                  <c:v>2180833.0061106058</c:v>
                </c:pt>
                <c:pt idx="2">
                  <c:v>2180957.9185683327</c:v>
                </c:pt>
                <c:pt idx="3">
                  <c:v>2180949.2419753396</c:v>
                </c:pt>
                <c:pt idx="4">
                  <c:v>2180947.5371060278</c:v>
                </c:pt>
                <c:pt idx="5">
                  <c:v>2180954.2109175874</c:v>
                </c:pt>
                <c:pt idx="6">
                  <c:v>2180927.682085481</c:v>
                </c:pt>
                <c:pt idx="7">
                  <c:v>2180933.5877204798</c:v>
                </c:pt>
                <c:pt idx="8">
                  <c:v>2180924.052469953</c:v>
                </c:pt>
                <c:pt idx="9">
                  <c:v>2180930.2560726656</c:v>
                </c:pt>
                <c:pt idx="10">
                  <c:v>2180936.1487157233</c:v>
                </c:pt>
                <c:pt idx="11">
                  <c:v>2180911.7348742848</c:v>
                </c:pt>
                <c:pt idx="12">
                  <c:v>2180901.2732386133</c:v>
                </c:pt>
                <c:pt idx="13">
                  <c:v>2180897.427631957</c:v>
                </c:pt>
                <c:pt idx="14">
                  <c:v>2180885.6281559435</c:v>
                </c:pt>
                <c:pt idx="15">
                  <c:v>2180887.9689317555</c:v>
                </c:pt>
                <c:pt idx="16">
                  <c:v>2180804.526985751</c:v>
                </c:pt>
                <c:pt idx="17">
                  <c:v>2180802.1998738605</c:v>
                </c:pt>
                <c:pt idx="18">
                  <c:v>2180894.2378714173</c:v>
                </c:pt>
                <c:pt idx="19">
                  <c:v>2180879.4507901566</c:v>
                </c:pt>
                <c:pt idx="20">
                  <c:v>2180883.3306421582</c:v>
                </c:pt>
                <c:pt idx="21">
                  <c:v>2180881.9585333653</c:v>
                </c:pt>
                <c:pt idx="22">
                  <c:v>2180885.4721323727</c:v>
                </c:pt>
                <c:pt idx="23">
                  <c:v>2180864.0652693487</c:v>
                </c:pt>
                <c:pt idx="24">
                  <c:v>2180853.1851413683</c:v>
                </c:pt>
                <c:pt idx="25">
                  <c:v>2180833.429435669</c:v>
                </c:pt>
                <c:pt idx="26">
                  <c:v>2180840.0701684132</c:v>
                </c:pt>
                <c:pt idx="27">
                  <c:v>2180843.7985426062</c:v>
                </c:pt>
                <c:pt idx="28">
                  <c:v>2180837.3198472606</c:v>
                </c:pt>
                <c:pt idx="29">
                  <c:v>2180852.439514718</c:v>
                </c:pt>
                <c:pt idx="30">
                  <c:v>2180866.7817121278</c:v>
                </c:pt>
                <c:pt idx="31">
                  <c:v>2180865.1778868828</c:v>
                </c:pt>
                <c:pt idx="32">
                  <c:v>2180876.6339361649</c:v>
                </c:pt>
                <c:pt idx="33">
                  <c:v>2180829.9027349818</c:v>
                </c:pt>
                <c:pt idx="34">
                  <c:v>2180844.4446338583</c:v>
                </c:pt>
                <c:pt idx="35">
                  <c:v>2180837.0979097085</c:v>
                </c:pt>
                <c:pt idx="36">
                  <c:v>2180841.6877650833</c:v>
                </c:pt>
                <c:pt idx="37">
                  <c:v>2180833.4061659924</c:v>
                </c:pt>
                <c:pt idx="38">
                  <c:v>2180826.9609053694</c:v>
                </c:pt>
                <c:pt idx="39">
                  <c:v>2180822.8391179708</c:v>
                </c:pt>
                <c:pt idx="40">
                  <c:v>2180804.1437877468</c:v>
                </c:pt>
                <c:pt idx="41">
                  <c:v>2180829.3748729886</c:v>
                </c:pt>
                <c:pt idx="42">
                  <c:v>2180857.3452922446</c:v>
                </c:pt>
                <c:pt idx="43">
                  <c:v>2180852.8457603636</c:v>
                </c:pt>
                <c:pt idx="44">
                  <c:v>2180842.405199511</c:v>
                </c:pt>
                <c:pt idx="45">
                  <c:v>2180830.0055766571</c:v>
                </c:pt>
                <c:pt idx="46">
                  <c:v>2180822.5562827159</c:v>
                </c:pt>
                <c:pt idx="47">
                  <c:v>2180828.1523420601</c:v>
                </c:pt>
                <c:pt idx="48">
                  <c:v>2180826.4718313641</c:v>
                </c:pt>
                <c:pt idx="49">
                  <c:v>2180838.052991414</c:v>
                </c:pt>
                <c:pt idx="50">
                  <c:v>2180829.9427667521</c:v>
                </c:pt>
                <c:pt idx="51">
                  <c:v>2180818.2954214928</c:v>
                </c:pt>
                <c:pt idx="52">
                  <c:v>2180812.1942007234</c:v>
                </c:pt>
                <c:pt idx="53">
                  <c:v>2180828.841769902</c:v>
                </c:pt>
                <c:pt idx="54">
                  <c:v>2180771.1522241216</c:v>
                </c:pt>
                <c:pt idx="55">
                  <c:v>2180766.5096323378</c:v>
                </c:pt>
                <c:pt idx="56">
                  <c:v>2180820.8623243016</c:v>
                </c:pt>
                <c:pt idx="57">
                  <c:v>2180832.049297221</c:v>
                </c:pt>
                <c:pt idx="58">
                  <c:v>2180845.8737369496</c:v>
                </c:pt>
                <c:pt idx="59">
                  <c:v>2180809.8635968715</c:v>
                </c:pt>
                <c:pt idx="60">
                  <c:v>2180815.5608596457</c:v>
                </c:pt>
                <c:pt idx="61">
                  <c:v>2180762.9235437657</c:v>
                </c:pt>
                <c:pt idx="62">
                  <c:v>2180745.8135832036</c:v>
                </c:pt>
                <c:pt idx="63">
                  <c:v>2180760.4599714559</c:v>
                </c:pt>
                <c:pt idx="64">
                  <c:v>2180764.1956401467</c:v>
                </c:pt>
                <c:pt idx="65">
                  <c:v>2180768.7204827038</c:v>
                </c:pt>
                <c:pt idx="66">
                  <c:v>2180768.3362364112</c:v>
                </c:pt>
                <c:pt idx="67">
                  <c:v>2180768.5343561685</c:v>
                </c:pt>
                <c:pt idx="68">
                  <c:v>2180774.7467101584</c:v>
                </c:pt>
                <c:pt idx="69">
                  <c:v>2180770.3838268388</c:v>
                </c:pt>
                <c:pt idx="70">
                  <c:v>2180772.2747752466</c:v>
                </c:pt>
                <c:pt idx="71">
                  <c:v>2180776.9585708827</c:v>
                </c:pt>
                <c:pt idx="72">
                  <c:v>2180781.2994626006</c:v>
                </c:pt>
                <c:pt idx="73">
                  <c:v>2180789.9307590816</c:v>
                </c:pt>
                <c:pt idx="74">
                  <c:v>2180793.8524879599</c:v>
                </c:pt>
                <c:pt idx="75">
                  <c:v>2180791.5831501777</c:v>
                </c:pt>
                <c:pt idx="76">
                  <c:v>2180791.4983558482</c:v>
                </c:pt>
                <c:pt idx="77">
                  <c:v>2180795.290859893</c:v>
                </c:pt>
                <c:pt idx="78">
                  <c:v>2180801.2103648195</c:v>
                </c:pt>
                <c:pt idx="79">
                  <c:v>2180801.1739922683</c:v>
                </c:pt>
                <c:pt idx="80">
                  <c:v>2180800.0227426644</c:v>
                </c:pt>
                <c:pt idx="81">
                  <c:v>2180798.9572870568</c:v>
                </c:pt>
                <c:pt idx="82">
                  <c:v>2180797.6546158437</c:v>
                </c:pt>
                <c:pt idx="83">
                  <c:v>2180799.759739547</c:v>
                </c:pt>
                <c:pt idx="84">
                  <c:v>2180802.3611199292</c:v>
                </c:pt>
                <c:pt idx="85">
                  <c:v>2180804.5554870465</c:v>
                </c:pt>
                <c:pt idx="86">
                  <c:v>2180802.6762840194</c:v>
                </c:pt>
                <c:pt idx="87">
                  <c:v>2180804.0902341376</c:v>
                </c:pt>
                <c:pt idx="88">
                  <c:v>2180808.602395724</c:v>
                </c:pt>
                <c:pt idx="89">
                  <c:v>2180798.8722465402</c:v>
                </c:pt>
                <c:pt idx="90">
                  <c:v>2180800.840885465</c:v>
                </c:pt>
                <c:pt idx="91">
                  <c:v>2180805.3276410443</c:v>
                </c:pt>
                <c:pt idx="92">
                  <c:v>2180811.3161828769</c:v>
                </c:pt>
                <c:pt idx="93">
                  <c:v>2180802.5729475026</c:v>
                </c:pt>
                <c:pt idx="94">
                  <c:v>2180805.7950883624</c:v>
                </c:pt>
                <c:pt idx="95">
                  <c:v>2180802.7995332861</c:v>
                </c:pt>
                <c:pt idx="96">
                  <c:v>2180806.29584395</c:v>
                </c:pt>
                <c:pt idx="97">
                  <c:v>2180810.6899663066</c:v>
                </c:pt>
                <c:pt idx="98">
                  <c:v>2180813.5388252507</c:v>
                </c:pt>
                <c:pt idx="99">
                  <c:v>2180815.9469915531</c:v>
                </c:pt>
                <c:pt idx="100">
                  <c:v>2180815.2381295282</c:v>
                </c:pt>
                <c:pt idx="101">
                  <c:v>2180818.1707932814</c:v>
                </c:pt>
                <c:pt idx="102">
                  <c:v>2180817.434994116</c:v>
                </c:pt>
                <c:pt idx="103">
                  <c:v>2180817.1552170347</c:v>
                </c:pt>
                <c:pt idx="104">
                  <c:v>2180815.2671007239</c:v>
                </c:pt>
                <c:pt idx="105">
                  <c:v>2180813.5852318578</c:v>
                </c:pt>
                <c:pt idx="106">
                  <c:v>2180816.4496588963</c:v>
                </c:pt>
                <c:pt idx="107">
                  <c:v>2180819.3969118237</c:v>
                </c:pt>
                <c:pt idx="108">
                  <c:v>2180816.7190650534</c:v>
                </c:pt>
                <c:pt idx="109">
                  <c:v>2180815.5955162616</c:v>
                </c:pt>
                <c:pt idx="110">
                  <c:v>2180815.3787659807</c:v>
                </c:pt>
                <c:pt idx="111">
                  <c:v>2180807.745481391</c:v>
                </c:pt>
                <c:pt idx="112">
                  <c:v>2180810.2269352386</c:v>
                </c:pt>
                <c:pt idx="113">
                  <c:v>2180812.9820144898</c:v>
                </c:pt>
                <c:pt idx="114">
                  <c:v>2180811.5630182223</c:v>
                </c:pt>
                <c:pt idx="115">
                  <c:v>2180809.3667454165</c:v>
                </c:pt>
                <c:pt idx="116">
                  <c:v>2180810.6304335338</c:v>
                </c:pt>
                <c:pt idx="117">
                  <c:v>2180808.5397874587</c:v>
                </c:pt>
                <c:pt idx="118">
                  <c:v>2180806.3883701894</c:v>
                </c:pt>
                <c:pt idx="119">
                  <c:v>2180807.0729697947</c:v>
                </c:pt>
                <c:pt idx="120">
                  <c:v>2180808.2120607072</c:v>
                </c:pt>
                <c:pt idx="121">
                  <c:v>2180806.0278039575</c:v>
                </c:pt>
                <c:pt idx="122">
                  <c:v>2180804.0546686761</c:v>
                </c:pt>
                <c:pt idx="123">
                  <c:v>2180802.1351611293</c:v>
                </c:pt>
                <c:pt idx="124">
                  <c:v>2180799.358313696</c:v>
                </c:pt>
                <c:pt idx="125">
                  <c:v>2180800.5007952349</c:v>
                </c:pt>
                <c:pt idx="126">
                  <c:v>2180802.7829695446</c:v>
                </c:pt>
                <c:pt idx="127">
                  <c:v>2180798.4133111737</c:v>
                </c:pt>
                <c:pt idx="128">
                  <c:v>2180797.2143290243</c:v>
                </c:pt>
                <c:pt idx="129">
                  <c:v>2180796.0757938772</c:v>
                </c:pt>
                <c:pt idx="130">
                  <c:v>2180795.0615873197</c:v>
                </c:pt>
                <c:pt idx="131">
                  <c:v>2180800.2457629913</c:v>
                </c:pt>
                <c:pt idx="132">
                  <c:v>2180803.0310308873</c:v>
                </c:pt>
                <c:pt idx="133">
                  <c:v>2180804.9205205967</c:v>
                </c:pt>
                <c:pt idx="134">
                  <c:v>2180801.8364174566</c:v>
                </c:pt>
                <c:pt idx="135">
                  <c:v>2180797.1961034308</c:v>
                </c:pt>
                <c:pt idx="136">
                  <c:v>2180792.5455122767</c:v>
                </c:pt>
                <c:pt idx="137">
                  <c:v>2180791.8596562068</c:v>
                </c:pt>
                <c:pt idx="138">
                  <c:v>2180793.3143794062</c:v>
                </c:pt>
                <c:pt idx="139">
                  <c:v>2180780.1579402466</c:v>
                </c:pt>
                <c:pt idx="140">
                  <c:v>2180782.4296010109</c:v>
                </c:pt>
                <c:pt idx="141">
                  <c:v>2180786.0717786099</c:v>
                </c:pt>
                <c:pt idx="142">
                  <c:v>2180784.850950764</c:v>
                </c:pt>
                <c:pt idx="143">
                  <c:v>2180785.4293110645</c:v>
                </c:pt>
                <c:pt idx="144">
                  <c:v>2180789.4206757694</c:v>
                </c:pt>
                <c:pt idx="145">
                  <c:v>2180787.6553087858</c:v>
                </c:pt>
                <c:pt idx="146">
                  <c:v>2180788.2825681763</c:v>
                </c:pt>
                <c:pt idx="147">
                  <c:v>2180788.0455508265</c:v>
                </c:pt>
                <c:pt idx="148">
                  <c:v>2180790.3697071043</c:v>
                </c:pt>
                <c:pt idx="149">
                  <c:v>2180791.7199283559</c:v>
                </c:pt>
                <c:pt idx="150">
                  <c:v>2180788.5579146817</c:v>
                </c:pt>
                <c:pt idx="151">
                  <c:v>2180791.6688244739</c:v>
                </c:pt>
                <c:pt idx="152">
                  <c:v>2180793.3113392382</c:v>
                </c:pt>
                <c:pt idx="153">
                  <c:v>2180793.890327544</c:v>
                </c:pt>
                <c:pt idx="154">
                  <c:v>2180789.3895457289</c:v>
                </c:pt>
                <c:pt idx="155">
                  <c:v>2180789.0683864304</c:v>
                </c:pt>
                <c:pt idx="156">
                  <c:v>2180792.2798767448</c:v>
                </c:pt>
                <c:pt idx="157">
                  <c:v>2180790.6237459215</c:v>
                </c:pt>
                <c:pt idx="158">
                  <c:v>2180789.7693705889</c:v>
                </c:pt>
                <c:pt idx="159">
                  <c:v>2180787.3953999733</c:v>
                </c:pt>
                <c:pt idx="160">
                  <c:v>2180788.7980609518</c:v>
                </c:pt>
                <c:pt idx="161">
                  <c:v>2180785.9477637592</c:v>
                </c:pt>
                <c:pt idx="162">
                  <c:v>2180786.3790173014</c:v>
                </c:pt>
                <c:pt idx="163">
                  <c:v>2180786.1127180355</c:v>
                </c:pt>
                <c:pt idx="164">
                  <c:v>2180787.4149705418</c:v>
                </c:pt>
                <c:pt idx="165">
                  <c:v>2180785.5215870142</c:v>
                </c:pt>
                <c:pt idx="166">
                  <c:v>2180787.0910488339</c:v>
                </c:pt>
                <c:pt idx="167">
                  <c:v>2180792.2897468032</c:v>
                </c:pt>
                <c:pt idx="168">
                  <c:v>2180783.9796250872</c:v>
                </c:pt>
                <c:pt idx="169">
                  <c:v>2180782.0728891115</c:v>
                </c:pt>
                <c:pt idx="170">
                  <c:v>2180782.8818889395</c:v>
                </c:pt>
                <c:pt idx="171">
                  <c:v>2180778.8087779311</c:v>
                </c:pt>
                <c:pt idx="172">
                  <c:v>2180775.9301745608</c:v>
                </c:pt>
                <c:pt idx="173">
                  <c:v>2180776.4149578288</c:v>
                </c:pt>
                <c:pt idx="174">
                  <c:v>2180774.45557719</c:v>
                </c:pt>
                <c:pt idx="175">
                  <c:v>2180775.2892795806</c:v>
                </c:pt>
                <c:pt idx="176">
                  <c:v>2180775.0418203571</c:v>
                </c:pt>
                <c:pt idx="177">
                  <c:v>2180779.0096134613</c:v>
                </c:pt>
                <c:pt idx="178">
                  <c:v>2180776.6493331315</c:v>
                </c:pt>
                <c:pt idx="179">
                  <c:v>2180776.5333080203</c:v>
                </c:pt>
                <c:pt idx="180">
                  <c:v>2180773.924239751</c:v>
                </c:pt>
                <c:pt idx="181">
                  <c:v>2180775.2066872907</c:v>
                </c:pt>
                <c:pt idx="182">
                  <c:v>2180777.0501927952</c:v>
                </c:pt>
                <c:pt idx="183">
                  <c:v>2180772.6127285804</c:v>
                </c:pt>
                <c:pt idx="184">
                  <c:v>2180774.1824828628</c:v>
                </c:pt>
                <c:pt idx="185">
                  <c:v>2180779.2423992748</c:v>
                </c:pt>
                <c:pt idx="186">
                  <c:v>2180780.6758502009</c:v>
                </c:pt>
                <c:pt idx="187">
                  <c:v>2180779.1022698455</c:v>
                </c:pt>
                <c:pt idx="188">
                  <c:v>2180778.5919291787</c:v>
                </c:pt>
                <c:pt idx="189">
                  <c:v>2180780.2162671634</c:v>
                </c:pt>
                <c:pt idx="190">
                  <c:v>2180778.7170352684</c:v>
                </c:pt>
                <c:pt idx="191">
                  <c:v>2180779.0135176885</c:v>
                </c:pt>
                <c:pt idx="192">
                  <c:v>2180777.7572586448</c:v>
                </c:pt>
                <c:pt idx="193">
                  <c:v>2180781.0555354287</c:v>
                </c:pt>
                <c:pt idx="194">
                  <c:v>2180779.9205270698</c:v>
                </c:pt>
                <c:pt idx="195">
                  <c:v>2180775.0385816535</c:v>
                </c:pt>
                <c:pt idx="196">
                  <c:v>2180770.39487404</c:v>
                </c:pt>
                <c:pt idx="197">
                  <c:v>2180769.5107177063</c:v>
                </c:pt>
                <c:pt idx="198">
                  <c:v>2180771.506950682</c:v>
                </c:pt>
                <c:pt idx="199">
                  <c:v>2180776.9862756846</c:v>
                </c:pt>
                <c:pt idx="200">
                  <c:v>2180768.952089176</c:v>
                </c:pt>
                <c:pt idx="201">
                  <c:v>2180772.3196089114</c:v>
                </c:pt>
                <c:pt idx="202">
                  <c:v>2180775.589067508</c:v>
                </c:pt>
                <c:pt idx="203">
                  <c:v>2180777.9326860737</c:v>
                </c:pt>
                <c:pt idx="204">
                  <c:v>2180780.4664862743</c:v>
                </c:pt>
                <c:pt idx="205">
                  <c:v>2180784.1548010828</c:v>
                </c:pt>
                <c:pt idx="206">
                  <c:v>2180783.7150312597</c:v>
                </c:pt>
                <c:pt idx="207">
                  <c:v>2180780.6952395211</c:v>
                </c:pt>
                <c:pt idx="208">
                  <c:v>2180785.6740086661</c:v>
                </c:pt>
                <c:pt idx="209">
                  <c:v>2180789.3269984499</c:v>
                </c:pt>
                <c:pt idx="210">
                  <c:v>2180791.3262211746</c:v>
                </c:pt>
                <c:pt idx="211">
                  <c:v>2180788.1643829211</c:v>
                </c:pt>
                <c:pt idx="212">
                  <c:v>2180788.5601697024</c:v>
                </c:pt>
                <c:pt idx="213">
                  <c:v>2180790.3525037807</c:v>
                </c:pt>
                <c:pt idx="214">
                  <c:v>2180788.6351523898</c:v>
                </c:pt>
                <c:pt idx="215">
                  <c:v>2180787.0929743564</c:v>
                </c:pt>
                <c:pt idx="216">
                  <c:v>2180786.9992577559</c:v>
                </c:pt>
                <c:pt idx="217">
                  <c:v>2180790.0834162855</c:v>
                </c:pt>
                <c:pt idx="218">
                  <c:v>2180792.6381800398</c:v>
                </c:pt>
                <c:pt idx="219">
                  <c:v>2180795.5207106983</c:v>
                </c:pt>
                <c:pt idx="220">
                  <c:v>2180792.5577295525</c:v>
                </c:pt>
                <c:pt idx="221">
                  <c:v>2180792.2615941116</c:v>
                </c:pt>
                <c:pt idx="222">
                  <c:v>2180795.2502215104</c:v>
                </c:pt>
                <c:pt idx="223">
                  <c:v>2180794.1730910307</c:v>
                </c:pt>
                <c:pt idx="224">
                  <c:v>2180796.4936929746</c:v>
                </c:pt>
                <c:pt idx="225">
                  <c:v>2180793.1920018974</c:v>
                </c:pt>
                <c:pt idx="226">
                  <c:v>2180793.7815563134</c:v>
                </c:pt>
                <c:pt idx="227">
                  <c:v>2180789.9241414275</c:v>
                </c:pt>
                <c:pt idx="228">
                  <c:v>2180789.8463653582</c:v>
                </c:pt>
                <c:pt idx="229">
                  <c:v>2180787.8471666258</c:v>
                </c:pt>
                <c:pt idx="230">
                  <c:v>2180787.8565844367</c:v>
                </c:pt>
                <c:pt idx="231">
                  <c:v>2180790.7419886338</c:v>
                </c:pt>
                <c:pt idx="232">
                  <c:v>2180797.2909857719</c:v>
                </c:pt>
                <c:pt idx="233">
                  <c:v>2180793.8974278825</c:v>
                </c:pt>
                <c:pt idx="234">
                  <c:v>2180791.8423137963</c:v>
                </c:pt>
                <c:pt idx="235">
                  <c:v>2180792.2961935145</c:v>
                </c:pt>
                <c:pt idx="236">
                  <c:v>2180796.0035830173</c:v>
                </c:pt>
                <c:pt idx="237">
                  <c:v>2180801.5193732451</c:v>
                </c:pt>
                <c:pt idx="238">
                  <c:v>2180801.1861234419</c:v>
                </c:pt>
                <c:pt idx="239">
                  <c:v>2180801.4922810118</c:v>
                </c:pt>
                <c:pt idx="240">
                  <c:v>2180799.0007839845</c:v>
                </c:pt>
                <c:pt idx="241">
                  <c:v>2180795.4169273023</c:v>
                </c:pt>
                <c:pt idx="242">
                  <c:v>2180795.3965645619</c:v>
                </c:pt>
                <c:pt idx="243">
                  <c:v>2180795.9333789181</c:v>
                </c:pt>
                <c:pt idx="244">
                  <c:v>2180795.1249926165</c:v>
                </c:pt>
                <c:pt idx="245">
                  <c:v>2180795.7592673283</c:v>
                </c:pt>
                <c:pt idx="246">
                  <c:v>2180794.9749317984</c:v>
                </c:pt>
                <c:pt idx="247">
                  <c:v>2180796.7377691921</c:v>
                </c:pt>
                <c:pt idx="248">
                  <c:v>2180798.428932772</c:v>
                </c:pt>
                <c:pt idx="249">
                  <c:v>2180794.9053366901</c:v>
                </c:pt>
                <c:pt idx="250">
                  <c:v>2180793.2081841375</c:v>
                </c:pt>
                <c:pt idx="251">
                  <c:v>2180795.3503870834</c:v>
                </c:pt>
                <c:pt idx="252">
                  <c:v>2180795.4213721207</c:v>
                </c:pt>
                <c:pt idx="253">
                  <c:v>2180799.7292760923</c:v>
                </c:pt>
                <c:pt idx="254">
                  <c:v>2180794.9693957656</c:v>
                </c:pt>
                <c:pt idx="255">
                  <c:v>2180795.8151363558</c:v>
                </c:pt>
                <c:pt idx="256">
                  <c:v>2180797.0316834208</c:v>
                </c:pt>
                <c:pt idx="257">
                  <c:v>2180798.7696427251</c:v>
                </c:pt>
                <c:pt idx="258">
                  <c:v>2180800.6323366798</c:v>
                </c:pt>
                <c:pt idx="259">
                  <c:v>2180796.0111583075</c:v>
                </c:pt>
                <c:pt idx="260">
                  <c:v>2180794.0471309936</c:v>
                </c:pt>
                <c:pt idx="261">
                  <c:v>2180794.9434799138</c:v>
                </c:pt>
                <c:pt idx="262">
                  <c:v>2180793.1153216329</c:v>
                </c:pt>
                <c:pt idx="263">
                  <c:v>2180785.0493523809</c:v>
                </c:pt>
                <c:pt idx="264">
                  <c:v>2180785.3297738051</c:v>
                </c:pt>
                <c:pt idx="265">
                  <c:v>2180794.4330909066</c:v>
                </c:pt>
                <c:pt idx="266">
                  <c:v>2180798.8141417294</c:v>
                </c:pt>
                <c:pt idx="267">
                  <c:v>2180802.1398641975</c:v>
                </c:pt>
                <c:pt idx="268">
                  <c:v>2180799.6674833526</c:v>
                </c:pt>
                <c:pt idx="269">
                  <c:v>2180800.4891946018</c:v>
                </c:pt>
                <c:pt idx="270">
                  <c:v>2180804.5377347074</c:v>
                </c:pt>
                <c:pt idx="271">
                  <c:v>2180803.32165673</c:v>
                </c:pt>
                <c:pt idx="272">
                  <c:v>2180796.4332575356</c:v>
                </c:pt>
                <c:pt idx="273">
                  <c:v>2180789.1653288412</c:v>
                </c:pt>
                <c:pt idx="274">
                  <c:v>2180788.5449258159</c:v>
                </c:pt>
                <c:pt idx="275">
                  <c:v>2180796.253135792</c:v>
                </c:pt>
                <c:pt idx="276">
                  <c:v>2180796.9391794303</c:v>
                </c:pt>
                <c:pt idx="277">
                  <c:v>2180802.443447256</c:v>
                </c:pt>
                <c:pt idx="278">
                  <c:v>2180804.2518273708</c:v>
                </c:pt>
                <c:pt idx="279">
                  <c:v>2180797.3553905129</c:v>
                </c:pt>
                <c:pt idx="280">
                  <c:v>2180799.2993255872</c:v>
                </c:pt>
                <c:pt idx="281">
                  <c:v>2180802.8780528144</c:v>
                </c:pt>
                <c:pt idx="282">
                  <c:v>2180803.4842936858</c:v>
                </c:pt>
                <c:pt idx="283">
                  <c:v>2180801.7069152351</c:v>
                </c:pt>
                <c:pt idx="284">
                  <c:v>2180792.4118529446</c:v>
                </c:pt>
                <c:pt idx="285">
                  <c:v>2180791.1471148971</c:v>
                </c:pt>
                <c:pt idx="286">
                  <c:v>2180795.3177334131</c:v>
                </c:pt>
                <c:pt idx="287">
                  <c:v>2180798.9053344042</c:v>
                </c:pt>
                <c:pt idx="288">
                  <c:v>2180795.9790631137</c:v>
                </c:pt>
                <c:pt idx="289">
                  <c:v>2180795.7726172484</c:v>
                </c:pt>
                <c:pt idx="290">
                  <c:v>2180795.8500159401</c:v>
                </c:pt>
                <c:pt idx="291">
                  <c:v>2180798.0781175131</c:v>
                </c:pt>
                <c:pt idx="292">
                  <c:v>2180799.3244078537</c:v>
                </c:pt>
                <c:pt idx="293">
                  <c:v>2180794.7985053617</c:v>
                </c:pt>
                <c:pt idx="294">
                  <c:v>2180795.8436137149</c:v>
                </c:pt>
                <c:pt idx="295">
                  <c:v>2180796.6864960301</c:v>
                </c:pt>
                <c:pt idx="296">
                  <c:v>2180793.9250784321</c:v>
                </c:pt>
                <c:pt idx="297">
                  <c:v>2180790.1673334786</c:v>
                </c:pt>
                <c:pt idx="298">
                  <c:v>2180790.6836630381</c:v>
                </c:pt>
                <c:pt idx="299">
                  <c:v>2180789.4980787537</c:v>
                </c:pt>
                <c:pt idx="300">
                  <c:v>2180790.4424726954</c:v>
                </c:pt>
                <c:pt idx="301">
                  <c:v>2180796.2776400256</c:v>
                </c:pt>
                <c:pt idx="302">
                  <c:v>2180798.5767091238</c:v>
                </c:pt>
                <c:pt idx="303">
                  <c:v>2180791.1051987647</c:v>
                </c:pt>
                <c:pt idx="304">
                  <c:v>2180793.6542996755</c:v>
                </c:pt>
                <c:pt idx="305">
                  <c:v>2180798.1665027696</c:v>
                </c:pt>
                <c:pt idx="306">
                  <c:v>2180799.0989713911</c:v>
                </c:pt>
                <c:pt idx="307">
                  <c:v>2180793.5445489259</c:v>
                </c:pt>
                <c:pt idx="308">
                  <c:v>2180791.4393192083</c:v>
                </c:pt>
                <c:pt idx="309">
                  <c:v>2180791.3723713197</c:v>
                </c:pt>
                <c:pt idx="310">
                  <c:v>2180789.7714639897</c:v>
                </c:pt>
                <c:pt idx="311">
                  <c:v>2180788.2520747925</c:v>
                </c:pt>
                <c:pt idx="312">
                  <c:v>2180790.8794987458</c:v>
                </c:pt>
                <c:pt idx="313">
                  <c:v>2180795.1285962984</c:v>
                </c:pt>
                <c:pt idx="314">
                  <c:v>2180798.126147754</c:v>
                </c:pt>
                <c:pt idx="315">
                  <c:v>2180796.6553098299</c:v>
                </c:pt>
                <c:pt idx="316">
                  <c:v>2180795.0756557952</c:v>
                </c:pt>
                <c:pt idx="317">
                  <c:v>2180793.7231037687</c:v>
                </c:pt>
                <c:pt idx="318">
                  <c:v>2180792.5306329792</c:v>
                </c:pt>
                <c:pt idx="319">
                  <c:v>2180792.9710439024</c:v>
                </c:pt>
                <c:pt idx="320">
                  <c:v>2180793.8492134176</c:v>
                </c:pt>
                <c:pt idx="321">
                  <c:v>2180795.5157278227</c:v>
                </c:pt>
                <c:pt idx="322">
                  <c:v>2180796.2437556502</c:v>
                </c:pt>
                <c:pt idx="323">
                  <c:v>2180792.5182133117</c:v>
                </c:pt>
                <c:pt idx="324">
                  <c:v>2180794.8607619</c:v>
                </c:pt>
                <c:pt idx="325">
                  <c:v>2180792.5425025276</c:v>
                </c:pt>
                <c:pt idx="326">
                  <c:v>2180791.2197770141</c:v>
                </c:pt>
                <c:pt idx="327">
                  <c:v>2180794.4144893754</c:v>
                </c:pt>
                <c:pt idx="328">
                  <c:v>2180795.2785959607</c:v>
                </c:pt>
                <c:pt idx="329">
                  <c:v>2180796.6550799245</c:v>
                </c:pt>
                <c:pt idx="330">
                  <c:v>2180796.5576550988</c:v>
                </c:pt>
                <c:pt idx="331">
                  <c:v>2180795.817516692</c:v>
                </c:pt>
                <c:pt idx="332">
                  <c:v>2180790.4275742006</c:v>
                </c:pt>
                <c:pt idx="333">
                  <c:v>2180790.9954476785</c:v>
                </c:pt>
                <c:pt idx="334">
                  <c:v>2180794.5250958125</c:v>
                </c:pt>
                <c:pt idx="335">
                  <c:v>2180790.8358546593</c:v>
                </c:pt>
                <c:pt idx="336">
                  <c:v>2180789.7616340537</c:v>
                </c:pt>
                <c:pt idx="337">
                  <c:v>2180793.9121052464</c:v>
                </c:pt>
                <c:pt idx="338">
                  <c:v>2180791.2440363346</c:v>
                </c:pt>
                <c:pt idx="339">
                  <c:v>2180792.3689929768</c:v>
                </c:pt>
                <c:pt idx="340">
                  <c:v>2180795.4475199096</c:v>
                </c:pt>
                <c:pt idx="341">
                  <c:v>2180797.79616263</c:v>
                </c:pt>
                <c:pt idx="342">
                  <c:v>2180795.6808270575</c:v>
                </c:pt>
                <c:pt idx="343">
                  <c:v>2180793.7157484908</c:v>
                </c:pt>
                <c:pt idx="344">
                  <c:v>2180794.1131484644</c:v>
                </c:pt>
                <c:pt idx="345">
                  <c:v>2180791.6029378404</c:v>
                </c:pt>
                <c:pt idx="346">
                  <c:v>2180792.2349177776</c:v>
                </c:pt>
                <c:pt idx="347">
                  <c:v>2180794.114526432</c:v>
                </c:pt>
                <c:pt idx="348">
                  <c:v>2180794.765387503</c:v>
                </c:pt>
                <c:pt idx="349">
                  <c:v>2180792.2592221685</c:v>
                </c:pt>
                <c:pt idx="350">
                  <c:v>2180791.2111903541</c:v>
                </c:pt>
                <c:pt idx="351">
                  <c:v>2180790.8971424391</c:v>
                </c:pt>
                <c:pt idx="352">
                  <c:v>2180792.1439142418</c:v>
                </c:pt>
                <c:pt idx="353">
                  <c:v>2180796.5160744051</c:v>
                </c:pt>
                <c:pt idx="354">
                  <c:v>2180800.1974892239</c:v>
                </c:pt>
                <c:pt idx="355">
                  <c:v>2180795.8779687518</c:v>
                </c:pt>
                <c:pt idx="356">
                  <c:v>2180797.7001808896</c:v>
                </c:pt>
                <c:pt idx="357">
                  <c:v>2180802.8608614481</c:v>
                </c:pt>
                <c:pt idx="358">
                  <c:v>2180798.7146747801</c:v>
                </c:pt>
                <c:pt idx="359">
                  <c:v>2180800.2939043157</c:v>
                </c:pt>
                <c:pt idx="360">
                  <c:v>2180799.7691619229</c:v>
                </c:pt>
                <c:pt idx="361">
                  <c:v>2180795.4090315439</c:v>
                </c:pt>
                <c:pt idx="362">
                  <c:v>2180795.2066590558</c:v>
                </c:pt>
                <c:pt idx="363">
                  <c:v>2180797.6796019543</c:v>
                </c:pt>
                <c:pt idx="364">
                  <c:v>2180800.2766979733</c:v>
                </c:pt>
                <c:pt idx="365">
                  <c:v>2180804.6203007512</c:v>
                </c:pt>
                <c:pt idx="366">
                  <c:v>2180806.7151939836</c:v>
                </c:pt>
                <c:pt idx="367">
                  <c:v>2180803.3316280539</c:v>
                </c:pt>
                <c:pt idx="368">
                  <c:v>2180804.0682004667</c:v>
                </c:pt>
                <c:pt idx="369">
                  <c:v>2180800.2087675403</c:v>
                </c:pt>
                <c:pt idx="370">
                  <c:v>2180795.3209290039</c:v>
                </c:pt>
                <c:pt idx="371">
                  <c:v>2180794.5574051822</c:v>
                </c:pt>
                <c:pt idx="372">
                  <c:v>2180795.9730124394</c:v>
                </c:pt>
                <c:pt idx="373">
                  <c:v>2180800.6665516887</c:v>
                </c:pt>
                <c:pt idx="374">
                  <c:v>2180797.7252569869</c:v>
                </c:pt>
                <c:pt idx="375">
                  <c:v>2180799.8003913532</c:v>
                </c:pt>
                <c:pt idx="376">
                  <c:v>2180797.1134961932</c:v>
                </c:pt>
                <c:pt idx="377">
                  <c:v>2180796.5533390334</c:v>
                </c:pt>
                <c:pt idx="378">
                  <c:v>2180799.3577882382</c:v>
                </c:pt>
                <c:pt idx="379">
                  <c:v>2180794.6597884917</c:v>
                </c:pt>
                <c:pt idx="380">
                  <c:v>2180798.76842651</c:v>
                </c:pt>
                <c:pt idx="381">
                  <c:v>2180800.7538890778</c:v>
                </c:pt>
                <c:pt idx="382">
                  <c:v>2180803.7932057255</c:v>
                </c:pt>
                <c:pt idx="383">
                  <c:v>2180804.7261666902</c:v>
                </c:pt>
                <c:pt idx="384">
                  <c:v>2180802.9891488943</c:v>
                </c:pt>
                <c:pt idx="385">
                  <c:v>2180805.3605175219</c:v>
                </c:pt>
                <c:pt idx="386">
                  <c:v>2180807.7663551602</c:v>
                </c:pt>
                <c:pt idx="387">
                  <c:v>2180809.9156399914</c:v>
                </c:pt>
                <c:pt idx="388">
                  <c:v>2180807.3935175547</c:v>
                </c:pt>
                <c:pt idx="389">
                  <c:v>2180805.6436948925</c:v>
                </c:pt>
                <c:pt idx="390">
                  <c:v>2180805.3212586371</c:v>
                </c:pt>
                <c:pt idx="391">
                  <c:v>2180804.3961004433</c:v>
                </c:pt>
                <c:pt idx="392">
                  <c:v>2180799.1834609043</c:v>
                </c:pt>
                <c:pt idx="393">
                  <c:v>2180801.9282752764</c:v>
                </c:pt>
                <c:pt idx="394">
                  <c:v>2180805.4649709384</c:v>
                </c:pt>
                <c:pt idx="395">
                  <c:v>2180805.8113153349</c:v>
                </c:pt>
                <c:pt idx="396">
                  <c:v>2180806.1532257325</c:v>
                </c:pt>
                <c:pt idx="397">
                  <c:v>2180807.9410303207</c:v>
                </c:pt>
                <c:pt idx="398">
                  <c:v>2180801.6280291961</c:v>
                </c:pt>
                <c:pt idx="399">
                  <c:v>2180805.3958764281</c:v>
                </c:pt>
                <c:pt idx="400">
                  <c:v>2180805.3463932406</c:v>
                </c:pt>
                <c:pt idx="401">
                  <c:v>2180805.7997588385</c:v>
                </c:pt>
                <c:pt idx="402">
                  <c:v>2180802.5734240985</c:v>
                </c:pt>
                <c:pt idx="403">
                  <c:v>2180802.9871840267</c:v>
                </c:pt>
                <c:pt idx="404">
                  <c:v>2180806.3825916122</c:v>
                </c:pt>
                <c:pt idx="405">
                  <c:v>2180808.3096197331</c:v>
                </c:pt>
                <c:pt idx="406">
                  <c:v>2180807.8137702965</c:v>
                </c:pt>
                <c:pt idx="407">
                  <c:v>2180804.1936019203</c:v>
                </c:pt>
                <c:pt idx="408">
                  <c:v>2180802.3905507321</c:v>
                </c:pt>
                <c:pt idx="409">
                  <c:v>2180803.7894601454</c:v>
                </c:pt>
                <c:pt idx="410">
                  <c:v>2180805.6605208437</c:v>
                </c:pt>
                <c:pt idx="411">
                  <c:v>2180803.0732142171</c:v>
                </c:pt>
                <c:pt idx="412">
                  <c:v>2180805.7027750309</c:v>
                </c:pt>
                <c:pt idx="413">
                  <c:v>2180796.9251420065</c:v>
                </c:pt>
                <c:pt idx="414">
                  <c:v>2180796.9774749307</c:v>
                </c:pt>
                <c:pt idx="415">
                  <c:v>2180799.181343941</c:v>
                </c:pt>
                <c:pt idx="416">
                  <c:v>2180803.5882259794</c:v>
                </c:pt>
                <c:pt idx="417">
                  <c:v>2180794.2014894392</c:v>
                </c:pt>
                <c:pt idx="418">
                  <c:v>2180797.7961219335</c:v>
                </c:pt>
                <c:pt idx="419">
                  <c:v>2180805.4808593579</c:v>
                </c:pt>
                <c:pt idx="420">
                  <c:v>2180808.0365567207</c:v>
                </c:pt>
                <c:pt idx="421">
                  <c:v>2180810.1106336256</c:v>
                </c:pt>
                <c:pt idx="422">
                  <c:v>2180806.5658867965</c:v>
                </c:pt>
                <c:pt idx="423">
                  <c:v>2180804.8921223171</c:v>
                </c:pt>
                <c:pt idx="424">
                  <c:v>2180805.7158389091</c:v>
                </c:pt>
                <c:pt idx="425">
                  <c:v>2180808.0864713131</c:v>
                </c:pt>
                <c:pt idx="426">
                  <c:v>2180808.0180996195</c:v>
                </c:pt>
                <c:pt idx="427">
                  <c:v>2180807.9739266518</c:v>
                </c:pt>
                <c:pt idx="428">
                  <c:v>2180799.4013796421</c:v>
                </c:pt>
                <c:pt idx="429">
                  <c:v>2180799.7477328531</c:v>
                </c:pt>
                <c:pt idx="430">
                  <c:v>2180807.9675794942</c:v>
                </c:pt>
                <c:pt idx="431">
                  <c:v>2180804.1632297738</c:v>
                </c:pt>
                <c:pt idx="432">
                  <c:v>2180800.630209587</c:v>
                </c:pt>
                <c:pt idx="433">
                  <c:v>2180800.5983832218</c:v>
                </c:pt>
                <c:pt idx="434">
                  <c:v>2180806.0737590347</c:v>
                </c:pt>
                <c:pt idx="435">
                  <c:v>2180793.4875544966</c:v>
                </c:pt>
                <c:pt idx="436">
                  <c:v>2180793.7281012312</c:v>
                </c:pt>
                <c:pt idx="437">
                  <c:v>2180796.324987974</c:v>
                </c:pt>
                <c:pt idx="438">
                  <c:v>2180797.6211681785</c:v>
                </c:pt>
                <c:pt idx="439">
                  <c:v>2180799.1188499196</c:v>
                </c:pt>
                <c:pt idx="440">
                  <c:v>2180799.4256512439</c:v>
                </c:pt>
                <c:pt idx="441">
                  <c:v>2180802.422108354</c:v>
                </c:pt>
                <c:pt idx="442">
                  <c:v>2180804.7487955601</c:v>
                </c:pt>
                <c:pt idx="443">
                  <c:v>2180800.4188227672</c:v>
                </c:pt>
                <c:pt idx="444">
                  <c:v>2180800.1006208658</c:v>
                </c:pt>
                <c:pt idx="445">
                  <c:v>2180793.1350037181</c:v>
                </c:pt>
                <c:pt idx="446">
                  <c:v>2180789.5785646299</c:v>
                </c:pt>
                <c:pt idx="447">
                  <c:v>2180792.3516656957</c:v>
                </c:pt>
                <c:pt idx="448">
                  <c:v>2180800.9538884489</c:v>
                </c:pt>
                <c:pt idx="449">
                  <c:v>2180799.1878295713</c:v>
                </c:pt>
                <c:pt idx="450">
                  <c:v>2180800.5172426486</c:v>
                </c:pt>
                <c:pt idx="451">
                  <c:v>2180804.6646396173</c:v>
                </c:pt>
                <c:pt idx="452">
                  <c:v>2180799.9142676983</c:v>
                </c:pt>
                <c:pt idx="453">
                  <c:v>2180797.3686345327</c:v>
                </c:pt>
                <c:pt idx="454">
                  <c:v>2180794.7339372085</c:v>
                </c:pt>
                <c:pt idx="455">
                  <c:v>2180797.0479689022</c:v>
                </c:pt>
                <c:pt idx="456">
                  <c:v>2180797.323846058</c:v>
                </c:pt>
                <c:pt idx="457">
                  <c:v>2180800.0238285232</c:v>
                </c:pt>
                <c:pt idx="458">
                  <c:v>2180802.3346079811</c:v>
                </c:pt>
                <c:pt idx="459">
                  <c:v>2180798.1498703416</c:v>
                </c:pt>
                <c:pt idx="460">
                  <c:v>2180799.7368527227</c:v>
                </c:pt>
                <c:pt idx="461">
                  <c:v>2180792.3043001471</c:v>
                </c:pt>
                <c:pt idx="462">
                  <c:v>2180791.4970920132</c:v>
                </c:pt>
                <c:pt idx="463">
                  <c:v>2180794.5627576034</c:v>
                </c:pt>
                <c:pt idx="464">
                  <c:v>2180795.5453401934</c:v>
                </c:pt>
                <c:pt idx="465">
                  <c:v>2180794.1357324412</c:v>
                </c:pt>
                <c:pt idx="466">
                  <c:v>2180792.3514877809</c:v>
                </c:pt>
                <c:pt idx="467">
                  <c:v>2180796.8354591783</c:v>
                </c:pt>
                <c:pt idx="468">
                  <c:v>2180798.4366979953</c:v>
                </c:pt>
                <c:pt idx="469">
                  <c:v>2180798.9496541726</c:v>
                </c:pt>
                <c:pt idx="470">
                  <c:v>2180799.9764324361</c:v>
                </c:pt>
                <c:pt idx="471">
                  <c:v>2180801.4147857493</c:v>
                </c:pt>
                <c:pt idx="472">
                  <c:v>2180802.585769223</c:v>
                </c:pt>
                <c:pt idx="473">
                  <c:v>2180796.5773411845</c:v>
                </c:pt>
                <c:pt idx="474">
                  <c:v>2180797.9150936333</c:v>
                </c:pt>
                <c:pt idx="475">
                  <c:v>2180796.1030402528</c:v>
                </c:pt>
                <c:pt idx="476">
                  <c:v>2180792.3738641841</c:v>
                </c:pt>
                <c:pt idx="477">
                  <c:v>2180789.2360347519</c:v>
                </c:pt>
                <c:pt idx="478">
                  <c:v>2180792.7683232427</c:v>
                </c:pt>
                <c:pt idx="479">
                  <c:v>2180794.6759322383</c:v>
                </c:pt>
                <c:pt idx="480">
                  <c:v>2180796.8714892399</c:v>
                </c:pt>
                <c:pt idx="481">
                  <c:v>2180798.4409916131</c:v>
                </c:pt>
                <c:pt idx="482">
                  <c:v>2180798.9013274135</c:v>
                </c:pt>
                <c:pt idx="483">
                  <c:v>2180797.9342570403</c:v>
                </c:pt>
                <c:pt idx="484">
                  <c:v>2180798.0492957016</c:v>
                </c:pt>
                <c:pt idx="485">
                  <c:v>2180799.8103782865</c:v>
                </c:pt>
                <c:pt idx="486">
                  <c:v>2180798.9844504558</c:v>
                </c:pt>
                <c:pt idx="487">
                  <c:v>2180799.0316976388</c:v>
                </c:pt>
                <c:pt idx="488">
                  <c:v>2180797.2571982653</c:v>
                </c:pt>
                <c:pt idx="489">
                  <c:v>2180793.1735926131</c:v>
                </c:pt>
                <c:pt idx="490">
                  <c:v>2180793.0794822429</c:v>
                </c:pt>
                <c:pt idx="491">
                  <c:v>2180796.697084588</c:v>
                </c:pt>
                <c:pt idx="492">
                  <c:v>2180797.3931013593</c:v>
                </c:pt>
                <c:pt idx="493">
                  <c:v>2180791.6476831422</c:v>
                </c:pt>
                <c:pt idx="494">
                  <c:v>2180785.0073207994</c:v>
                </c:pt>
                <c:pt idx="495">
                  <c:v>2180780.8119648234</c:v>
                </c:pt>
                <c:pt idx="496">
                  <c:v>2180784.4680763055</c:v>
                </c:pt>
                <c:pt idx="497">
                  <c:v>2180796.7264704001</c:v>
                </c:pt>
                <c:pt idx="498">
                  <c:v>2180797.8728752909</c:v>
                </c:pt>
                <c:pt idx="499">
                  <c:v>2180795.5820134925</c:v>
                </c:pt>
                <c:pt idx="500">
                  <c:v>2180795.6480111824</c:v>
                </c:pt>
                <c:pt idx="501">
                  <c:v>2180798.4984439895</c:v>
                </c:pt>
                <c:pt idx="502">
                  <c:v>2180795.7096212553</c:v>
                </c:pt>
                <c:pt idx="503">
                  <c:v>2180797.1693406552</c:v>
                </c:pt>
                <c:pt idx="504">
                  <c:v>2180802.0446827286</c:v>
                </c:pt>
                <c:pt idx="505">
                  <c:v>2180798.1849166746</c:v>
                </c:pt>
                <c:pt idx="506">
                  <c:v>2180803.7769164727</c:v>
                </c:pt>
                <c:pt idx="507">
                  <c:v>2180802.4902465278</c:v>
                </c:pt>
                <c:pt idx="508">
                  <c:v>2180803.16171348</c:v>
                </c:pt>
                <c:pt idx="509">
                  <c:v>2180799.5474297353</c:v>
                </c:pt>
                <c:pt idx="510">
                  <c:v>2180785.6444706181</c:v>
                </c:pt>
                <c:pt idx="511">
                  <c:v>2180783.3514967151</c:v>
                </c:pt>
                <c:pt idx="512">
                  <c:v>2180792.8190544015</c:v>
                </c:pt>
                <c:pt idx="513">
                  <c:v>2180792.9097181801</c:v>
                </c:pt>
                <c:pt idx="514">
                  <c:v>2180799.8671679236</c:v>
                </c:pt>
                <c:pt idx="515">
                  <c:v>2180793.7226307569</c:v>
                </c:pt>
                <c:pt idx="516">
                  <c:v>2180797.6612202129</c:v>
                </c:pt>
                <c:pt idx="517">
                  <c:v>2180800.5888435761</c:v>
                </c:pt>
                <c:pt idx="518">
                  <c:v>2180794.8326551593</c:v>
                </c:pt>
                <c:pt idx="519">
                  <c:v>2180784.1010330124</c:v>
                </c:pt>
                <c:pt idx="520">
                  <c:v>2180779.3432397451</c:v>
                </c:pt>
                <c:pt idx="521">
                  <c:v>2180778.7268781615</c:v>
                </c:pt>
                <c:pt idx="522">
                  <c:v>2180785.3516491679</c:v>
                </c:pt>
                <c:pt idx="523">
                  <c:v>2180800.0815149238</c:v>
                </c:pt>
                <c:pt idx="524">
                  <c:v>2180800.7073526308</c:v>
                </c:pt>
                <c:pt idx="525">
                  <c:v>2180798.3799909917</c:v>
                </c:pt>
                <c:pt idx="526">
                  <c:v>2180799.9663119866</c:v>
                </c:pt>
                <c:pt idx="527">
                  <c:v>2180799.2008526325</c:v>
                </c:pt>
                <c:pt idx="528">
                  <c:v>2180799.1181327417</c:v>
                </c:pt>
                <c:pt idx="529">
                  <c:v>2180790.3492867113</c:v>
                </c:pt>
                <c:pt idx="530">
                  <c:v>2180778.3805899816</c:v>
                </c:pt>
                <c:pt idx="531">
                  <c:v>2180772.4300677991</c:v>
                </c:pt>
                <c:pt idx="532">
                  <c:v>2180774.648155598</c:v>
                </c:pt>
                <c:pt idx="533">
                  <c:v>2180781.7278125263</c:v>
                </c:pt>
                <c:pt idx="534">
                  <c:v>2180786.4616441354</c:v>
                </c:pt>
                <c:pt idx="535">
                  <c:v>2180793.3725991533</c:v>
                </c:pt>
                <c:pt idx="536">
                  <c:v>2180793.1195075084</c:v>
                </c:pt>
                <c:pt idx="537">
                  <c:v>2180796.5223965351</c:v>
                </c:pt>
                <c:pt idx="538">
                  <c:v>2180786.9887840636</c:v>
                </c:pt>
                <c:pt idx="539">
                  <c:v>2180788.6928053475</c:v>
                </c:pt>
                <c:pt idx="540">
                  <c:v>2180795.3985280856</c:v>
                </c:pt>
                <c:pt idx="541">
                  <c:v>2180796.9870273862</c:v>
                </c:pt>
                <c:pt idx="542">
                  <c:v>2180796.4378259359</c:v>
                </c:pt>
                <c:pt idx="543">
                  <c:v>2180794.6732041705</c:v>
                </c:pt>
                <c:pt idx="544">
                  <c:v>2180795.335371241</c:v>
                </c:pt>
                <c:pt idx="545">
                  <c:v>2180792.4487275691</c:v>
                </c:pt>
                <c:pt idx="546">
                  <c:v>2180795.7005883362</c:v>
                </c:pt>
                <c:pt idx="547">
                  <c:v>2180795.9947936996</c:v>
                </c:pt>
                <c:pt idx="548">
                  <c:v>2180798.0064702826</c:v>
                </c:pt>
                <c:pt idx="549">
                  <c:v>2180791.2520615379</c:v>
                </c:pt>
                <c:pt idx="550">
                  <c:v>2180792.511869607</c:v>
                </c:pt>
                <c:pt idx="551">
                  <c:v>2180789.8648447613</c:v>
                </c:pt>
                <c:pt idx="552">
                  <c:v>2180792.5164448889</c:v>
                </c:pt>
                <c:pt idx="553">
                  <c:v>2180800.9515484259</c:v>
                </c:pt>
                <c:pt idx="554">
                  <c:v>2180797.9118874739</c:v>
                </c:pt>
                <c:pt idx="555">
                  <c:v>2180791.4845654042</c:v>
                </c:pt>
                <c:pt idx="556">
                  <c:v>2180792.8430660809</c:v>
                </c:pt>
                <c:pt idx="557">
                  <c:v>2180792.4714633483</c:v>
                </c:pt>
                <c:pt idx="558">
                  <c:v>2180796.5759659847</c:v>
                </c:pt>
                <c:pt idx="559">
                  <c:v>2180792.0336391325</c:v>
                </c:pt>
                <c:pt idx="560">
                  <c:v>2180792.7750713821</c:v>
                </c:pt>
                <c:pt idx="561">
                  <c:v>2180791.2505300301</c:v>
                </c:pt>
                <c:pt idx="562">
                  <c:v>2180791.7284470364</c:v>
                </c:pt>
                <c:pt idx="563">
                  <c:v>2180792.1796090305</c:v>
                </c:pt>
                <c:pt idx="564">
                  <c:v>2180794.914465744</c:v>
                </c:pt>
                <c:pt idx="565">
                  <c:v>2180792.5676956493</c:v>
                </c:pt>
                <c:pt idx="566">
                  <c:v>2180795.2494534571</c:v>
                </c:pt>
                <c:pt idx="567">
                  <c:v>2180798.2348170471</c:v>
                </c:pt>
                <c:pt idx="568">
                  <c:v>2180795.9138724213</c:v>
                </c:pt>
                <c:pt idx="569">
                  <c:v>2180796.8951008092</c:v>
                </c:pt>
                <c:pt idx="570">
                  <c:v>2180797.5372619033</c:v>
                </c:pt>
                <c:pt idx="571">
                  <c:v>2180796.8642826192</c:v>
                </c:pt>
                <c:pt idx="572">
                  <c:v>2180794.6366938101</c:v>
                </c:pt>
                <c:pt idx="573">
                  <c:v>2180786.6453567497</c:v>
                </c:pt>
                <c:pt idx="574">
                  <c:v>2180776.6126599642</c:v>
                </c:pt>
                <c:pt idx="575">
                  <c:v>2180767.888916397</c:v>
                </c:pt>
                <c:pt idx="576">
                  <c:v>2180767.3852368635</c:v>
                </c:pt>
                <c:pt idx="577">
                  <c:v>2180787.0684001087</c:v>
                </c:pt>
                <c:pt idx="578">
                  <c:v>2180794.7161017973</c:v>
                </c:pt>
                <c:pt idx="579">
                  <c:v>2180793.8527388675</c:v>
                </c:pt>
                <c:pt idx="580">
                  <c:v>2180793.0992205995</c:v>
                </c:pt>
                <c:pt idx="581">
                  <c:v>2180795.2528079613</c:v>
                </c:pt>
                <c:pt idx="582">
                  <c:v>2180787.6437873296</c:v>
                </c:pt>
                <c:pt idx="583">
                  <c:v>2180781.8987878873</c:v>
                </c:pt>
                <c:pt idx="584">
                  <c:v>2180780.8549687755</c:v>
                </c:pt>
                <c:pt idx="585">
                  <c:v>2180781.6539286417</c:v>
                </c:pt>
                <c:pt idx="586">
                  <c:v>2180783.5532666366</c:v>
                </c:pt>
                <c:pt idx="587">
                  <c:v>2180778.416981718</c:v>
                </c:pt>
                <c:pt idx="588">
                  <c:v>2180783.0707861297</c:v>
                </c:pt>
                <c:pt idx="589">
                  <c:v>2180788.2547183349</c:v>
                </c:pt>
                <c:pt idx="590">
                  <c:v>2180792.6606801078</c:v>
                </c:pt>
                <c:pt idx="591">
                  <c:v>2180791.4203755818</c:v>
                </c:pt>
                <c:pt idx="592">
                  <c:v>2180793.9772907542</c:v>
                </c:pt>
                <c:pt idx="593">
                  <c:v>2180795.7259320123</c:v>
                </c:pt>
                <c:pt idx="594">
                  <c:v>2180787.4825424142</c:v>
                </c:pt>
                <c:pt idx="595">
                  <c:v>2180783.9491080507</c:v>
                </c:pt>
                <c:pt idx="596">
                  <c:v>2180783.9483714774</c:v>
                </c:pt>
                <c:pt idx="597">
                  <c:v>2180789.5480397795</c:v>
                </c:pt>
                <c:pt idx="598">
                  <c:v>2180791.639433437</c:v>
                </c:pt>
                <c:pt idx="599">
                  <c:v>2180796.9961973494</c:v>
                </c:pt>
                <c:pt idx="600">
                  <c:v>2180795.8555390169</c:v>
                </c:pt>
                <c:pt idx="601">
                  <c:v>2180794.9473636127</c:v>
                </c:pt>
                <c:pt idx="602">
                  <c:v>2180794.5568154426</c:v>
                </c:pt>
                <c:pt idx="603">
                  <c:v>2180790.5641591018</c:v>
                </c:pt>
                <c:pt idx="604">
                  <c:v>2180772.5918914103</c:v>
                </c:pt>
                <c:pt idx="605">
                  <c:v>2180767.8167162426</c:v>
                </c:pt>
                <c:pt idx="606">
                  <c:v>2180771.7334953137</c:v>
                </c:pt>
                <c:pt idx="607">
                  <c:v>2180788.7400952452</c:v>
                </c:pt>
                <c:pt idx="608">
                  <c:v>2180787.6690737642</c:v>
                </c:pt>
                <c:pt idx="609">
                  <c:v>2180784.2492811228</c:v>
                </c:pt>
                <c:pt idx="610">
                  <c:v>2180784.133827135</c:v>
                </c:pt>
                <c:pt idx="611">
                  <c:v>2180784.5005269875</c:v>
                </c:pt>
                <c:pt idx="612">
                  <c:v>2180789.2332878024</c:v>
                </c:pt>
                <c:pt idx="613">
                  <c:v>2180794.5845024302</c:v>
                </c:pt>
                <c:pt idx="614">
                  <c:v>2180791.1552927052</c:v>
                </c:pt>
                <c:pt idx="615">
                  <c:v>2180792.7414515885</c:v>
                </c:pt>
                <c:pt idx="616">
                  <c:v>2180788.274690473</c:v>
                </c:pt>
                <c:pt idx="617">
                  <c:v>2180788.8858979251</c:v>
                </c:pt>
                <c:pt idx="618">
                  <c:v>2180787.6709082015</c:v>
                </c:pt>
                <c:pt idx="619">
                  <c:v>2180788.5918499837</c:v>
                </c:pt>
                <c:pt idx="620">
                  <c:v>2180782.6274123699</c:v>
                </c:pt>
                <c:pt idx="621">
                  <c:v>2180781.4486326184</c:v>
                </c:pt>
                <c:pt idx="622">
                  <c:v>2180784.7121204319</c:v>
                </c:pt>
                <c:pt idx="623">
                  <c:v>2180791.6464674519</c:v>
                </c:pt>
                <c:pt idx="624">
                  <c:v>2180786.6126573333</c:v>
                </c:pt>
                <c:pt idx="625">
                  <c:v>2180789.3572229668</c:v>
                </c:pt>
                <c:pt idx="626">
                  <c:v>2180792.1029721485</c:v>
                </c:pt>
                <c:pt idx="627">
                  <c:v>2180796.565066427</c:v>
                </c:pt>
                <c:pt idx="628">
                  <c:v>2180795.3984512547</c:v>
                </c:pt>
                <c:pt idx="629">
                  <c:v>2180793.3488587723</c:v>
                </c:pt>
                <c:pt idx="630">
                  <c:v>2180795.975054583</c:v>
                </c:pt>
                <c:pt idx="631">
                  <c:v>2180792.4702894753</c:v>
                </c:pt>
                <c:pt idx="632">
                  <c:v>2180792.5033061337</c:v>
                </c:pt>
                <c:pt idx="633">
                  <c:v>2180790.0398291908</c:v>
                </c:pt>
                <c:pt idx="634">
                  <c:v>2180788.8756945436</c:v>
                </c:pt>
                <c:pt idx="635">
                  <c:v>2180788.1410777955</c:v>
                </c:pt>
                <c:pt idx="636">
                  <c:v>2180786.5110854395</c:v>
                </c:pt>
                <c:pt idx="637">
                  <c:v>2180783.1081236708</c:v>
                </c:pt>
                <c:pt idx="638">
                  <c:v>2180782.1111619822</c:v>
                </c:pt>
                <c:pt idx="639">
                  <c:v>2180783.8554591225</c:v>
                </c:pt>
                <c:pt idx="640">
                  <c:v>2180784.8713783426</c:v>
                </c:pt>
                <c:pt idx="641">
                  <c:v>2180787.2263853364</c:v>
                </c:pt>
                <c:pt idx="642">
                  <c:v>2180784.9638319439</c:v>
                </c:pt>
                <c:pt idx="643">
                  <c:v>2180783.57262799</c:v>
                </c:pt>
                <c:pt idx="644">
                  <c:v>2180787.365508473</c:v>
                </c:pt>
                <c:pt idx="645">
                  <c:v>2180788.1761867045</c:v>
                </c:pt>
                <c:pt idx="646">
                  <c:v>2180786.543459543</c:v>
                </c:pt>
                <c:pt idx="647">
                  <c:v>2180783.8754160679</c:v>
                </c:pt>
                <c:pt idx="648">
                  <c:v>2180777.3793067238</c:v>
                </c:pt>
                <c:pt idx="649">
                  <c:v>2180773.3673518421</c:v>
                </c:pt>
                <c:pt idx="650">
                  <c:v>2180775.2242031167</c:v>
                </c:pt>
                <c:pt idx="651">
                  <c:v>2180784.5214077667</c:v>
                </c:pt>
                <c:pt idx="652">
                  <c:v>2180787.5042136554</c:v>
                </c:pt>
                <c:pt idx="653">
                  <c:v>2180790.7597193369</c:v>
                </c:pt>
                <c:pt idx="654">
                  <c:v>2180794.2894375389</c:v>
                </c:pt>
                <c:pt idx="655">
                  <c:v>2180786.5536317257</c:v>
                </c:pt>
                <c:pt idx="656">
                  <c:v>2180770.7916277577</c:v>
                </c:pt>
                <c:pt idx="657">
                  <c:v>2180766.4197079171</c:v>
                </c:pt>
                <c:pt idx="658">
                  <c:v>2180778.044903826</c:v>
                </c:pt>
                <c:pt idx="659">
                  <c:v>2180775.4492067308</c:v>
                </c:pt>
                <c:pt idx="660">
                  <c:v>2180783.9327847841</c:v>
                </c:pt>
                <c:pt idx="661">
                  <c:v>2180783.1850551507</c:v>
                </c:pt>
                <c:pt idx="662">
                  <c:v>2180787.8188006342</c:v>
                </c:pt>
                <c:pt idx="663">
                  <c:v>2180789.1757369777</c:v>
                </c:pt>
                <c:pt idx="664">
                  <c:v>2180784.1923270421</c:v>
                </c:pt>
                <c:pt idx="665">
                  <c:v>2180786.0661580642</c:v>
                </c:pt>
                <c:pt idx="666">
                  <c:v>2180789.5731337289</c:v>
                </c:pt>
                <c:pt idx="667">
                  <c:v>2180781.9174420587</c:v>
                </c:pt>
                <c:pt idx="668">
                  <c:v>2180782.470085016</c:v>
                </c:pt>
                <c:pt idx="669">
                  <c:v>2180784.0120208277</c:v>
                </c:pt>
                <c:pt idx="670">
                  <c:v>2180786.4586244319</c:v>
                </c:pt>
                <c:pt idx="671">
                  <c:v>2180787.7332252283</c:v>
                </c:pt>
                <c:pt idx="672">
                  <c:v>2180789.1647728425</c:v>
                </c:pt>
                <c:pt idx="673">
                  <c:v>2180790.545885433</c:v>
                </c:pt>
                <c:pt idx="674">
                  <c:v>2180788.9492126158</c:v>
                </c:pt>
                <c:pt idx="675">
                  <c:v>2180789.7015694729</c:v>
                </c:pt>
                <c:pt idx="676">
                  <c:v>2180790.556357434</c:v>
                </c:pt>
                <c:pt idx="677">
                  <c:v>2180786.6079917187</c:v>
                </c:pt>
                <c:pt idx="678">
                  <c:v>2180783.7183328504</c:v>
                </c:pt>
                <c:pt idx="679">
                  <c:v>2180783.3649562919</c:v>
                </c:pt>
                <c:pt idx="680">
                  <c:v>2180784.0043433285</c:v>
                </c:pt>
                <c:pt idx="681">
                  <c:v>2180782.8225913742</c:v>
                </c:pt>
                <c:pt idx="682">
                  <c:v>2180785.4777996535</c:v>
                </c:pt>
                <c:pt idx="683">
                  <c:v>2180784.3670130805</c:v>
                </c:pt>
                <c:pt idx="684">
                  <c:v>2180782.8838552986</c:v>
                </c:pt>
                <c:pt idx="685">
                  <c:v>2180781.2344438406</c:v>
                </c:pt>
                <c:pt idx="686">
                  <c:v>2180783.7950969902</c:v>
                </c:pt>
                <c:pt idx="687">
                  <c:v>2180781.1026030253</c:v>
                </c:pt>
                <c:pt idx="688">
                  <c:v>2180781.2728883536</c:v>
                </c:pt>
                <c:pt idx="689">
                  <c:v>2180769.4514995166</c:v>
                </c:pt>
                <c:pt idx="690">
                  <c:v>2180769.9959377772</c:v>
                </c:pt>
                <c:pt idx="691">
                  <c:v>2180783.5868754881</c:v>
                </c:pt>
                <c:pt idx="692">
                  <c:v>2180790.4163242676</c:v>
                </c:pt>
                <c:pt idx="693">
                  <c:v>2180785.6211146931</c:v>
                </c:pt>
                <c:pt idx="694">
                  <c:v>2180788.1842783531</c:v>
                </c:pt>
                <c:pt idx="695">
                  <c:v>2180787.3839596715</c:v>
                </c:pt>
                <c:pt idx="696">
                  <c:v>2180783.8062473689</c:v>
                </c:pt>
                <c:pt idx="697">
                  <c:v>2180782.2281497628</c:v>
                </c:pt>
                <c:pt idx="698">
                  <c:v>2180773.4143957659</c:v>
                </c:pt>
                <c:pt idx="699">
                  <c:v>2180771.0010864069</c:v>
                </c:pt>
                <c:pt idx="700">
                  <c:v>2180775.3765190183</c:v>
                </c:pt>
                <c:pt idx="701">
                  <c:v>2180784.0728069264</c:v>
                </c:pt>
                <c:pt idx="702">
                  <c:v>2180782.5933630248</c:v>
                </c:pt>
                <c:pt idx="703">
                  <c:v>2180783.3492732453</c:v>
                </c:pt>
                <c:pt idx="704">
                  <c:v>2180783.6393373688</c:v>
                </c:pt>
                <c:pt idx="705">
                  <c:v>2180782.1526301103</c:v>
                </c:pt>
                <c:pt idx="706">
                  <c:v>2180782.2192872004</c:v>
                </c:pt>
                <c:pt idx="707">
                  <c:v>2180773.368103161</c:v>
                </c:pt>
                <c:pt idx="708">
                  <c:v>2180768.4982941733</c:v>
                </c:pt>
                <c:pt idx="709">
                  <c:v>2180767.8579040328</c:v>
                </c:pt>
                <c:pt idx="710">
                  <c:v>2180765.927870865</c:v>
                </c:pt>
                <c:pt idx="711">
                  <c:v>2180771.4675491559</c:v>
                </c:pt>
                <c:pt idx="712">
                  <c:v>2180783.9873366347</c:v>
                </c:pt>
                <c:pt idx="713">
                  <c:v>2180787.5011980366</c:v>
                </c:pt>
                <c:pt idx="714">
                  <c:v>2180790.0170917735</c:v>
                </c:pt>
                <c:pt idx="715">
                  <c:v>2180788.7246950311</c:v>
                </c:pt>
                <c:pt idx="716">
                  <c:v>2180785.6765792598</c:v>
                </c:pt>
                <c:pt idx="717">
                  <c:v>2180781.7135061836</c:v>
                </c:pt>
                <c:pt idx="718">
                  <c:v>2180782.7771831797</c:v>
                </c:pt>
                <c:pt idx="719">
                  <c:v>2180782.7333482774</c:v>
                </c:pt>
                <c:pt idx="720">
                  <c:v>2180776.124793414</c:v>
                </c:pt>
                <c:pt idx="721">
                  <c:v>2180777.5096988324</c:v>
                </c:pt>
                <c:pt idx="722">
                  <c:v>2180782.7845714642</c:v>
                </c:pt>
                <c:pt idx="723">
                  <c:v>2180782.0998976217</c:v>
                </c:pt>
                <c:pt idx="724">
                  <c:v>2180783.0370012396</c:v>
                </c:pt>
                <c:pt idx="725">
                  <c:v>2180782.7979130894</c:v>
                </c:pt>
                <c:pt idx="726">
                  <c:v>2180781.604730824</c:v>
                </c:pt>
                <c:pt idx="727">
                  <c:v>2180782.0794070959</c:v>
                </c:pt>
                <c:pt idx="728">
                  <c:v>2180781.2135639191</c:v>
                </c:pt>
                <c:pt idx="729">
                  <c:v>2180780.1734489962</c:v>
                </c:pt>
                <c:pt idx="730">
                  <c:v>2180779.1438489794</c:v>
                </c:pt>
                <c:pt idx="731">
                  <c:v>2180780.6621484365</c:v>
                </c:pt>
                <c:pt idx="732">
                  <c:v>2180774.7451265962</c:v>
                </c:pt>
                <c:pt idx="733">
                  <c:v>2180777.5005484666</c:v>
                </c:pt>
                <c:pt idx="734">
                  <c:v>2180775.3860892141</c:v>
                </c:pt>
                <c:pt idx="735">
                  <c:v>2180776.5226040697</c:v>
                </c:pt>
                <c:pt idx="736">
                  <c:v>2180780.087198664</c:v>
                </c:pt>
                <c:pt idx="737">
                  <c:v>2180783.9077256355</c:v>
                </c:pt>
                <c:pt idx="738">
                  <c:v>2180780.3604292502</c:v>
                </c:pt>
                <c:pt idx="739">
                  <c:v>2180781.2510940786</c:v>
                </c:pt>
                <c:pt idx="740">
                  <c:v>2180783.8081571744</c:v>
                </c:pt>
                <c:pt idx="741">
                  <c:v>2180779.3010269017</c:v>
                </c:pt>
                <c:pt idx="742">
                  <c:v>2180779.4818103523</c:v>
                </c:pt>
                <c:pt idx="743">
                  <c:v>2180778.5941067934</c:v>
                </c:pt>
                <c:pt idx="744">
                  <c:v>2180776.5041616145</c:v>
                </c:pt>
                <c:pt idx="745">
                  <c:v>2180778.2427001474</c:v>
                </c:pt>
                <c:pt idx="746">
                  <c:v>2180778.8818321819</c:v>
                </c:pt>
                <c:pt idx="747">
                  <c:v>2180781.6327776904</c:v>
                </c:pt>
                <c:pt idx="748">
                  <c:v>2180778.6665669531</c:v>
                </c:pt>
                <c:pt idx="749">
                  <c:v>2180776.8340246296</c:v>
                </c:pt>
                <c:pt idx="750">
                  <c:v>2180777.124023186</c:v>
                </c:pt>
                <c:pt idx="751">
                  <c:v>2180773.905115095</c:v>
                </c:pt>
                <c:pt idx="752">
                  <c:v>2180771.6929493183</c:v>
                </c:pt>
                <c:pt idx="753">
                  <c:v>2180769.536827995</c:v>
                </c:pt>
                <c:pt idx="754">
                  <c:v>2180768.2286819695</c:v>
                </c:pt>
                <c:pt idx="755">
                  <c:v>2180770.9581018253</c:v>
                </c:pt>
                <c:pt idx="756">
                  <c:v>2180773.9202899425</c:v>
                </c:pt>
                <c:pt idx="757">
                  <c:v>2180774.3537939852</c:v>
                </c:pt>
                <c:pt idx="758">
                  <c:v>2180773.1839024569</c:v>
                </c:pt>
                <c:pt idx="759">
                  <c:v>2180776.230196509</c:v>
                </c:pt>
                <c:pt idx="760">
                  <c:v>2180775.297538734</c:v>
                </c:pt>
                <c:pt idx="761">
                  <c:v>2180771.9188121161</c:v>
                </c:pt>
                <c:pt idx="762">
                  <c:v>2180771.7432307685</c:v>
                </c:pt>
                <c:pt idx="763">
                  <c:v>2180771.539520042</c:v>
                </c:pt>
                <c:pt idx="764">
                  <c:v>2180771.6500624362</c:v>
                </c:pt>
                <c:pt idx="765">
                  <c:v>2180772.4253644841</c:v>
                </c:pt>
                <c:pt idx="766">
                  <c:v>2180772.5292191477</c:v>
                </c:pt>
                <c:pt idx="767">
                  <c:v>2180768.3384584016</c:v>
                </c:pt>
                <c:pt idx="768">
                  <c:v>2180764.5115807201</c:v>
                </c:pt>
                <c:pt idx="769">
                  <c:v>2180763.9226020183</c:v>
                </c:pt>
                <c:pt idx="770">
                  <c:v>2180766.5187198608</c:v>
                </c:pt>
                <c:pt idx="771">
                  <c:v>2180771.6392384288</c:v>
                </c:pt>
                <c:pt idx="772">
                  <c:v>2180773.9125070171</c:v>
                </c:pt>
                <c:pt idx="773">
                  <c:v>2180774.7504605879</c:v>
                </c:pt>
                <c:pt idx="774">
                  <c:v>2180770.8634534003</c:v>
                </c:pt>
                <c:pt idx="775">
                  <c:v>2180770.4348874032</c:v>
                </c:pt>
                <c:pt idx="776">
                  <c:v>2180765.9574779621</c:v>
                </c:pt>
                <c:pt idx="777">
                  <c:v>2180763.4865639238</c:v>
                </c:pt>
                <c:pt idx="778">
                  <c:v>2180764.9877250409</c:v>
                </c:pt>
                <c:pt idx="779">
                  <c:v>2180768.6695495425</c:v>
                </c:pt>
                <c:pt idx="780">
                  <c:v>2180771.9640451004</c:v>
                </c:pt>
                <c:pt idx="781">
                  <c:v>2180775.2135491101</c:v>
                </c:pt>
                <c:pt idx="782">
                  <c:v>2180772.8456983347</c:v>
                </c:pt>
                <c:pt idx="783">
                  <c:v>2180773.8363186903</c:v>
                </c:pt>
                <c:pt idx="784">
                  <c:v>2180773.4663547813</c:v>
                </c:pt>
                <c:pt idx="785">
                  <c:v>2180766.9495494333</c:v>
                </c:pt>
                <c:pt idx="786">
                  <c:v>2180765.2324740351</c:v>
                </c:pt>
                <c:pt idx="787">
                  <c:v>2180762.9114931431</c:v>
                </c:pt>
                <c:pt idx="788">
                  <c:v>2180764.830237322</c:v>
                </c:pt>
                <c:pt idx="789">
                  <c:v>2180762.9312128196</c:v>
                </c:pt>
                <c:pt idx="790">
                  <c:v>2180764.2357864408</c:v>
                </c:pt>
                <c:pt idx="791">
                  <c:v>2180767.4868449667</c:v>
                </c:pt>
                <c:pt idx="792">
                  <c:v>2180768.0574467364</c:v>
                </c:pt>
                <c:pt idx="793">
                  <c:v>2180767.6101870448</c:v>
                </c:pt>
                <c:pt idx="794">
                  <c:v>2180768.5735030416</c:v>
                </c:pt>
                <c:pt idx="795">
                  <c:v>2180761.1136838039</c:v>
                </c:pt>
                <c:pt idx="796">
                  <c:v>2180749.5514310207</c:v>
                </c:pt>
                <c:pt idx="797">
                  <c:v>2180746.1060442701</c:v>
                </c:pt>
                <c:pt idx="798">
                  <c:v>2180755.6002509645</c:v>
                </c:pt>
                <c:pt idx="799">
                  <c:v>2180760.0531627494</c:v>
                </c:pt>
                <c:pt idx="800">
                  <c:v>2180753.772438915</c:v>
                </c:pt>
                <c:pt idx="801">
                  <c:v>2180754.4879997787</c:v>
                </c:pt>
                <c:pt idx="802">
                  <c:v>2180756.3157156752</c:v>
                </c:pt>
                <c:pt idx="803">
                  <c:v>2180761.4191720905</c:v>
                </c:pt>
                <c:pt idx="804">
                  <c:v>2180757.0628834195</c:v>
                </c:pt>
                <c:pt idx="805">
                  <c:v>2180751.1504874164</c:v>
                </c:pt>
                <c:pt idx="806">
                  <c:v>2180751.0607644985</c:v>
                </c:pt>
                <c:pt idx="807">
                  <c:v>2180755.2293920955</c:v>
                </c:pt>
                <c:pt idx="808">
                  <c:v>2180750.316747841</c:v>
                </c:pt>
                <c:pt idx="809">
                  <c:v>2180746.9967586342</c:v>
                </c:pt>
                <c:pt idx="810">
                  <c:v>2180747.3115060134</c:v>
                </c:pt>
                <c:pt idx="811">
                  <c:v>2180746.138559531</c:v>
                </c:pt>
                <c:pt idx="812">
                  <c:v>2180749.9606660935</c:v>
                </c:pt>
                <c:pt idx="813">
                  <c:v>2180744.063268044</c:v>
                </c:pt>
                <c:pt idx="814">
                  <c:v>2180747.0336720082</c:v>
                </c:pt>
                <c:pt idx="815">
                  <c:v>2180749.6631521704</c:v>
                </c:pt>
                <c:pt idx="816">
                  <c:v>2180751.3078326872</c:v>
                </c:pt>
                <c:pt idx="817">
                  <c:v>2180749.8852433995</c:v>
                </c:pt>
                <c:pt idx="818">
                  <c:v>2180749.1796954195</c:v>
                </c:pt>
                <c:pt idx="819">
                  <c:v>2180746.7250719173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C-4AB3-919A-A2B58574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40847"/>
        <c:axId val="617849999"/>
      </c:lineChart>
      <c:lineChart>
        <c:grouping val="standard"/>
        <c:varyColors val="0"/>
        <c:ser>
          <c:idx val="1"/>
          <c:order val="1"/>
          <c:tx>
            <c:strRef>
              <c:f>Лист2!$B$1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C-4AB3-919A-A2B58574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98399"/>
        <c:axId val="623983839"/>
      </c:lineChart>
      <c:catAx>
        <c:axId val="61784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49999"/>
        <c:crosses val="autoZero"/>
        <c:auto val="1"/>
        <c:lblAlgn val="ctr"/>
        <c:lblOffset val="100"/>
        <c:noMultiLvlLbl val="0"/>
      </c:catAx>
      <c:valAx>
        <c:axId val="6178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40847"/>
        <c:crosses val="autoZero"/>
        <c:crossBetween val="between"/>
      </c:valAx>
      <c:valAx>
        <c:axId val="623983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98399"/>
        <c:crosses val="max"/>
        <c:crossBetween val="between"/>
      </c:valAx>
      <c:catAx>
        <c:axId val="6239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6239838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501938895192652E-2"/>
          <c:y val="0.8217531245318902"/>
          <c:w val="0.2018868602123424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Лист2!$J$1</c:f>
              <c:strCache>
                <c:ptCount val="1"/>
                <c:pt idx="0">
                  <c:v>U_d2U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85411198600176"/>
                  <c:y val="1.1585010207057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Лист2!$J$2:$J$910</c:f>
              <c:numCache>
                <c:formatCode>General</c:formatCode>
                <c:ptCount val="909"/>
                <c:pt idx="0">
                  <c:v>2181495.2239463557</c:v>
                </c:pt>
                <c:pt idx="1">
                  <c:v>2181508.9121106057</c:v>
                </c:pt>
                <c:pt idx="2">
                  <c:v>2181643.2232349995</c:v>
                </c:pt>
                <c:pt idx="3">
                  <c:v>2181642.9446420064</c:v>
                </c:pt>
                <c:pt idx="4">
                  <c:v>2181649.7137726946</c:v>
                </c:pt>
                <c:pt idx="5">
                  <c:v>2181664.3675842541</c:v>
                </c:pt>
                <c:pt idx="6">
                  <c:v>2181645.4007521477</c:v>
                </c:pt>
                <c:pt idx="7">
                  <c:v>2181658.4503871463</c:v>
                </c:pt>
                <c:pt idx="8">
                  <c:v>2181656.2618032862</c:v>
                </c:pt>
                <c:pt idx="9">
                  <c:v>2181669.8247393323</c:v>
                </c:pt>
                <c:pt idx="10">
                  <c:v>2181683.3553823899</c:v>
                </c:pt>
                <c:pt idx="11">
                  <c:v>2181666.9975409517</c:v>
                </c:pt>
                <c:pt idx="12">
                  <c:v>2181665.1619052798</c:v>
                </c:pt>
                <c:pt idx="13">
                  <c:v>2181668.5109652905</c:v>
                </c:pt>
                <c:pt idx="14">
                  <c:v>2181663.893489277</c:v>
                </c:pt>
                <c:pt idx="15">
                  <c:v>2181672.9729317557</c:v>
                </c:pt>
                <c:pt idx="16">
                  <c:v>2181595.7376524177</c:v>
                </c:pt>
                <c:pt idx="17">
                  <c:v>2181600.0605405271</c:v>
                </c:pt>
                <c:pt idx="18">
                  <c:v>2181698.4445380839</c:v>
                </c:pt>
                <c:pt idx="19">
                  <c:v>2181689.2054568231</c:v>
                </c:pt>
                <c:pt idx="20">
                  <c:v>2181698.468642158</c:v>
                </c:pt>
                <c:pt idx="21">
                  <c:v>2181702.885200032</c:v>
                </c:pt>
                <c:pt idx="22">
                  <c:v>2181711.7441323726</c:v>
                </c:pt>
                <c:pt idx="23">
                  <c:v>2181695.5052693486</c:v>
                </c:pt>
                <c:pt idx="24">
                  <c:v>2181689.6411413681</c:v>
                </c:pt>
                <c:pt idx="25">
                  <c:v>2181674.9267690023</c:v>
                </c:pt>
                <c:pt idx="26">
                  <c:v>2181687.6095017465</c:v>
                </c:pt>
                <c:pt idx="27">
                  <c:v>2181696.6578759397</c:v>
                </c:pt>
                <c:pt idx="28">
                  <c:v>2181695.7018472608</c:v>
                </c:pt>
                <c:pt idx="29">
                  <c:v>2181715.5461813845</c:v>
                </c:pt>
                <c:pt idx="30">
                  <c:v>2181734.3723787945</c:v>
                </c:pt>
                <c:pt idx="31">
                  <c:v>2181736.7838868829</c:v>
                </c:pt>
                <c:pt idx="32">
                  <c:v>2181752.9139361647</c:v>
                </c:pt>
                <c:pt idx="33">
                  <c:v>2181710.0840683151</c:v>
                </c:pt>
                <c:pt idx="34">
                  <c:v>2181728.8946338585</c:v>
                </c:pt>
                <c:pt idx="35">
                  <c:v>2181725.411243042</c:v>
                </c:pt>
                <c:pt idx="36">
                  <c:v>2181733.3197650835</c:v>
                </c:pt>
                <c:pt idx="37">
                  <c:v>2181728.9268326592</c:v>
                </c:pt>
                <c:pt idx="38">
                  <c:v>2181726.2182387025</c:v>
                </c:pt>
                <c:pt idx="39">
                  <c:v>2181725.3264513039</c:v>
                </c:pt>
                <c:pt idx="40">
                  <c:v>2181709.8231210802</c:v>
                </c:pt>
                <c:pt idx="41">
                  <c:v>2181738.094206322</c:v>
                </c:pt>
                <c:pt idx="42">
                  <c:v>2181768.990625578</c:v>
                </c:pt>
                <c:pt idx="43">
                  <c:v>2181767.8730936968</c:v>
                </c:pt>
                <c:pt idx="44">
                  <c:v>2181760.5105328443</c:v>
                </c:pt>
                <c:pt idx="45">
                  <c:v>2181751.3535766574</c:v>
                </c:pt>
                <c:pt idx="46">
                  <c:v>2181747.1976160491</c:v>
                </c:pt>
                <c:pt idx="47">
                  <c:v>2181756.0743420599</c:v>
                </c:pt>
                <c:pt idx="48">
                  <c:v>2181757.2691646973</c:v>
                </c:pt>
                <c:pt idx="49">
                  <c:v>2181771.5736580808</c:v>
                </c:pt>
                <c:pt idx="50">
                  <c:v>2181766.0221000854</c:v>
                </c:pt>
                <c:pt idx="51">
                  <c:v>2181756.6167548262</c:v>
                </c:pt>
                <c:pt idx="52">
                  <c:v>2181753.0108673903</c:v>
                </c:pt>
                <c:pt idx="53">
                  <c:v>2181772.0397699019</c:v>
                </c:pt>
                <c:pt idx="54">
                  <c:v>2181716.3388907881</c:v>
                </c:pt>
                <c:pt idx="55">
                  <c:v>2181713.988965671</c:v>
                </c:pt>
                <c:pt idx="56">
                  <c:v>2181770.4569909684</c:v>
                </c:pt>
                <c:pt idx="57">
                  <c:v>2181783.9872972211</c:v>
                </c:pt>
                <c:pt idx="58">
                  <c:v>2181799.7624036162</c:v>
                </c:pt>
                <c:pt idx="59">
                  <c:v>2181765.8549302048</c:v>
                </c:pt>
                <c:pt idx="60">
                  <c:v>2181773.4268596456</c:v>
                </c:pt>
                <c:pt idx="61">
                  <c:v>2181722.6388770989</c:v>
                </c:pt>
                <c:pt idx="62">
                  <c:v>2181707.5935832034</c:v>
                </c:pt>
                <c:pt idx="63">
                  <c:v>2181724.0006381227</c:v>
                </c:pt>
                <c:pt idx="64">
                  <c:v>2181729.1423068135</c:v>
                </c:pt>
                <c:pt idx="65">
                  <c:v>2181734.9211493703</c:v>
                </c:pt>
                <c:pt idx="66">
                  <c:v>2181736.3102364112</c:v>
                </c:pt>
                <c:pt idx="67">
                  <c:v>2181738.2183561684</c:v>
                </c:pt>
                <c:pt idx="68">
                  <c:v>2181745.7733768253</c:v>
                </c:pt>
                <c:pt idx="69">
                  <c:v>2181742.9938268387</c:v>
                </c:pt>
                <c:pt idx="70">
                  <c:v>2181746.4807752464</c:v>
                </c:pt>
                <c:pt idx="71">
                  <c:v>2181752.2665708829</c:v>
                </c:pt>
                <c:pt idx="72">
                  <c:v>2181758.3047959339</c:v>
                </c:pt>
                <c:pt idx="73">
                  <c:v>2181768.2027590815</c:v>
                </c:pt>
                <c:pt idx="74">
                  <c:v>2181773.1631546267</c:v>
                </c:pt>
                <c:pt idx="75">
                  <c:v>2181772.6038168445</c:v>
                </c:pt>
                <c:pt idx="76">
                  <c:v>2181773.1903558481</c:v>
                </c:pt>
                <c:pt idx="77">
                  <c:v>2181778.8068598928</c:v>
                </c:pt>
                <c:pt idx="78">
                  <c:v>2181785.7143648197</c:v>
                </c:pt>
                <c:pt idx="79">
                  <c:v>2181786.7926589348</c:v>
                </c:pt>
                <c:pt idx="80">
                  <c:v>2181786.9080759976</c:v>
                </c:pt>
                <c:pt idx="81">
                  <c:v>2181787.0079537234</c:v>
                </c:pt>
                <c:pt idx="82">
                  <c:v>2181787.199949177</c:v>
                </c:pt>
                <c:pt idx="83">
                  <c:v>2181790.4197395472</c:v>
                </c:pt>
                <c:pt idx="84">
                  <c:v>2181794.3891199292</c:v>
                </c:pt>
                <c:pt idx="85">
                  <c:v>2181797.7614870463</c:v>
                </c:pt>
                <c:pt idx="86">
                  <c:v>2181796.8956173528</c:v>
                </c:pt>
                <c:pt idx="87">
                  <c:v>2181799.4369008043</c:v>
                </c:pt>
                <c:pt idx="88">
                  <c:v>2181805.1270623906</c:v>
                </c:pt>
                <c:pt idx="89">
                  <c:v>2181796.4609132069</c:v>
                </c:pt>
                <c:pt idx="90">
                  <c:v>2181799.1262187986</c:v>
                </c:pt>
                <c:pt idx="91">
                  <c:v>2181804.7783077108</c:v>
                </c:pt>
                <c:pt idx="92">
                  <c:v>2181811.2988495436</c:v>
                </c:pt>
                <c:pt idx="93">
                  <c:v>2181803.4929475025</c:v>
                </c:pt>
                <c:pt idx="94">
                  <c:v>2181808.095755029</c:v>
                </c:pt>
                <c:pt idx="95">
                  <c:v>2181805.5815332863</c:v>
                </c:pt>
                <c:pt idx="96">
                  <c:v>2181810.2431772836</c:v>
                </c:pt>
                <c:pt idx="97">
                  <c:v>2181815.2706329734</c:v>
                </c:pt>
                <c:pt idx="98">
                  <c:v>2181818.7908252506</c:v>
                </c:pt>
                <c:pt idx="99">
                  <c:v>2181821.8956582197</c:v>
                </c:pt>
                <c:pt idx="100">
                  <c:v>2181822.022796195</c:v>
                </c:pt>
                <c:pt idx="101">
                  <c:v>2181825.8041266147</c:v>
                </c:pt>
                <c:pt idx="102">
                  <c:v>2181825.7269941159</c:v>
                </c:pt>
                <c:pt idx="103">
                  <c:v>2181826.0805503679</c:v>
                </c:pt>
                <c:pt idx="104">
                  <c:v>2181824.9904340571</c:v>
                </c:pt>
                <c:pt idx="105">
                  <c:v>2181823.8405651911</c:v>
                </c:pt>
                <c:pt idx="106">
                  <c:v>2181827.1736588962</c:v>
                </c:pt>
                <c:pt idx="107">
                  <c:v>2181830.6909118239</c:v>
                </c:pt>
                <c:pt idx="108">
                  <c:v>2181828.9630650533</c:v>
                </c:pt>
                <c:pt idx="109">
                  <c:v>2181828.2321829284</c:v>
                </c:pt>
                <c:pt idx="110">
                  <c:v>2181829.1300993143</c:v>
                </c:pt>
                <c:pt idx="111">
                  <c:v>2181822.0668147244</c:v>
                </c:pt>
                <c:pt idx="112">
                  <c:v>2181825.0042685717</c:v>
                </c:pt>
                <c:pt idx="113">
                  <c:v>2181828.1900144899</c:v>
                </c:pt>
                <c:pt idx="114">
                  <c:v>2181827.2903515557</c:v>
                </c:pt>
                <c:pt idx="115">
                  <c:v>2181825.993412083</c:v>
                </c:pt>
                <c:pt idx="116">
                  <c:v>2181827.6244335338</c:v>
                </c:pt>
                <c:pt idx="117">
                  <c:v>2181826.1164541254</c:v>
                </c:pt>
                <c:pt idx="118">
                  <c:v>2181824.155036856</c:v>
                </c:pt>
                <c:pt idx="119">
                  <c:v>2181825.9669697946</c:v>
                </c:pt>
                <c:pt idx="120">
                  <c:v>2181826.9287273739</c:v>
                </c:pt>
                <c:pt idx="121">
                  <c:v>2181825.4538039574</c:v>
                </c:pt>
                <c:pt idx="122">
                  <c:v>2181824.1393353427</c:v>
                </c:pt>
                <c:pt idx="123">
                  <c:v>2181822.3464944628</c:v>
                </c:pt>
                <c:pt idx="124">
                  <c:v>2181820.418313696</c:v>
                </c:pt>
                <c:pt idx="125">
                  <c:v>2181822.2954619015</c:v>
                </c:pt>
                <c:pt idx="126">
                  <c:v>2181824.8943028781</c:v>
                </c:pt>
                <c:pt idx="127">
                  <c:v>2181820.8793111737</c:v>
                </c:pt>
                <c:pt idx="128">
                  <c:v>2181820.4909956912</c:v>
                </c:pt>
                <c:pt idx="129">
                  <c:v>2181819.5551272104</c:v>
                </c:pt>
                <c:pt idx="130">
                  <c:v>2181819.1109206532</c:v>
                </c:pt>
                <c:pt idx="131">
                  <c:v>2181824.5357629913</c:v>
                </c:pt>
                <c:pt idx="132">
                  <c:v>2181828.2963642208</c:v>
                </c:pt>
                <c:pt idx="133">
                  <c:v>2181830.14785393</c:v>
                </c:pt>
                <c:pt idx="134">
                  <c:v>2181827.6464174567</c:v>
                </c:pt>
                <c:pt idx="135">
                  <c:v>2181823.1961034308</c:v>
                </c:pt>
                <c:pt idx="136">
                  <c:v>2181819.1535122767</c:v>
                </c:pt>
                <c:pt idx="137">
                  <c:v>2181818.7843228737</c:v>
                </c:pt>
                <c:pt idx="138">
                  <c:v>2181820.9103794061</c:v>
                </c:pt>
                <c:pt idx="139">
                  <c:v>2181808.0326069132</c:v>
                </c:pt>
                <c:pt idx="140">
                  <c:v>2181810.6082676775</c:v>
                </c:pt>
                <c:pt idx="141">
                  <c:v>2181814.92177861</c:v>
                </c:pt>
                <c:pt idx="142">
                  <c:v>2181813.776950764</c:v>
                </c:pt>
                <c:pt idx="143">
                  <c:v>2181814.9633110645</c:v>
                </c:pt>
                <c:pt idx="144">
                  <c:v>2181819.4486757694</c:v>
                </c:pt>
                <c:pt idx="145">
                  <c:v>2181818.0126421191</c:v>
                </c:pt>
                <c:pt idx="146">
                  <c:v>2181818.9692348428</c:v>
                </c:pt>
                <c:pt idx="147">
                  <c:v>2181819.2135508265</c:v>
                </c:pt>
                <c:pt idx="148">
                  <c:v>2181821.5503737708</c:v>
                </c:pt>
                <c:pt idx="149">
                  <c:v>2181823.4199283561</c:v>
                </c:pt>
                <c:pt idx="150">
                  <c:v>2181820.5619146819</c:v>
                </c:pt>
                <c:pt idx="151">
                  <c:v>2181823.9008244737</c:v>
                </c:pt>
                <c:pt idx="152">
                  <c:v>2181825.6446725717</c:v>
                </c:pt>
                <c:pt idx="153">
                  <c:v>2181826.5529942107</c:v>
                </c:pt>
                <c:pt idx="154">
                  <c:v>2181822.5208790624</c:v>
                </c:pt>
                <c:pt idx="155">
                  <c:v>2181822.5797197637</c:v>
                </c:pt>
                <c:pt idx="156">
                  <c:v>2181825.449210078</c:v>
                </c:pt>
                <c:pt idx="157">
                  <c:v>2181824.2237459216</c:v>
                </c:pt>
                <c:pt idx="158">
                  <c:v>2181823.4960372555</c:v>
                </c:pt>
                <c:pt idx="159">
                  <c:v>2181821.1473999731</c:v>
                </c:pt>
                <c:pt idx="160">
                  <c:v>2181822.8667276185</c:v>
                </c:pt>
                <c:pt idx="161">
                  <c:v>2181820.0164304259</c:v>
                </c:pt>
                <c:pt idx="162">
                  <c:v>2181820.4730173014</c:v>
                </c:pt>
                <c:pt idx="163">
                  <c:v>2181819.8140513687</c:v>
                </c:pt>
                <c:pt idx="164">
                  <c:v>2181821.6483038752</c:v>
                </c:pt>
                <c:pt idx="165">
                  <c:v>2181819.7549203476</c:v>
                </c:pt>
                <c:pt idx="166">
                  <c:v>2181821.4763821671</c:v>
                </c:pt>
                <c:pt idx="167">
                  <c:v>2181826.4344134699</c:v>
                </c:pt>
                <c:pt idx="168">
                  <c:v>2181818.1369584207</c:v>
                </c:pt>
                <c:pt idx="169">
                  <c:v>2181816.0528891115</c:v>
                </c:pt>
                <c:pt idx="170">
                  <c:v>2181816.8112222729</c:v>
                </c:pt>
                <c:pt idx="171">
                  <c:v>2181812.5227779313</c:v>
                </c:pt>
                <c:pt idx="172">
                  <c:v>2181809.454174561</c:v>
                </c:pt>
                <c:pt idx="173">
                  <c:v>2181810.002291162</c:v>
                </c:pt>
                <c:pt idx="174">
                  <c:v>2181807.5869105235</c:v>
                </c:pt>
                <c:pt idx="175">
                  <c:v>2181808.2939462471</c:v>
                </c:pt>
                <c:pt idx="176">
                  <c:v>2181807.995820357</c:v>
                </c:pt>
                <c:pt idx="177">
                  <c:v>2181811.3176134615</c:v>
                </c:pt>
                <c:pt idx="178">
                  <c:v>2181808.8433331316</c:v>
                </c:pt>
                <c:pt idx="179">
                  <c:v>2181808.7019746872</c:v>
                </c:pt>
                <c:pt idx="180">
                  <c:v>2181805.5355730844</c:v>
                </c:pt>
                <c:pt idx="181">
                  <c:v>2181806.704020624</c:v>
                </c:pt>
                <c:pt idx="182">
                  <c:v>2181808.2055261284</c:v>
                </c:pt>
                <c:pt idx="183">
                  <c:v>2181802.8560619135</c:v>
                </c:pt>
                <c:pt idx="184">
                  <c:v>2181803.9064828628</c:v>
                </c:pt>
                <c:pt idx="185">
                  <c:v>2181808.6370659415</c:v>
                </c:pt>
                <c:pt idx="186">
                  <c:v>2181809.8805168676</c:v>
                </c:pt>
                <c:pt idx="187">
                  <c:v>2181807.6482698456</c:v>
                </c:pt>
                <c:pt idx="188">
                  <c:v>2181806.5045958455</c:v>
                </c:pt>
                <c:pt idx="189">
                  <c:v>2181808.0149338301</c:v>
                </c:pt>
                <c:pt idx="190">
                  <c:v>2181805.679701935</c:v>
                </c:pt>
                <c:pt idx="191">
                  <c:v>2181805.6341843554</c:v>
                </c:pt>
                <c:pt idx="192">
                  <c:v>2181803.9979253113</c:v>
                </c:pt>
                <c:pt idx="193">
                  <c:v>2181806.5488687619</c:v>
                </c:pt>
                <c:pt idx="194">
                  <c:v>2181805.1225270699</c:v>
                </c:pt>
                <c:pt idx="195">
                  <c:v>2181799.3665816537</c:v>
                </c:pt>
                <c:pt idx="196">
                  <c:v>2181794.7355407067</c:v>
                </c:pt>
                <c:pt idx="197">
                  <c:v>2181792.7240510397</c:v>
                </c:pt>
                <c:pt idx="198">
                  <c:v>2181794.2642840152</c:v>
                </c:pt>
                <c:pt idx="199">
                  <c:v>2181798.9836090179</c:v>
                </c:pt>
                <c:pt idx="200">
                  <c:v>2181790.4300891762</c:v>
                </c:pt>
                <c:pt idx="201">
                  <c:v>2181793.1896089115</c:v>
                </c:pt>
                <c:pt idx="202">
                  <c:v>2181795.6864008415</c:v>
                </c:pt>
                <c:pt idx="203">
                  <c:v>2181797.6120194071</c:v>
                </c:pt>
                <c:pt idx="204">
                  <c:v>2181799.4238196076</c:v>
                </c:pt>
                <c:pt idx="205">
                  <c:v>2181802.516801083</c:v>
                </c:pt>
                <c:pt idx="206">
                  <c:v>2181801.3803645931</c:v>
                </c:pt>
                <c:pt idx="207">
                  <c:v>2181797.7779061878</c:v>
                </c:pt>
                <c:pt idx="208">
                  <c:v>2181802.2120086662</c:v>
                </c:pt>
                <c:pt idx="209">
                  <c:v>2181804.8516651164</c:v>
                </c:pt>
                <c:pt idx="210">
                  <c:v>2181806.1795545081</c:v>
                </c:pt>
                <c:pt idx="211">
                  <c:v>2181802.5617162543</c:v>
                </c:pt>
                <c:pt idx="212">
                  <c:v>2181801.9948363691</c:v>
                </c:pt>
                <c:pt idx="213">
                  <c:v>2181803.2805037806</c:v>
                </c:pt>
                <c:pt idx="214">
                  <c:v>2181800.7778190565</c:v>
                </c:pt>
                <c:pt idx="215">
                  <c:v>2181798.2603076897</c:v>
                </c:pt>
                <c:pt idx="216">
                  <c:v>2181797.647257756</c:v>
                </c:pt>
                <c:pt idx="217">
                  <c:v>2181800.1360829519</c:v>
                </c:pt>
                <c:pt idx="218">
                  <c:v>2181801.6141800396</c:v>
                </c:pt>
                <c:pt idx="219">
                  <c:v>2181803.9647106985</c:v>
                </c:pt>
                <c:pt idx="220">
                  <c:v>2181800.0517295524</c:v>
                </c:pt>
                <c:pt idx="221">
                  <c:v>2181798.9195941114</c:v>
                </c:pt>
                <c:pt idx="222">
                  <c:v>2181801.2622215105</c:v>
                </c:pt>
                <c:pt idx="223">
                  <c:v>2181799.374424364</c:v>
                </c:pt>
                <c:pt idx="224">
                  <c:v>2181800.8336929744</c:v>
                </c:pt>
                <c:pt idx="225">
                  <c:v>2181797.012668564</c:v>
                </c:pt>
                <c:pt idx="226">
                  <c:v>2181796.5888896468</c:v>
                </c:pt>
                <c:pt idx="227">
                  <c:v>2181792.0094747609</c:v>
                </c:pt>
                <c:pt idx="228">
                  <c:v>2181790.7916986914</c:v>
                </c:pt>
                <c:pt idx="229">
                  <c:v>2181788.2858332926</c:v>
                </c:pt>
                <c:pt idx="230">
                  <c:v>2181787.4339177702</c:v>
                </c:pt>
                <c:pt idx="231">
                  <c:v>2181789.3186553004</c:v>
                </c:pt>
                <c:pt idx="232">
                  <c:v>2181794.8543191054</c:v>
                </c:pt>
                <c:pt idx="233">
                  <c:v>2181790.6880945493</c:v>
                </c:pt>
                <c:pt idx="234">
                  <c:v>2181787.796980463</c:v>
                </c:pt>
                <c:pt idx="235">
                  <c:v>2181787.0348601812</c:v>
                </c:pt>
                <c:pt idx="236">
                  <c:v>2181789.8809163505</c:v>
                </c:pt>
                <c:pt idx="237">
                  <c:v>2181794.4213732448</c:v>
                </c:pt>
                <c:pt idx="238">
                  <c:v>2181793.2647901084</c:v>
                </c:pt>
                <c:pt idx="239">
                  <c:v>2181792.5829476784</c:v>
                </c:pt>
                <c:pt idx="240">
                  <c:v>2181788.8247839846</c:v>
                </c:pt>
                <c:pt idx="241">
                  <c:v>2181784.417593969</c:v>
                </c:pt>
                <c:pt idx="242">
                  <c:v>2181783.624564562</c:v>
                </c:pt>
                <c:pt idx="243">
                  <c:v>2181783.0087122512</c:v>
                </c:pt>
                <c:pt idx="244">
                  <c:v>2181781.0856592832</c:v>
                </c:pt>
                <c:pt idx="245">
                  <c:v>2181781.0359339952</c:v>
                </c:pt>
                <c:pt idx="246">
                  <c:v>2181779.3902651318</c:v>
                </c:pt>
                <c:pt idx="247">
                  <c:v>2181780.2157691922</c:v>
                </c:pt>
                <c:pt idx="248">
                  <c:v>2181780.9695994388</c:v>
                </c:pt>
                <c:pt idx="249">
                  <c:v>2181776.5593366902</c:v>
                </c:pt>
                <c:pt idx="250">
                  <c:v>2181774.2415174707</c:v>
                </c:pt>
                <c:pt idx="251">
                  <c:v>2181775.4590537501</c:v>
                </c:pt>
                <c:pt idx="252">
                  <c:v>2181774.5927054542</c:v>
                </c:pt>
                <c:pt idx="253">
                  <c:v>2181778.0899427589</c:v>
                </c:pt>
                <c:pt idx="254">
                  <c:v>2181772.4813957657</c:v>
                </c:pt>
                <c:pt idx="255">
                  <c:v>2181772.2378030224</c:v>
                </c:pt>
                <c:pt idx="256">
                  <c:v>2181772.6690167543</c:v>
                </c:pt>
                <c:pt idx="257">
                  <c:v>2181773.4696427253</c:v>
                </c:pt>
                <c:pt idx="258">
                  <c:v>2181774.2936700131</c:v>
                </c:pt>
                <c:pt idx="259">
                  <c:v>2181769.216491641</c:v>
                </c:pt>
                <c:pt idx="260">
                  <c:v>2181766.1377976602</c:v>
                </c:pt>
                <c:pt idx="261">
                  <c:v>2181766.0714799138</c:v>
                </c:pt>
                <c:pt idx="262">
                  <c:v>2181763.331321633</c:v>
                </c:pt>
                <c:pt idx="263">
                  <c:v>2181754.4040190475</c:v>
                </c:pt>
                <c:pt idx="264">
                  <c:v>2181753.6331071383</c:v>
                </c:pt>
                <c:pt idx="265">
                  <c:v>2181761.6850909065</c:v>
                </c:pt>
                <c:pt idx="266">
                  <c:v>2181765.6861417294</c:v>
                </c:pt>
                <c:pt idx="267">
                  <c:v>2181767.7071975307</c:v>
                </c:pt>
                <c:pt idx="268">
                  <c:v>2181764.4621500191</c:v>
                </c:pt>
                <c:pt idx="269">
                  <c:v>2181764.4098612685</c:v>
                </c:pt>
                <c:pt idx="270">
                  <c:v>2181767.1664013742</c:v>
                </c:pt>
                <c:pt idx="271">
                  <c:v>2181764.9749900633</c:v>
                </c:pt>
                <c:pt idx="272">
                  <c:v>2181757.3772575357</c:v>
                </c:pt>
                <c:pt idx="273">
                  <c:v>2181749.2733288412</c:v>
                </c:pt>
                <c:pt idx="274">
                  <c:v>2181747.968925816</c:v>
                </c:pt>
                <c:pt idx="275">
                  <c:v>2181754.6764691253</c:v>
                </c:pt>
                <c:pt idx="276">
                  <c:v>2181754.27317943</c:v>
                </c:pt>
                <c:pt idx="277">
                  <c:v>2181758.5867805895</c:v>
                </c:pt>
                <c:pt idx="278">
                  <c:v>2181759.5211607041</c:v>
                </c:pt>
                <c:pt idx="279">
                  <c:v>2181751.5733905127</c:v>
                </c:pt>
                <c:pt idx="280">
                  <c:v>2181752.3519922537</c:v>
                </c:pt>
                <c:pt idx="281">
                  <c:v>2181755.0060528144</c:v>
                </c:pt>
                <c:pt idx="282">
                  <c:v>2181754.3962936858</c:v>
                </c:pt>
                <c:pt idx="283">
                  <c:v>2181751.9349152353</c:v>
                </c:pt>
                <c:pt idx="284">
                  <c:v>2181741.3985196115</c:v>
                </c:pt>
                <c:pt idx="285">
                  <c:v>2181739.3737815637</c:v>
                </c:pt>
                <c:pt idx="286">
                  <c:v>2181743.1770667466</c:v>
                </c:pt>
                <c:pt idx="287">
                  <c:v>2181745.1180010708</c:v>
                </c:pt>
                <c:pt idx="288">
                  <c:v>2181741.2417297806</c:v>
                </c:pt>
                <c:pt idx="289">
                  <c:v>2181740.0599505818</c:v>
                </c:pt>
                <c:pt idx="290">
                  <c:v>2181739.3013492734</c:v>
                </c:pt>
                <c:pt idx="291">
                  <c:v>2181740.8074508463</c:v>
                </c:pt>
                <c:pt idx="292">
                  <c:v>2181740.8377411868</c:v>
                </c:pt>
                <c:pt idx="293">
                  <c:v>2181735.3998386948</c:v>
                </c:pt>
                <c:pt idx="294">
                  <c:v>2181735.6342803817</c:v>
                </c:pt>
                <c:pt idx="295">
                  <c:v>2181735.4511626968</c:v>
                </c:pt>
                <c:pt idx="296">
                  <c:v>2181731.9044117653</c:v>
                </c:pt>
                <c:pt idx="297">
                  <c:v>2181726.9813334784</c:v>
                </c:pt>
                <c:pt idx="298">
                  <c:v>2181726.5729963714</c:v>
                </c:pt>
                <c:pt idx="299">
                  <c:v>2181724.8807454202</c:v>
                </c:pt>
                <c:pt idx="300">
                  <c:v>2181724.5584726953</c:v>
                </c:pt>
                <c:pt idx="301">
                  <c:v>2181729.2789733591</c:v>
                </c:pt>
                <c:pt idx="302">
                  <c:v>2181730.7167091239</c:v>
                </c:pt>
                <c:pt idx="303">
                  <c:v>2181722.4218654316</c:v>
                </c:pt>
                <c:pt idx="304">
                  <c:v>2181723.615633009</c:v>
                </c:pt>
                <c:pt idx="305">
                  <c:v>2181727.2411694364</c:v>
                </c:pt>
                <c:pt idx="306">
                  <c:v>2181726.9069713913</c:v>
                </c:pt>
                <c:pt idx="307">
                  <c:v>2181720.5925489259</c:v>
                </c:pt>
                <c:pt idx="308">
                  <c:v>2181717.4993192083</c:v>
                </c:pt>
                <c:pt idx="309">
                  <c:v>2181716.0770379864</c:v>
                </c:pt>
                <c:pt idx="310">
                  <c:v>2181714.1341306563</c:v>
                </c:pt>
                <c:pt idx="311">
                  <c:v>2181710.9807414594</c:v>
                </c:pt>
                <c:pt idx="312">
                  <c:v>2181712.2654987457</c:v>
                </c:pt>
                <c:pt idx="313">
                  <c:v>2181715.5012629651</c:v>
                </c:pt>
                <c:pt idx="314">
                  <c:v>2181717.3081477541</c:v>
                </c:pt>
                <c:pt idx="315">
                  <c:v>2181714.8619764964</c:v>
                </c:pt>
                <c:pt idx="316">
                  <c:v>2181712.4716557954</c:v>
                </c:pt>
                <c:pt idx="317">
                  <c:v>2181710.4097704352</c:v>
                </c:pt>
                <c:pt idx="318">
                  <c:v>2181707.9379663127</c:v>
                </c:pt>
                <c:pt idx="319">
                  <c:v>2181707.339710569</c:v>
                </c:pt>
                <c:pt idx="320">
                  <c:v>2181707.2678800845</c:v>
                </c:pt>
                <c:pt idx="321">
                  <c:v>2181707.8577278228</c:v>
                </c:pt>
                <c:pt idx="322">
                  <c:v>2181707.8130889838</c:v>
                </c:pt>
                <c:pt idx="323">
                  <c:v>2181702.9855466448</c:v>
                </c:pt>
                <c:pt idx="324">
                  <c:v>2181704.2260952331</c:v>
                </c:pt>
                <c:pt idx="325">
                  <c:v>2181701.4391691941</c:v>
                </c:pt>
                <c:pt idx="326">
                  <c:v>2181698.9384436808</c:v>
                </c:pt>
                <c:pt idx="327">
                  <c:v>2181701.2084893757</c:v>
                </c:pt>
                <c:pt idx="328">
                  <c:v>2181701.0592626273</c:v>
                </c:pt>
                <c:pt idx="329">
                  <c:v>2181701.8277465911</c:v>
                </c:pt>
                <c:pt idx="330">
                  <c:v>2181700.7929884321</c:v>
                </c:pt>
                <c:pt idx="331">
                  <c:v>2181699.1788500254</c:v>
                </c:pt>
                <c:pt idx="332">
                  <c:v>2181692.4715742008</c:v>
                </c:pt>
                <c:pt idx="333">
                  <c:v>2181692.2414476783</c:v>
                </c:pt>
                <c:pt idx="334">
                  <c:v>2181695.327762479</c:v>
                </c:pt>
                <c:pt idx="335">
                  <c:v>2181690.3971879925</c:v>
                </c:pt>
                <c:pt idx="336">
                  <c:v>2181688.6769673871</c:v>
                </c:pt>
                <c:pt idx="337">
                  <c:v>2181691.9787719133</c:v>
                </c:pt>
                <c:pt idx="338">
                  <c:v>2181688.208703001</c:v>
                </c:pt>
                <c:pt idx="339">
                  <c:v>2181688.5609929767</c:v>
                </c:pt>
                <c:pt idx="340">
                  <c:v>2181690.4995199097</c:v>
                </c:pt>
                <c:pt idx="341">
                  <c:v>2181691.8601626297</c:v>
                </c:pt>
                <c:pt idx="342">
                  <c:v>2181688.8708270574</c:v>
                </c:pt>
                <c:pt idx="343">
                  <c:v>2181685.9177484908</c:v>
                </c:pt>
                <c:pt idx="344">
                  <c:v>2181685.6311484645</c:v>
                </c:pt>
                <c:pt idx="345">
                  <c:v>2181682.0696045072</c:v>
                </c:pt>
                <c:pt idx="346">
                  <c:v>2181681.954251111</c:v>
                </c:pt>
                <c:pt idx="347">
                  <c:v>2181683.0358597655</c:v>
                </c:pt>
                <c:pt idx="348">
                  <c:v>2181682.9393875031</c:v>
                </c:pt>
                <c:pt idx="349">
                  <c:v>2181679.3692221683</c:v>
                </c:pt>
                <c:pt idx="350">
                  <c:v>2181677.3838570206</c:v>
                </c:pt>
                <c:pt idx="351">
                  <c:v>2181676.183142439</c:v>
                </c:pt>
                <c:pt idx="352">
                  <c:v>2181676.7965809084</c:v>
                </c:pt>
                <c:pt idx="353">
                  <c:v>2181680.1300744051</c:v>
                </c:pt>
                <c:pt idx="354">
                  <c:v>2181682.899489224</c:v>
                </c:pt>
                <c:pt idx="355">
                  <c:v>2181677.6046354184</c:v>
                </c:pt>
                <c:pt idx="356">
                  <c:v>2181678.9581808895</c:v>
                </c:pt>
                <c:pt idx="357">
                  <c:v>2181682.8648614483</c:v>
                </c:pt>
                <c:pt idx="358">
                  <c:v>2181677.8573414469</c:v>
                </c:pt>
                <c:pt idx="359">
                  <c:v>2181678.6892376491</c:v>
                </c:pt>
                <c:pt idx="360">
                  <c:v>2181677.100495256</c:v>
                </c:pt>
                <c:pt idx="361">
                  <c:v>2181671.8030315437</c:v>
                </c:pt>
                <c:pt idx="362">
                  <c:v>2181670.8153257226</c:v>
                </c:pt>
                <c:pt idx="363">
                  <c:v>2181672.5536019541</c:v>
                </c:pt>
                <c:pt idx="364">
                  <c:v>2181674.0360313067</c:v>
                </c:pt>
                <c:pt idx="365">
                  <c:v>2181677.5056340843</c:v>
                </c:pt>
                <c:pt idx="366">
                  <c:v>2181678.4351939838</c:v>
                </c:pt>
                <c:pt idx="367">
                  <c:v>2181674.3676280538</c:v>
                </c:pt>
                <c:pt idx="368">
                  <c:v>2181674.3315337999</c:v>
                </c:pt>
                <c:pt idx="369">
                  <c:v>2181669.6741008735</c:v>
                </c:pt>
                <c:pt idx="370">
                  <c:v>2181664.2669290039</c:v>
                </c:pt>
                <c:pt idx="371">
                  <c:v>2181662.5027385154</c:v>
                </c:pt>
                <c:pt idx="372">
                  <c:v>2181662.7910124394</c:v>
                </c:pt>
                <c:pt idx="373">
                  <c:v>2181666.5345516885</c:v>
                </c:pt>
                <c:pt idx="374">
                  <c:v>2181662.7065903204</c:v>
                </c:pt>
                <c:pt idx="375">
                  <c:v>2181664.1863913531</c:v>
                </c:pt>
                <c:pt idx="376">
                  <c:v>2181660.4101628601</c:v>
                </c:pt>
                <c:pt idx="377">
                  <c:v>2181659.0266723665</c:v>
                </c:pt>
                <c:pt idx="378">
                  <c:v>2181661.3117882381</c:v>
                </c:pt>
                <c:pt idx="379">
                  <c:v>2181655.8157884916</c:v>
                </c:pt>
                <c:pt idx="380">
                  <c:v>2181658.7337598433</c:v>
                </c:pt>
                <c:pt idx="381">
                  <c:v>2181659.9592224113</c:v>
                </c:pt>
                <c:pt idx="382">
                  <c:v>2181661.9472057256</c:v>
                </c:pt>
                <c:pt idx="383">
                  <c:v>2181661.5121666901</c:v>
                </c:pt>
                <c:pt idx="384">
                  <c:v>2181659.2304822276</c:v>
                </c:pt>
                <c:pt idx="385">
                  <c:v>2181660.5758508551</c:v>
                </c:pt>
                <c:pt idx="386">
                  <c:v>2181662.1836884934</c:v>
                </c:pt>
                <c:pt idx="387">
                  <c:v>2181663.142306658</c:v>
                </c:pt>
                <c:pt idx="388">
                  <c:v>2181659.7081842213</c:v>
                </c:pt>
                <c:pt idx="389">
                  <c:v>2181656.7930282257</c:v>
                </c:pt>
                <c:pt idx="390">
                  <c:v>2181655.9259253037</c:v>
                </c:pt>
                <c:pt idx="391">
                  <c:v>2181654.0634337766</c:v>
                </c:pt>
                <c:pt idx="392">
                  <c:v>2181647.7741275709</c:v>
                </c:pt>
                <c:pt idx="393">
                  <c:v>2181649.3282752763</c:v>
                </c:pt>
                <c:pt idx="394">
                  <c:v>2181651.8516376051</c:v>
                </c:pt>
                <c:pt idx="395">
                  <c:v>2181651.349315335</c:v>
                </c:pt>
                <c:pt idx="396">
                  <c:v>2181651.0958923991</c:v>
                </c:pt>
                <c:pt idx="397">
                  <c:v>2181651.642363654</c:v>
                </c:pt>
                <c:pt idx="398">
                  <c:v>2181645.2533625294</c:v>
                </c:pt>
                <c:pt idx="399">
                  <c:v>2181647.374543095</c:v>
                </c:pt>
                <c:pt idx="400">
                  <c:v>2181646.843726574</c:v>
                </c:pt>
                <c:pt idx="401">
                  <c:v>2181646.1697588386</c:v>
                </c:pt>
                <c:pt idx="402">
                  <c:v>2181642.2594240988</c:v>
                </c:pt>
                <c:pt idx="403">
                  <c:v>2181641.7738506934</c:v>
                </c:pt>
                <c:pt idx="404">
                  <c:v>2181644.054591612</c:v>
                </c:pt>
                <c:pt idx="405">
                  <c:v>2181645.4242864</c:v>
                </c:pt>
                <c:pt idx="406">
                  <c:v>2181644.1051036296</c:v>
                </c:pt>
                <c:pt idx="407">
                  <c:v>2181639.8262685868</c:v>
                </c:pt>
                <c:pt idx="408">
                  <c:v>2181637.0858840654</c:v>
                </c:pt>
                <c:pt idx="409">
                  <c:v>2181637.4967934787</c:v>
                </c:pt>
                <c:pt idx="410">
                  <c:v>2181638.9625208438</c:v>
                </c:pt>
                <c:pt idx="411">
                  <c:v>2181635.5392142171</c:v>
                </c:pt>
                <c:pt idx="412">
                  <c:v>2181637.598775031</c:v>
                </c:pt>
                <c:pt idx="413">
                  <c:v>2181628.1244753399</c:v>
                </c:pt>
                <c:pt idx="414">
                  <c:v>2181627.4041415974</c:v>
                </c:pt>
                <c:pt idx="415">
                  <c:v>2181628.6580106076</c:v>
                </c:pt>
                <c:pt idx="416">
                  <c:v>2181632.4315593126</c:v>
                </c:pt>
                <c:pt idx="417">
                  <c:v>2181622.8548227726</c:v>
                </c:pt>
                <c:pt idx="418">
                  <c:v>2181625.385455267</c:v>
                </c:pt>
                <c:pt idx="419">
                  <c:v>2181632.5001926911</c:v>
                </c:pt>
                <c:pt idx="420">
                  <c:v>2181634.0552233872</c:v>
                </c:pt>
                <c:pt idx="421">
                  <c:v>2181635.3059669589</c:v>
                </c:pt>
                <c:pt idx="422">
                  <c:v>2181631.0898867967</c:v>
                </c:pt>
                <c:pt idx="423">
                  <c:v>2181628.846122317</c:v>
                </c:pt>
                <c:pt idx="424">
                  <c:v>2181628.7071722425</c:v>
                </c:pt>
                <c:pt idx="425">
                  <c:v>2181630.520471313</c:v>
                </c:pt>
                <c:pt idx="426">
                  <c:v>2181629.4134329529</c:v>
                </c:pt>
                <c:pt idx="427">
                  <c:v>2181628.8119266517</c:v>
                </c:pt>
                <c:pt idx="428">
                  <c:v>2181619.3653796422</c:v>
                </c:pt>
                <c:pt idx="429">
                  <c:v>2181619.1163995196</c:v>
                </c:pt>
                <c:pt idx="430">
                  <c:v>2181626.639579494</c:v>
                </c:pt>
                <c:pt idx="431">
                  <c:v>2181622.0625631069</c:v>
                </c:pt>
                <c:pt idx="432">
                  <c:v>2181617.7062095869</c:v>
                </c:pt>
                <c:pt idx="433">
                  <c:v>2181616.8257165551</c:v>
                </c:pt>
                <c:pt idx="434">
                  <c:v>2181621.8957590349</c:v>
                </c:pt>
                <c:pt idx="435">
                  <c:v>2181608.8282211632</c:v>
                </c:pt>
                <c:pt idx="436">
                  <c:v>2181607.8527678978</c:v>
                </c:pt>
                <c:pt idx="437">
                  <c:v>2181609.9176546405</c:v>
                </c:pt>
                <c:pt idx="438">
                  <c:v>2181610.4538348452</c:v>
                </c:pt>
                <c:pt idx="439">
                  <c:v>2181611.1408499195</c:v>
                </c:pt>
                <c:pt idx="440">
                  <c:v>2181610.9029845772</c:v>
                </c:pt>
                <c:pt idx="441">
                  <c:v>2181613.1774416873</c:v>
                </c:pt>
                <c:pt idx="442">
                  <c:v>2181614.8454622268</c:v>
                </c:pt>
                <c:pt idx="443">
                  <c:v>2181609.7554894336</c:v>
                </c:pt>
                <c:pt idx="444">
                  <c:v>2181608.613954199</c:v>
                </c:pt>
                <c:pt idx="445">
                  <c:v>2181601.2683370514</c:v>
                </c:pt>
                <c:pt idx="446">
                  <c:v>2181596.8378979634</c:v>
                </c:pt>
                <c:pt idx="447">
                  <c:v>2181599.1803323622</c:v>
                </c:pt>
                <c:pt idx="448">
                  <c:v>2181606.8452217821</c:v>
                </c:pt>
                <c:pt idx="449">
                  <c:v>2181604.1798295714</c:v>
                </c:pt>
                <c:pt idx="450">
                  <c:v>2181605.0659093154</c:v>
                </c:pt>
                <c:pt idx="451">
                  <c:v>2181608.4406396174</c:v>
                </c:pt>
                <c:pt idx="452">
                  <c:v>2181602.7022676985</c:v>
                </c:pt>
                <c:pt idx="453">
                  <c:v>2181599.649967866</c:v>
                </c:pt>
                <c:pt idx="454">
                  <c:v>2181596.331270542</c:v>
                </c:pt>
                <c:pt idx="455">
                  <c:v>2181597.7713022353</c:v>
                </c:pt>
                <c:pt idx="456">
                  <c:v>2181597.4898460582</c:v>
                </c:pt>
                <c:pt idx="457">
                  <c:v>2181599.32849519</c:v>
                </c:pt>
                <c:pt idx="458">
                  <c:v>2181600.9679413144</c:v>
                </c:pt>
                <c:pt idx="459">
                  <c:v>2181596.6438703416</c:v>
                </c:pt>
                <c:pt idx="460">
                  <c:v>2181597.1288527227</c:v>
                </c:pt>
                <c:pt idx="461">
                  <c:v>2181588.9996334803</c:v>
                </c:pt>
                <c:pt idx="462">
                  <c:v>2181587.3690920132</c:v>
                </c:pt>
                <c:pt idx="463">
                  <c:v>2181589.6114242701</c:v>
                </c:pt>
                <c:pt idx="464">
                  <c:v>2181589.5173401935</c:v>
                </c:pt>
                <c:pt idx="465">
                  <c:v>2181587.5757324412</c:v>
                </c:pt>
                <c:pt idx="466">
                  <c:v>2181585.4368211143</c:v>
                </c:pt>
                <c:pt idx="467">
                  <c:v>2181588.9834591784</c:v>
                </c:pt>
                <c:pt idx="468">
                  <c:v>2181590.0146979955</c:v>
                </c:pt>
                <c:pt idx="469">
                  <c:v>2181589.9323208393</c:v>
                </c:pt>
                <c:pt idx="470">
                  <c:v>2181590.2497657696</c:v>
                </c:pt>
                <c:pt idx="471">
                  <c:v>2181590.8901190828</c:v>
                </c:pt>
                <c:pt idx="472">
                  <c:v>2181591.6177692232</c:v>
                </c:pt>
                <c:pt idx="473">
                  <c:v>2181584.596007851</c:v>
                </c:pt>
                <c:pt idx="474">
                  <c:v>2181585.2750936332</c:v>
                </c:pt>
                <c:pt idx="475">
                  <c:v>2181582.9563735863</c:v>
                </c:pt>
                <c:pt idx="476">
                  <c:v>2181578.5051975176</c:v>
                </c:pt>
                <c:pt idx="477">
                  <c:v>2181574.8353680852</c:v>
                </c:pt>
                <c:pt idx="478">
                  <c:v>2181577.2403232427</c:v>
                </c:pt>
                <c:pt idx="479">
                  <c:v>2181578.6412655716</c:v>
                </c:pt>
                <c:pt idx="480">
                  <c:v>2181580.4568225732</c:v>
                </c:pt>
                <c:pt idx="481">
                  <c:v>2181581.2536582798</c:v>
                </c:pt>
                <c:pt idx="482">
                  <c:v>2181581.004660747</c:v>
                </c:pt>
                <c:pt idx="483">
                  <c:v>2181579.6955903736</c:v>
                </c:pt>
                <c:pt idx="484">
                  <c:v>2181578.7846290348</c:v>
                </c:pt>
                <c:pt idx="485">
                  <c:v>2181580.0517116198</c:v>
                </c:pt>
                <c:pt idx="486">
                  <c:v>2181578.3011171226</c:v>
                </c:pt>
                <c:pt idx="487">
                  <c:v>2181578.1710309722</c:v>
                </c:pt>
                <c:pt idx="488">
                  <c:v>2181575.4465315985</c:v>
                </c:pt>
                <c:pt idx="489">
                  <c:v>2181570.9322592798</c:v>
                </c:pt>
                <c:pt idx="490">
                  <c:v>2181569.5461489097</c:v>
                </c:pt>
                <c:pt idx="491">
                  <c:v>2181572.2137512546</c:v>
                </c:pt>
                <c:pt idx="492">
                  <c:v>2181572.4157680259</c:v>
                </c:pt>
                <c:pt idx="493">
                  <c:v>2181566.1383498088</c:v>
                </c:pt>
                <c:pt idx="494">
                  <c:v>2181558.3579874663</c:v>
                </c:pt>
                <c:pt idx="495">
                  <c:v>2181553.9346314901</c:v>
                </c:pt>
                <c:pt idx="496">
                  <c:v>2181556.7927429723</c:v>
                </c:pt>
                <c:pt idx="497">
                  <c:v>2181568.1391370669</c:v>
                </c:pt>
                <c:pt idx="498">
                  <c:v>2181569.0448752907</c:v>
                </c:pt>
                <c:pt idx="499">
                  <c:v>2181566.1966801593</c:v>
                </c:pt>
                <c:pt idx="500">
                  <c:v>2181565.2366778492</c:v>
                </c:pt>
                <c:pt idx="501">
                  <c:v>2181567.3904439895</c:v>
                </c:pt>
                <c:pt idx="502">
                  <c:v>2181563.6896212553</c:v>
                </c:pt>
                <c:pt idx="503">
                  <c:v>2181564.934007322</c:v>
                </c:pt>
                <c:pt idx="504">
                  <c:v>2181568.6060160617</c:v>
                </c:pt>
                <c:pt idx="505">
                  <c:v>2181564.2142500081</c:v>
                </c:pt>
                <c:pt idx="506">
                  <c:v>2181569.0969164725</c:v>
                </c:pt>
                <c:pt idx="507">
                  <c:v>2181566.9869131944</c:v>
                </c:pt>
                <c:pt idx="508">
                  <c:v>2181567.2150468132</c:v>
                </c:pt>
                <c:pt idx="509">
                  <c:v>2181562.8534297352</c:v>
                </c:pt>
                <c:pt idx="510">
                  <c:v>2181547.9624706181</c:v>
                </c:pt>
                <c:pt idx="511">
                  <c:v>2181544.884163382</c:v>
                </c:pt>
                <c:pt idx="512">
                  <c:v>2181553.8703877348</c:v>
                </c:pt>
                <c:pt idx="513">
                  <c:v>2181553.0743848467</c:v>
                </c:pt>
                <c:pt idx="514">
                  <c:v>2181559.6391679235</c:v>
                </c:pt>
                <c:pt idx="515">
                  <c:v>2181552.4812974236</c:v>
                </c:pt>
                <c:pt idx="516">
                  <c:v>2181556.1538868798</c:v>
                </c:pt>
                <c:pt idx="517">
                  <c:v>2181558.0808435762</c:v>
                </c:pt>
                <c:pt idx="518">
                  <c:v>2181551.7926551593</c:v>
                </c:pt>
                <c:pt idx="519">
                  <c:v>2181540.313699679</c:v>
                </c:pt>
                <c:pt idx="520">
                  <c:v>2181535.2645730786</c:v>
                </c:pt>
                <c:pt idx="521">
                  <c:v>2181533.8502114951</c:v>
                </c:pt>
                <c:pt idx="522">
                  <c:v>2181539.803649168</c:v>
                </c:pt>
                <c:pt idx="523">
                  <c:v>2181553.7861815905</c:v>
                </c:pt>
                <c:pt idx="524">
                  <c:v>2181553.8800192974</c:v>
                </c:pt>
                <c:pt idx="525">
                  <c:v>2181551.1473243251</c:v>
                </c:pt>
                <c:pt idx="526">
                  <c:v>2181551.5303119863</c:v>
                </c:pt>
                <c:pt idx="527">
                  <c:v>2181550.372185966</c:v>
                </c:pt>
                <c:pt idx="528">
                  <c:v>2181549.5547994082</c:v>
                </c:pt>
                <c:pt idx="529">
                  <c:v>2181540.4819533778</c:v>
                </c:pt>
                <c:pt idx="530">
                  <c:v>2181527.309923315</c:v>
                </c:pt>
                <c:pt idx="531">
                  <c:v>2181521.1187344659</c:v>
                </c:pt>
                <c:pt idx="532">
                  <c:v>2181522.7161555979</c:v>
                </c:pt>
                <c:pt idx="533">
                  <c:v>2181528.8711458598</c:v>
                </c:pt>
                <c:pt idx="534">
                  <c:v>2181533.1869774689</c:v>
                </c:pt>
                <c:pt idx="535">
                  <c:v>2181539.3252658201</c:v>
                </c:pt>
                <c:pt idx="536">
                  <c:v>2181538.6668408415</c:v>
                </c:pt>
                <c:pt idx="537">
                  <c:v>2181541.5377298687</c:v>
                </c:pt>
                <c:pt idx="538">
                  <c:v>2181531.2567840638</c:v>
                </c:pt>
                <c:pt idx="539">
                  <c:v>2181532.1754720141</c:v>
                </c:pt>
                <c:pt idx="540">
                  <c:v>2181538.6025280855</c:v>
                </c:pt>
                <c:pt idx="541">
                  <c:v>2181539.4436940528</c:v>
                </c:pt>
                <c:pt idx="542">
                  <c:v>2181538.2484926027</c:v>
                </c:pt>
                <c:pt idx="543">
                  <c:v>2181536.0025375038</c:v>
                </c:pt>
                <c:pt idx="544">
                  <c:v>2181536.145371241</c:v>
                </c:pt>
                <c:pt idx="545">
                  <c:v>2181532.5493942359</c:v>
                </c:pt>
                <c:pt idx="546">
                  <c:v>2181535.6365883364</c:v>
                </c:pt>
                <c:pt idx="547">
                  <c:v>2181534.7781270328</c:v>
                </c:pt>
                <c:pt idx="548">
                  <c:v>2181536.2704702825</c:v>
                </c:pt>
                <c:pt idx="549">
                  <c:v>2181529.1993948715</c:v>
                </c:pt>
                <c:pt idx="550">
                  <c:v>2181529.6865362739</c:v>
                </c:pt>
                <c:pt idx="551">
                  <c:v>2181526.5708447611</c:v>
                </c:pt>
                <c:pt idx="552">
                  <c:v>2181528.9817782221</c:v>
                </c:pt>
                <c:pt idx="553">
                  <c:v>2181536.5682150926</c:v>
                </c:pt>
                <c:pt idx="554">
                  <c:v>2181533.0978874741</c:v>
                </c:pt>
                <c:pt idx="555">
                  <c:v>2181526.0118987374</c:v>
                </c:pt>
                <c:pt idx="556">
                  <c:v>2181526.7497327477</c:v>
                </c:pt>
                <c:pt idx="557">
                  <c:v>2181526.1627966817</c:v>
                </c:pt>
                <c:pt idx="558">
                  <c:v>2181529.203299318</c:v>
                </c:pt>
                <c:pt idx="559">
                  <c:v>2181524.4709724658</c:v>
                </c:pt>
                <c:pt idx="560">
                  <c:v>2181524.5917380489</c:v>
                </c:pt>
                <c:pt idx="561">
                  <c:v>2181522.52253003</c:v>
                </c:pt>
                <c:pt idx="562">
                  <c:v>2181522.4177803695</c:v>
                </c:pt>
                <c:pt idx="563">
                  <c:v>2181522.6156090307</c:v>
                </c:pt>
                <c:pt idx="564">
                  <c:v>2181524.7297990774</c:v>
                </c:pt>
                <c:pt idx="565">
                  <c:v>2181521.6230289829</c:v>
                </c:pt>
                <c:pt idx="566">
                  <c:v>2181524.1274534571</c:v>
                </c:pt>
                <c:pt idx="567">
                  <c:v>2181526.6314837136</c:v>
                </c:pt>
                <c:pt idx="568">
                  <c:v>2181523.9558724212</c:v>
                </c:pt>
                <c:pt idx="569">
                  <c:v>2181524.215100809</c:v>
                </c:pt>
                <c:pt idx="570">
                  <c:v>2181524.5279285698</c:v>
                </c:pt>
                <c:pt idx="571">
                  <c:v>2181523.2342826193</c:v>
                </c:pt>
                <c:pt idx="572">
                  <c:v>2181520.5253604767</c:v>
                </c:pt>
                <c:pt idx="573">
                  <c:v>2181512.128690083</c:v>
                </c:pt>
                <c:pt idx="574">
                  <c:v>2181501.500659964</c:v>
                </c:pt>
                <c:pt idx="575">
                  <c:v>2181492.4222497302</c:v>
                </c:pt>
                <c:pt idx="576">
                  <c:v>2181491.4245701968</c:v>
                </c:pt>
                <c:pt idx="577">
                  <c:v>2181510.7404001085</c:v>
                </c:pt>
                <c:pt idx="578">
                  <c:v>2181517.8814351307</c:v>
                </c:pt>
                <c:pt idx="579">
                  <c:v>2181516.4860722008</c:v>
                </c:pt>
                <c:pt idx="580">
                  <c:v>2181515.2385539329</c:v>
                </c:pt>
                <c:pt idx="581">
                  <c:v>2181517.0881412947</c:v>
                </c:pt>
                <c:pt idx="582">
                  <c:v>2181508.7444539964</c:v>
                </c:pt>
                <c:pt idx="583">
                  <c:v>2181502.8854545541</c:v>
                </c:pt>
                <c:pt idx="584">
                  <c:v>2181501.1956354422</c:v>
                </c:pt>
                <c:pt idx="585">
                  <c:v>2181501.4752619751</c:v>
                </c:pt>
                <c:pt idx="586">
                  <c:v>2181502.9819333032</c:v>
                </c:pt>
                <c:pt idx="587">
                  <c:v>2181497.1109817182</c:v>
                </c:pt>
                <c:pt idx="588">
                  <c:v>2181501.7521194629</c:v>
                </c:pt>
                <c:pt idx="589">
                  <c:v>2181506.0240516681</c:v>
                </c:pt>
                <c:pt idx="590">
                  <c:v>2181510.2780134412</c:v>
                </c:pt>
                <c:pt idx="591">
                  <c:v>2181508.0623755818</c:v>
                </c:pt>
                <c:pt idx="592">
                  <c:v>2181510.403957421</c:v>
                </c:pt>
                <c:pt idx="593">
                  <c:v>2181511.6079320125</c:v>
                </c:pt>
                <c:pt idx="594">
                  <c:v>2181503.0605424144</c:v>
                </c:pt>
                <c:pt idx="595">
                  <c:v>2181498.8177747172</c:v>
                </c:pt>
                <c:pt idx="596">
                  <c:v>2181498.5257048109</c:v>
                </c:pt>
                <c:pt idx="597">
                  <c:v>2181503.3400397794</c:v>
                </c:pt>
                <c:pt idx="598">
                  <c:v>2181505.1527667702</c:v>
                </c:pt>
                <c:pt idx="599">
                  <c:v>2181510.0281973495</c:v>
                </c:pt>
                <c:pt idx="600">
                  <c:v>2181508.4062056835</c:v>
                </c:pt>
                <c:pt idx="601">
                  <c:v>2181506.9026969462</c:v>
                </c:pt>
                <c:pt idx="602">
                  <c:v>2181506.2081487761</c:v>
                </c:pt>
                <c:pt idx="603">
                  <c:v>2181501.5948257684</c:v>
                </c:pt>
                <c:pt idx="604">
                  <c:v>2181483.1792247435</c:v>
                </c:pt>
                <c:pt idx="605">
                  <c:v>2181477.948049576</c:v>
                </c:pt>
                <c:pt idx="606">
                  <c:v>2181481.3834953136</c:v>
                </c:pt>
                <c:pt idx="607">
                  <c:v>2181497.858095245</c:v>
                </c:pt>
                <c:pt idx="608">
                  <c:v>2181496.2044070978</c:v>
                </c:pt>
                <c:pt idx="609">
                  <c:v>2181492.4426144562</c:v>
                </c:pt>
                <c:pt idx="610">
                  <c:v>2181491.5038271351</c:v>
                </c:pt>
                <c:pt idx="611">
                  <c:v>2181491.7438603207</c:v>
                </c:pt>
                <c:pt idx="612">
                  <c:v>2181495.9699544692</c:v>
                </c:pt>
                <c:pt idx="613">
                  <c:v>2181501.08050243</c:v>
                </c:pt>
                <c:pt idx="614">
                  <c:v>2181496.9166260385</c:v>
                </c:pt>
                <c:pt idx="615">
                  <c:v>2181497.9581182553</c:v>
                </c:pt>
                <c:pt idx="616">
                  <c:v>2181492.9213571395</c:v>
                </c:pt>
                <c:pt idx="617">
                  <c:v>2181493.0512312585</c:v>
                </c:pt>
                <c:pt idx="618">
                  <c:v>2181491.5449082013</c:v>
                </c:pt>
                <c:pt idx="619">
                  <c:v>2181492.0985166505</c:v>
                </c:pt>
                <c:pt idx="620">
                  <c:v>2181485.6020790366</c:v>
                </c:pt>
                <c:pt idx="621">
                  <c:v>2181483.7012992851</c:v>
                </c:pt>
                <c:pt idx="622">
                  <c:v>2181486.8127870988</c:v>
                </c:pt>
                <c:pt idx="623">
                  <c:v>2181493.354467452</c:v>
                </c:pt>
                <c:pt idx="624">
                  <c:v>2181487.8393239998</c:v>
                </c:pt>
                <c:pt idx="625">
                  <c:v>2181490.1025563003</c:v>
                </c:pt>
                <c:pt idx="626">
                  <c:v>2181492.2276388151</c:v>
                </c:pt>
                <c:pt idx="627">
                  <c:v>2181496.1703997604</c:v>
                </c:pt>
                <c:pt idx="628">
                  <c:v>2181494.6871179212</c:v>
                </c:pt>
                <c:pt idx="629">
                  <c:v>2181492.1055254391</c:v>
                </c:pt>
                <c:pt idx="630">
                  <c:v>2181494.4530545832</c:v>
                </c:pt>
                <c:pt idx="631">
                  <c:v>2181490.5556228086</c:v>
                </c:pt>
                <c:pt idx="632">
                  <c:v>2181490.1579728005</c:v>
                </c:pt>
                <c:pt idx="633">
                  <c:v>2181487.1371625243</c:v>
                </c:pt>
                <c:pt idx="634">
                  <c:v>2181485.6816945435</c:v>
                </c:pt>
                <c:pt idx="635">
                  <c:v>2181484.3517444623</c:v>
                </c:pt>
                <c:pt idx="636">
                  <c:v>2181482.2784187729</c:v>
                </c:pt>
                <c:pt idx="637">
                  <c:v>2181478.3814570042</c:v>
                </c:pt>
                <c:pt idx="638">
                  <c:v>2181477.1184953153</c:v>
                </c:pt>
                <c:pt idx="639">
                  <c:v>2181478.3307924559</c:v>
                </c:pt>
                <c:pt idx="640">
                  <c:v>2181478.9033783427</c:v>
                </c:pt>
                <c:pt idx="641">
                  <c:v>2181480.9290520032</c:v>
                </c:pt>
                <c:pt idx="642">
                  <c:v>2181478.2864986104</c:v>
                </c:pt>
                <c:pt idx="643">
                  <c:v>2181476.4266279899</c:v>
                </c:pt>
                <c:pt idx="644">
                  <c:v>2181479.8395084729</c:v>
                </c:pt>
                <c:pt idx="645">
                  <c:v>2181480.1941867047</c:v>
                </c:pt>
                <c:pt idx="646">
                  <c:v>2181478.1687928764</c:v>
                </c:pt>
                <c:pt idx="647">
                  <c:v>2181475.1080827345</c:v>
                </c:pt>
                <c:pt idx="648">
                  <c:v>2181468.1686400571</c:v>
                </c:pt>
                <c:pt idx="649">
                  <c:v>2181463.7766851755</c:v>
                </c:pt>
                <c:pt idx="650">
                  <c:v>2181465.2535364502</c:v>
                </c:pt>
                <c:pt idx="651">
                  <c:v>2181473.9427411002</c:v>
                </c:pt>
                <c:pt idx="652">
                  <c:v>2181476.5455469885</c:v>
                </c:pt>
                <c:pt idx="653">
                  <c:v>2181479.547719337</c:v>
                </c:pt>
                <c:pt idx="654">
                  <c:v>2181482.3047708725</c:v>
                </c:pt>
                <c:pt idx="655">
                  <c:v>2181474.4296317259</c:v>
                </c:pt>
                <c:pt idx="656">
                  <c:v>2181458.1609610911</c:v>
                </c:pt>
                <c:pt idx="657">
                  <c:v>2181453.5737079172</c:v>
                </c:pt>
                <c:pt idx="658">
                  <c:v>2181464.476903826</c:v>
                </c:pt>
                <c:pt idx="659">
                  <c:v>2181461.3872067309</c:v>
                </c:pt>
                <c:pt idx="660">
                  <c:v>2181469.5541181173</c:v>
                </c:pt>
                <c:pt idx="661">
                  <c:v>2181468.122388484</c:v>
                </c:pt>
                <c:pt idx="662">
                  <c:v>2181472.1101339674</c:v>
                </c:pt>
                <c:pt idx="663">
                  <c:v>2181473.2897369778</c:v>
                </c:pt>
                <c:pt idx="664">
                  <c:v>2181467.9769937089</c:v>
                </c:pt>
                <c:pt idx="665">
                  <c:v>2181469.1034913976</c:v>
                </c:pt>
                <c:pt idx="666">
                  <c:v>2181471.8378003957</c:v>
                </c:pt>
                <c:pt idx="667">
                  <c:v>2181463.7767753922</c:v>
                </c:pt>
                <c:pt idx="668">
                  <c:v>2181464.1900850162</c:v>
                </c:pt>
                <c:pt idx="669">
                  <c:v>2181465.1113541611</c:v>
                </c:pt>
                <c:pt idx="670">
                  <c:v>2181467.1399577651</c:v>
                </c:pt>
                <c:pt idx="671">
                  <c:v>2181467.8065585615</c:v>
                </c:pt>
                <c:pt idx="672">
                  <c:v>2181468.9847728424</c:v>
                </c:pt>
                <c:pt idx="673">
                  <c:v>2181470.0238854331</c:v>
                </c:pt>
                <c:pt idx="674">
                  <c:v>2181467.692545949</c:v>
                </c:pt>
                <c:pt idx="675">
                  <c:v>2181468.1155694728</c:v>
                </c:pt>
                <c:pt idx="676">
                  <c:v>2181468.7296907674</c:v>
                </c:pt>
                <c:pt idx="677">
                  <c:v>2181464.3759917188</c:v>
                </c:pt>
                <c:pt idx="678">
                  <c:v>2181460.8656661836</c:v>
                </c:pt>
                <c:pt idx="679">
                  <c:v>2181460.0689562918</c:v>
                </c:pt>
                <c:pt idx="680">
                  <c:v>2181460.455009995</c:v>
                </c:pt>
                <c:pt idx="681">
                  <c:v>2181458.8805913744</c:v>
                </c:pt>
                <c:pt idx="682">
                  <c:v>2181461.1304663201</c:v>
                </c:pt>
                <c:pt idx="683">
                  <c:v>2181459.044346414</c:v>
                </c:pt>
                <c:pt idx="684">
                  <c:v>2181457.2318552989</c:v>
                </c:pt>
                <c:pt idx="685">
                  <c:v>2181455.3671105071</c:v>
                </c:pt>
                <c:pt idx="686">
                  <c:v>2181457.5350969904</c:v>
                </c:pt>
                <c:pt idx="687">
                  <c:v>2181454.5386030255</c:v>
                </c:pt>
                <c:pt idx="688">
                  <c:v>2181454.0375550203</c:v>
                </c:pt>
                <c:pt idx="689">
                  <c:v>2181441.8361661835</c:v>
                </c:pt>
                <c:pt idx="690">
                  <c:v>2181442.0766044441</c:v>
                </c:pt>
                <c:pt idx="691">
                  <c:v>2181455.2748754881</c:v>
                </c:pt>
                <c:pt idx="692">
                  <c:v>2181461.3949909345</c:v>
                </c:pt>
                <c:pt idx="693">
                  <c:v>2181456.359114693</c:v>
                </c:pt>
                <c:pt idx="694">
                  <c:v>2181458.3522783532</c:v>
                </c:pt>
                <c:pt idx="695">
                  <c:v>2181457.4759596717</c:v>
                </c:pt>
                <c:pt idx="696">
                  <c:v>2181453.4675807022</c:v>
                </c:pt>
                <c:pt idx="697">
                  <c:v>2181451.0914830961</c:v>
                </c:pt>
                <c:pt idx="698">
                  <c:v>2181442.1383957658</c:v>
                </c:pt>
                <c:pt idx="699">
                  <c:v>2181439.1677530734</c:v>
                </c:pt>
                <c:pt idx="700">
                  <c:v>2181443.2391856848</c:v>
                </c:pt>
                <c:pt idx="701">
                  <c:v>2181451.4794735932</c:v>
                </c:pt>
                <c:pt idx="702">
                  <c:v>2181449.8606963581</c:v>
                </c:pt>
                <c:pt idx="703">
                  <c:v>2181450.033939912</c:v>
                </c:pt>
                <c:pt idx="704">
                  <c:v>2181449.9440040356</c:v>
                </c:pt>
                <c:pt idx="705">
                  <c:v>2181448.0139634437</c:v>
                </c:pt>
                <c:pt idx="706">
                  <c:v>2181447.573953867</c:v>
                </c:pt>
                <c:pt idx="707">
                  <c:v>2181438.3174364944</c:v>
                </c:pt>
                <c:pt idx="708">
                  <c:v>2181433.650294173</c:v>
                </c:pt>
                <c:pt idx="709">
                  <c:v>2181432.3259040327</c:v>
                </c:pt>
                <c:pt idx="710">
                  <c:v>2181430.2312041982</c:v>
                </c:pt>
                <c:pt idx="711">
                  <c:v>2181435.3022158225</c:v>
                </c:pt>
                <c:pt idx="712">
                  <c:v>2181446.8593366346</c:v>
                </c:pt>
                <c:pt idx="713">
                  <c:v>2181450.2718647034</c:v>
                </c:pt>
                <c:pt idx="714">
                  <c:v>2181452.6610917733</c:v>
                </c:pt>
                <c:pt idx="715">
                  <c:v>2181450.8113616975</c:v>
                </c:pt>
                <c:pt idx="716">
                  <c:v>2181447.4212459265</c:v>
                </c:pt>
                <c:pt idx="717">
                  <c:v>2181442.9641728504</c:v>
                </c:pt>
                <c:pt idx="718">
                  <c:v>2181443.9138498465</c:v>
                </c:pt>
                <c:pt idx="719">
                  <c:v>2181443.4900149442</c:v>
                </c:pt>
                <c:pt idx="720">
                  <c:v>2181436.5267934138</c:v>
                </c:pt>
                <c:pt idx="721">
                  <c:v>2181437.4936988326</c:v>
                </c:pt>
                <c:pt idx="722">
                  <c:v>2181442.2112381309</c:v>
                </c:pt>
                <c:pt idx="723">
                  <c:v>2181441.4378976217</c:v>
                </c:pt>
                <c:pt idx="724">
                  <c:v>2181441.9316679062</c:v>
                </c:pt>
                <c:pt idx="725">
                  <c:v>2181441.1985797561</c:v>
                </c:pt>
                <c:pt idx="726">
                  <c:v>2181440.0180641576</c:v>
                </c:pt>
                <c:pt idx="727">
                  <c:v>2181439.9354070961</c:v>
                </c:pt>
                <c:pt idx="728">
                  <c:v>2181438.8162305858</c:v>
                </c:pt>
                <c:pt idx="729">
                  <c:v>2181437.1807823293</c:v>
                </c:pt>
                <c:pt idx="730">
                  <c:v>2181435.9611823126</c:v>
                </c:pt>
                <c:pt idx="731">
                  <c:v>2181436.8461484364</c:v>
                </c:pt>
                <c:pt idx="732">
                  <c:v>2181430.6504599294</c:v>
                </c:pt>
                <c:pt idx="733">
                  <c:v>2181433.2665484664</c:v>
                </c:pt>
                <c:pt idx="734">
                  <c:v>2181430.7720892141</c:v>
                </c:pt>
                <c:pt idx="735">
                  <c:v>2181431.3132707365</c:v>
                </c:pt>
                <c:pt idx="736">
                  <c:v>2181434.789198664</c:v>
                </c:pt>
                <c:pt idx="737">
                  <c:v>2181437.9003923023</c:v>
                </c:pt>
                <c:pt idx="738">
                  <c:v>2181434.4290959169</c:v>
                </c:pt>
                <c:pt idx="739">
                  <c:v>2181434.7497607451</c:v>
                </c:pt>
                <c:pt idx="740">
                  <c:v>2181436.7114905077</c:v>
                </c:pt>
                <c:pt idx="741">
                  <c:v>2181431.7230269015</c:v>
                </c:pt>
                <c:pt idx="742">
                  <c:v>2181432.0431436854</c:v>
                </c:pt>
                <c:pt idx="743">
                  <c:v>2181430.5474401265</c:v>
                </c:pt>
                <c:pt idx="744">
                  <c:v>2181428.102828281</c:v>
                </c:pt>
                <c:pt idx="745">
                  <c:v>2181429.474033481</c:v>
                </c:pt>
                <c:pt idx="746">
                  <c:v>2181429.8724988485</c:v>
                </c:pt>
                <c:pt idx="747">
                  <c:v>2181432.2054443569</c:v>
                </c:pt>
                <c:pt idx="748">
                  <c:v>2181428.4665669529</c:v>
                </c:pt>
                <c:pt idx="749">
                  <c:v>2181426.5833579628</c:v>
                </c:pt>
                <c:pt idx="750">
                  <c:v>2181426.3286898527</c:v>
                </c:pt>
                <c:pt idx="751">
                  <c:v>2181422.8184484285</c:v>
                </c:pt>
                <c:pt idx="752">
                  <c:v>2181420.2516159848</c:v>
                </c:pt>
                <c:pt idx="753">
                  <c:v>2181417.5381613285</c:v>
                </c:pt>
                <c:pt idx="754">
                  <c:v>2181415.7866819697</c:v>
                </c:pt>
                <c:pt idx="755">
                  <c:v>2181418.1867684922</c:v>
                </c:pt>
                <c:pt idx="756">
                  <c:v>2181420.8322899425</c:v>
                </c:pt>
                <c:pt idx="757">
                  <c:v>2181420.6324606519</c:v>
                </c:pt>
                <c:pt idx="758">
                  <c:v>2181418.9685691237</c:v>
                </c:pt>
                <c:pt idx="759">
                  <c:v>2181421.9768631756</c:v>
                </c:pt>
                <c:pt idx="760">
                  <c:v>2181420.3982054009</c:v>
                </c:pt>
                <c:pt idx="761">
                  <c:v>2181416.6774787828</c:v>
                </c:pt>
                <c:pt idx="762">
                  <c:v>2181416.1852307683</c:v>
                </c:pt>
                <c:pt idx="763">
                  <c:v>2181415.7408533753</c:v>
                </c:pt>
                <c:pt idx="764">
                  <c:v>2181415.2813957697</c:v>
                </c:pt>
                <c:pt idx="765">
                  <c:v>2181415.4993644841</c:v>
                </c:pt>
                <c:pt idx="766">
                  <c:v>2181415.3625524812</c:v>
                </c:pt>
                <c:pt idx="767">
                  <c:v>2181410.7411250682</c:v>
                </c:pt>
                <c:pt idx="768">
                  <c:v>2181406.9649140532</c:v>
                </c:pt>
                <c:pt idx="769">
                  <c:v>2181405.7679353515</c:v>
                </c:pt>
                <c:pt idx="770">
                  <c:v>2181408.0600531939</c:v>
                </c:pt>
                <c:pt idx="771">
                  <c:v>2181412.7625717623</c:v>
                </c:pt>
                <c:pt idx="772">
                  <c:v>2181414.4911736837</c:v>
                </c:pt>
                <c:pt idx="773">
                  <c:v>2181414.8477939214</c:v>
                </c:pt>
                <c:pt idx="774">
                  <c:v>2181410.7074534004</c:v>
                </c:pt>
                <c:pt idx="775">
                  <c:v>2181409.8102207365</c:v>
                </c:pt>
                <c:pt idx="776">
                  <c:v>2181405.2948112953</c:v>
                </c:pt>
                <c:pt idx="777">
                  <c:v>2181402.3678972572</c:v>
                </c:pt>
                <c:pt idx="778">
                  <c:v>2181403.4130583741</c:v>
                </c:pt>
                <c:pt idx="779">
                  <c:v>2181406.5502162091</c:v>
                </c:pt>
                <c:pt idx="780">
                  <c:v>2181409.9713784335</c:v>
                </c:pt>
                <c:pt idx="781">
                  <c:v>2181412.6888824436</c:v>
                </c:pt>
                <c:pt idx="782">
                  <c:v>2181410.0170316682</c:v>
                </c:pt>
                <c:pt idx="783">
                  <c:v>2181410.7036520238</c:v>
                </c:pt>
                <c:pt idx="784">
                  <c:v>2181410.2070214478</c:v>
                </c:pt>
                <c:pt idx="785">
                  <c:v>2181403.3102161</c:v>
                </c:pt>
                <c:pt idx="786">
                  <c:v>2181401.2764740353</c:v>
                </c:pt>
                <c:pt idx="787">
                  <c:v>2181398.4741598098</c:v>
                </c:pt>
                <c:pt idx="788">
                  <c:v>2181400.0889039887</c:v>
                </c:pt>
                <c:pt idx="789">
                  <c:v>2181398.050546153</c:v>
                </c:pt>
                <c:pt idx="790">
                  <c:v>2181399.1017864407</c:v>
                </c:pt>
                <c:pt idx="791">
                  <c:v>2181401.8461783002</c:v>
                </c:pt>
                <c:pt idx="792">
                  <c:v>2181402.0747800698</c:v>
                </c:pt>
                <c:pt idx="793">
                  <c:v>2181401.3615203784</c:v>
                </c:pt>
                <c:pt idx="794">
                  <c:v>2181402.1981697083</c:v>
                </c:pt>
                <c:pt idx="795">
                  <c:v>2181394.687683804</c:v>
                </c:pt>
                <c:pt idx="796">
                  <c:v>2181382.428764354</c:v>
                </c:pt>
                <c:pt idx="797">
                  <c:v>2181378.9200442699</c:v>
                </c:pt>
                <c:pt idx="798">
                  <c:v>2181388.084917631</c:v>
                </c:pt>
                <c:pt idx="799">
                  <c:v>2181392.2464960827</c:v>
                </c:pt>
                <c:pt idx="800">
                  <c:v>2181385.6111055817</c:v>
                </c:pt>
                <c:pt idx="801">
                  <c:v>2181385.8833331121</c:v>
                </c:pt>
                <c:pt idx="802">
                  <c:v>2181387.4830490085</c:v>
                </c:pt>
                <c:pt idx="803">
                  <c:v>2181392.3078387571</c:v>
                </c:pt>
                <c:pt idx="804">
                  <c:v>2181387.7488834197</c:v>
                </c:pt>
                <c:pt idx="805">
                  <c:v>2181381.4438207499</c:v>
                </c:pt>
                <c:pt idx="806">
                  <c:v>2181381.2274311651</c:v>
                </c:pt>
                <c:pt idx="807">
                  <c:v>2181385.0667254287</c:v>
                </c:pt>
                <c:pt idx="808">
                  <c:v>2181379.6094145076</c:v>
                </c:pt>
                <c:pt idx="809">
                  <c:v>2181376.2894253009</c:v>
                </c:pt>
                <c:pt idx="810">
                  <c:v>2181376.0595060135</c:v>
                </c:pt>
                <c:pt idx="811">
                  <c:v>2181374.6965595311</c:v>
                </c:pt>
                <c:pt idx="812">
                  <c:v>2181378.3793327603</c:v>
                </c:pt>
                <c:pt idx="813">
                  <c:v>2181371.975268044</c:v>
                </c:pt>
                <c:pt idx="814">
                  <c:v>2181374.7683386747</c:v>
                </c:pt>
                <c:pt idx="815">
                  <c:v>2181377.0938188368</c:v>
                </c:pt>
                <c:pt idx="816">
                  <c:v>2181378.320499354</c:v>
                </c:pt>
                <c:pt idx="817">
                  <c:v>2181376.7965767328</c:v>
                </c:pt>
                <c:pt idx="818">
                  <c:v>2181375.5590287526</c:v>
                </c:pt>
                <c:pt idx="819">
                  <c:v>2181373.0410719174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F-49A7-8AD0-1926DAC6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94239"/>
        <c:axId val="623984255"/>
      </c:scatterChart>
      <c:valAx>
        <c:axId val="6239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84255"/>
        <c:crosses val="autoZero"/>
        <c:crossBetween val="midCat"/>
      </c:valAx>
      <c:valAx>
        <c:axId val="6239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9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промежуток!$C$1</c:f>
              <c:strCache>
                <c:ptCount val="1"/>
                <c:pt idx="0">
                  <c:v>t_exp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927865266841645"/>
                  <c:y val="-1.844998541848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промежуток!$C$2:$C$910</c:f>
              <c:numCache>
                <c:formatCode>General</c:formatCode>
                <c:ptCount val="909"/>
                <c:pt idx="0">
                  <c:v>33.406278438442371</c:v>
                </c:pt>
                <c:pt idx="1">
                  <c:v>33.84904816956351</c:v>
                </c:pt>
                <c:pt idx="2">
                  <c:v>34.319728886600601</c:v>
                </c:pt>
                <c:pt idx="3">
                  <c:v>34.740296697106785</c:v>
                </c:pt>
                <c:pt idx="4">
                  <c:v>35.164670551146962</c:v>
                </c:pt>
                <c:pt idx="5">
                  <c:v>35.564305122216197</c:v>
                </c:pt>
                <c:pt idx="6">
                  <c:v>35.943006453848461</c:v>
                </c:pt>
                <c:pt idx="7">
                  <c:v>36.300774546043769</c:v>
                </c:pt>
                <c:pt idx="8">
                  <c:v>36.668692087663061</c:v>
                </c:pt>
                <c:pt idx="9">
                  <c:v>37.037243969871348</c:v>
                </c:pt>
                <c:pt idx="10">
                  <c:v>37.419751345037604</c:v>
                </c:pt>
                <c:pt idx="11">
                  <c:v>37.823191959640823</c:v>
                </c:pt>
                <c:pt idx="12">
                  <c:v>38.25517790074899</c:v>
                </c:pt>
                <c:pt idx="13">
                  <c:v>38.615483355300292</c:v>
                </c:pt>
                <c:pt idx="14">
                  <c:v>38.975154469262598</c:v>
                </c:pt>
                <c:pt idx="15">
                  <c:v>39.312623662609944</c:v>
                </c:pt>
                <c:pt idx="16">
                  <c:v>39.623450551219349</c:v>
                </c:pt>
                <c:pt idx="17">
                  <c:v>39.956479360443694</c:v>
                </c:pt>
                <c:pt idx="18">
                  <c:v>40.274283995532087</c:v>
                </c:pt>
                <c:pt idx="19">
                  <c:v>40.552125173513545</c:v>
                </c:pt>
                <c:pt idx="20">
                  <c:v>40.821719923838025</c:v>
                </c:pt>
                <c:pt idx="21">
                  <c:v>41.111613573010459</c:v>
                </c:pt>
                <c:pt idx="22">
                  <c:v>41.379305301567946</c:v>
                </c:pt>
                <c:pt idx="23">
                  <c:v>41.638116261879446</c:v>
                </c:pt>
                <c:pt idx="24">
                  <c:v>41.889315135122956</c:v>
                </c:pt>
                <c:pt idx="25">
                  <c:v>42.14178268954447</c:v>
                </c:pt>
                <c:pt idx="26">
                  <c:v>42.444363150496883</c:v>
                </c:pt>
                <c:pt idx="27">
                  <c:v>42.710786197876367</c:v>
                </c:pt>
                <c:pt idx="28">
                  <c:v>42.987358694679834</c:v>
                </c:pt>
                <c:pt idx="29">
                  <c:v>43.223967734376373</c:v>
                </c:pt>
                <c:pt idx="30">
                  <c:v>43.448524302881943</c:v>
                </c:pt>
                <c:pt idx="31">
                  <c:v>43.649610269594554</c:v>
                </c:pt>
                <c:pt idx="32">
                  <c:v>43.883681946935098</c:v>
                </c:pt>
                <c:pt idx="33">
                  <c:v>44.079058848346719</c:v>
                </c:pt>
                <c:pt idx="34">
                  <c:v>44.292831626839309</c:v>
                </c:pt>
                <c:pt idx="35">
                  <c:v>44.48630550648393</c:v>
                </c:pt>
                <c:pt idx="36">
                  <c:v>44.652502740801609</c:v>
                </c:pt>
                <c:pt idx="37">
                  <c:v>44.847245301624234</c:v>
                </c:pt>
                <c:pt idx="38">
                  <c:v>45.034375775378869</c:v>
                </c:pt>
                <c:pt idx="39">
                  <c:v>45.196132625573561</c:v>
                </c:pt>
                <c:pt idx="40">
                  <c:v>45.355986454001247</c:v>
                </c:pt>
                <c:pt idx="41">
                  <c:v>45.508228195360957</c:v>
                </c:pt>
                <c:pt idx="42">
                  <c:v>45.654760871419676</c:v>
                </c:pt>
                <c:pt idx="43">
                  <c:v>45.824129808682351</c:v>
                </c:pt>
                <c:pt idx="44">
                  <c:v>45.978274571809052</c:v>
                </c:pt>
                <c:pt idx="45">
                  <c:v>46.140665762592739</c:v>
                </c:pt>
                <c:pt idx="46">
                  <c:v>46.305594315732421</c:v>
                </c:pt>
                <c:pt idx="47">
                  <c:v>46.4698885282831</c:v>
                </c:pt>
                <c:pt idx="48">
                  <c:v>46.613883841985817</c:v>
                </c:pt>
                <c:pt idx="49">
                  <c:v>46.750267068620552</c:v>
                </c:pt>
                <c:pt idx="50">
                  <c:v>46.878403867598308</c:v>
                </c:pt>
                <c:pt idx="51">
                  <c:v>46.99068215185109</c:v>
                </c:pt>
                <c:pt idx="52">
                  <c:v>47.11564724788385</c:v>
                </c:pt>
                <c:pt idx="53">
                  <c:v>47.234903278615612</c:v>
                </c:pt>
                <c:pt idx="54">
                  <c:v>47.334494751088428</c:v>
                </c:pt>
                <c:pt idx="55">
                  <c:v>47.449310397697204</c:v>
                </c:pt>
                <c:pt idx="56">
                  <c:v>47.555245276059999</c:v>
                </c:pt>
                <c:pt idx="57">
                  <c:v>47.672598285024776</c:v>
                </c:pt>
                <c:pt idx="58">
                  <c:v>47.770286735730579</c:v>
                </c:pt>
                <c:pt idx="59">
                  <c:v>47.875587273504379</c:v>
                </c:pt>
                <c:pt idx="60">
                  <c:v>47.969469680676198</c:v>
                </c:pt>
                <c:pt idx="61">
                  <c:v>48.062083406670013</c:v>
                </c:pt>
                <c:pt idx="62">
                  <c:v>48.165480922676814</c:v>
                </c:pt>
                <c:pt idx="63">
                  <c:v>48.253654264547642</c:v>
                </c:pt>
                <c:pt idx="64">
                  <c:v>48.324066069926509</c:v>
                </c:pt>
                <c:pt idx="65">
                  <c:v>48.386865788237387</c:v>
                </c:pt>
                <c:pt idx="66">
                  <c:v>48.475673470697217</c:v>
                </c:pt>
                <c:pt idx="67">
                  <c:v>48.56130945021205</c:v>
                </c:pt>
                <c:pt idx="68">
                  <c:v>48.628549552645921</c:v>
                </c:pt>
                <c:pt idx="69">
                  <c:v>48.707842126270762</c:v>
                </c:pt>
                <c:pt idx="70">
                  <c:v>48.787769040484612</c:v>
                </c:pt>
                <c:pt idx="71">
                  <c:v>48.842956671727507</c:v>
                </c:pt>
                <c:pt idx="72">
                  <c:v>48.927958310653345</c:v>
                </c:pt>
                <c:pt idx="73">
                  <c:v>48.991392369553218</c:v>
                </c:pt>
                <c:pt idx="74">
                  <c:v>49.043408297851116</c:v>
                </c:pt>
                <c:pt idx="75">
                  <c:v>49.129044277365949</c:v>
                </c:pt>
                <c:pt idx="76">
                  <c:v>49.162664328582885</c:v>
                </c:pt>
                <c:pt idx="77">
                  <c:v>49.254009373398709</c:v>
                </c:pt>
                <c:pt idx="78">
                  <c:v>49.30348793934062</c:v>
                </c:pt>
                <c:pt idx="79">
                  <c:v>49.35930991117251</c:v>
                </c:pt>
                <c:pt idx="80">
                  <c:v>49.422743970072382</c:v>
                </c:pt>
                <c:pt idx="81">
                  <c:v>49.481103304260273</c:v>
                </c:pt>
                <c:pt idx="82">
                  <c:v>49.555955493762127</c:v>
                </c:pt>
                <c:pt idx="83">
                  <c:v>49.611777465594017</c:v>
                </c:pt>
                <c:pt idx="84">
                  <c:v>49.680286249205892</c:v>
                </c:pt>
                <c:pt idx="85">
                  <c:v>49.739279923982771</c:v>
                </c:pt>
                <c:pt idx="86">
                  <c:v>49.790027171102672</c:v>
                </c:pt>
                <c:pt idx="87">
                  <c:v>49.846483483523571</c:v>
                </c:pt>
                <c:pt idx="88">
                  <c:v>49.90547715830045</c:v>
                </c:pt>
                <c:pt idx="89">
                  <c:v>49.958761767776345</c:v>
                </c:pt>
                <c:pt idx="90">
                  <c:v>49.993650500171277</c:v>
                </c:pt>
                <c:pt idx="91">
                  <c:v>50.052009834359161</c:v>
                </c:pt>
                <c:pt idx="92">
                  <c:v>50.078652139097116</c:v>
                </c:pt>
                <c:pt idx="93">
                  <c:v>50.125593342683025</c:v>
                </c:pt>
                <c:pt idx="94">
                  <c:v>50.194736466883896</c:v>
                </c:pt>
                <c:pt idx="95">
                  <c:v>50.218841409265842</c:v>
                </c:pt>
                <c:pt idx="96">
                  <c:v>50.277200743453726</c:v>
                </c:pt>
                <c:pt idx="97">
                  <c:v>50.308917772903669</c:v>
                </c:pt>
                <c:pt idx="98">
                  <c:v>50.342537824120605</c:v>
                </c:pt>
                <c:pt idx="99">
                  <c:v>50.37742655651553</c:v>
                </c:pt>
                <c:pt idx="100">
                  <c:v>50.419293035389458</c:v>
                </c:pt>
                <c:pt idx="101">
                  <c:v>50.461793854852374</c:v>
                </c:pt>
                <c:pt idx="102">
                  <c:v>50.494779565480307</c:v>
                </c:pt>
                <c:pt idx="103">
                  <c:v>50.526496594930244</c:v>
                </c:pt>
                <c:pt idx="104">
                  <c:v>50.566460052037172</c:v>
                </c:pt>
                <c:pt idx="105">
                  <c:v>50.59310235677512</c:v>
                </c:pt>
                <c:pt idx="106">
                  <c:v>50.616572958568071</c:v>
                </c:pt>
                <c:pt idx="107">
                  <c:v>50.645118285073018</c:v>
                </c:pt>
                <c:pt idx="108">
                  <c:v>50.692693829247922</c:v>
                </c:pt>
                <c:pt idx="109">
                  <c:v>50.712358387506889</c:v>
                </c:pt>
                <c:pt idx="110">
                  <c:v>50.768180359338778</c:v>
                </c:pt>
                <c:pt idx="111">
                  <c:v>50.796725685843725</c:v>
                </c:pt>
                <c:pt idx="112">
                  <c:v>50.819561947047681</c:v>
                </c:pt>
                <c:pt idx="113">
                  <c:v>50.84112952707364</c:v>
                </c:pt>
                <c:pt idx="114">
                  <c:v>50.867137491222593</c:v>
                </c:pt>
                <c:pt idx="115">
                  <c:v>50.912175673041503</c:v>
                </c:pt>
                <c:pt idx="116">
                  <c:v>50.930571550122465</c:v>
                </c:pt>
                <c:pt idx="117">
                  <c:v>50.959751217216414</c:v>
                </c:pt>
                <c:pt idx="118">
                  <c:v>50.96926632605139</c:v>
                </c:pt>
                <c:pt idx="119">
                  <c:v>51.025722638472288</c:v>
                </c:pt>
                <c:pt idx="120">
                  <c:v>51.016841870226301</c:v>
                </c:pt>
                <c:pt idx="121">
                  <c:v>51.052364943210229</c:v>
                </c:pt>
                <c:pt idx="122">
                  <c:v>51.085350653838162</c:v>
                </c:pt>
                <c:pt idx="123">
                  <c:v>51.091694059728162</c:v>
                </c:pt>
                <c:pt idx="124">
                  <c:v>51.134194879191071</c:v>
                </c:pt>
                <c:pt idx="125">
                  <c:v>51.170986633353003</c:v>
                </c:pt>
                <c:pt idx="126">
                  <c:v>51.186845148077971</c:v>
                </c:pt>
                <c:pt idx="127">
                  <c:v>51.204606684569939</c:v>
                </c:pt>
                <c:pt idx="128">
                  <c:v>51.245204482265862</c:v>
                </c:pt>
                <c:pt idx="129">
                  <c:v>51.255353931689839</c:v>
                </c:pt>
                <c:pt idx="130">
                  <c:v>51.283899258194786</c:v>
                </c:pt>
                <c:pt idx="131">
                  <c:v>51.295951729385756</c:v>
                </c:pt>
                <c:pt idx="132">
                  <c:v>51.344795954738665</c:v>
                </c:pt>
                <c:pt idx="133">
                  <c:v>51.342892932971672</c:v>
                </c:pt>
                <c:pt idx="134">
                  <c:v>51.372072600065607</c:v>
                </c:pt>
                <c:pt idx="135">
                  <c:v>51.381587708900597</c:v>
                </c:pt>
                <c:pt idx="136">
                  <c:v>51.412036057172529</c:v>
                </c:pt>
                <c:pt idx="137">
                  <c:v>51.427894571897504</c:v>
                </c:pt>
                <c:pt idx="138">
                  <c:v>51.461514623114439</c:v>
                </c:pt>
                <c:pt idx="139">
                  <c:v>51.475470116072415</c:v>
                </c:pt>
                <c:pt idx="140">
                  <c:v>51.490694290208381</c:v>
                </c:pt>
                <c:pt idx="141">
                  <c:v>51.524314341425317</c:v>
                </c:pt>
                <c:pt idx="142">
                  <c:v>51.528120384959308</c:v>
                </c:pt>
                <c:pt idx="143">
                  <c:v>51.558568733231255</c:v>
                </c:pt>
                <c:pt idx="144">
                  <c:v>51.58330801620221</c:v>
                </c:pt>
                <c:pt idx="145">
                  <c:v>51.599800871516166</c:v>
                </c:pt>
                <c:pt idx="146">
                  <c:v>51.616293726830143</c:v>
                </c:pt>
                <c:pt idx="147">
                  <c:v>51.64039866921209</c:v>
                </c:pt>
                <c:pt idx="148">
                  <c:v>51.641033009801092</c:v>
                </c:pt>
                <c:pt idx="149">
                  <c:v>51.667040973950037</c:v>
                </c:pt>
                <c:pt idx="150">
                  <c:v>51.682265148086017</c:v>
                </c:pt>
                <c:pt idx="151">
                  <c:v>51.693683278687992</c:v>
                </c:pt>
                <c:pt idx="152">
                  <c:v>51.698758003399973</c:v>
                </c:pt>
                <c:pt idx="153">
                  <c:v>51.715250858713951</c:v>
                </c:pt>
                <c:pt idx="154">
                  <c:v>51.738721460506902</c:v>
                </c:pt>
                <c:pt idx="155">
                  <c:v>51.757751678176867</c:v>
                </c:pt>
                <c:pt idx="156">
                  <c:v>51.740624482273901</c:v>
                </c:pt>
                <c:pt idx="157">
                  <c:v>51.76219206229986</c:v>
                </c:pt>
                <c:pt idx="158">
                  <c:v>51.768535468189846</c:v>
                </c:pt>
                <c:pt idx="159">
                  <c:v>51.769804149367843</c:v>
                </c:pt>
                <c:pt idx="160">
                  <c:v>51.785662664092811</c:v>
                </c:pt>
                <c:pt idx="161">
                  <c:v>51.785662664092811</c:v>
                </c:pt>
                <c:pt idx="162">
                  <c:v>51.786931345270808</c:v>
                </c:pt>
                <c:pt idx="163">
                  <c:v>51.767266787011849</c:v>
                </c:pt>
                <c:pt idx="164">
                  <c:v>51.793909091749804</c:v>
                </c:pt>
                <c:pt idx="165">
                  <c:v>51.793909091749804</c:v>
                </c:pt>
                <c:pt idx="166">
                  <c:v>51.801521178817779</c:v>
                </c:pt>
                <c:pt idx="167">
                  <c:v>51.78946870762681</c:v>
                </c:pt>
                <c:pt idx="168">
                  <c:v>51.790103048215805</c:v>
                </c:pt>
                <c:pt idx="169">
                  <c:v>51.781222279969825</c:v>
                </c:pt>
                <c:pt idx="170">
                  <c:v>51.778684917613823</c:v>
                </c:pt>
                <c:pt idx="171">
                  <c:v>51.767901127600844</c:v>
                </c:pt>
                <c:pt idx="172">
                  <c:v>51.758386018765869</c:v>
                </c:pt>
                <c:pt idx="173">
                  <c:v>51.761557721710858</c:v>
                </c:pt>
                <c:pt idx="174">
                  <c:v>51.738721460506902</c:v>
                </c:pt>
                <c:pt idx="175">
                  <c:v>51.732378054616916</c:v>
                </c:pt>
                <c:pt idx="176">
                  <c:v>51.729840692260922</c:v>
                </c:pt>
                <c:pt idx="177">
                  <c:v>51.697489322221983</c:v>
                </c:pt>
                <c:pt idx="178">
                  <c:v>51.691780256920993</c:v>
                </c:pt>
                <c:pt idx="179">
                  <c:v>51.690511575742995</c:v>
                </c:pt>
                <c:pt idx="180">
                  <c:v>51.662600589827051</c:v>
                </c:pt>
                <c:pt idx="181">
                  <c:v>51.65689152452606</c:v>
                </c:pt>
                <c:pt idx="182">
                  <c:v>51.639764328623095</c:v>
                </c:pt>
                <c:pt idx="183">
                  <c:v>51.594091806215182</c:v>
                </c:pt>
                <c:pt idx="184">
                  <c:v>51.56808384206623</c:v>
                </c:pt>
                <c:pt idx="185">
                  <c:v>51.551590986752274</c:v>
                </c:pt>
                <c:pt idx="186">
                  <c:v>51.542075877917284</c:v>
                </c:pt>
                <c:pt idx="187">
                  <c:v>51.509090167289351</c:v>
                </c:pt>
                <c:pt idx="188">
                  <c:v>51.477373137839415</c:v>
                </c:pt>
                <c:pt idx="189">
                  <c:v>51.471664072538424</c:v>
                </c:pt>
                <c:pt idx="190">
                  <c:v>51.429797593664503</c:v>
                </c:pt>
                <c:pt idx="191">
                  <c:v>51.412670397761538</c:v>
                </c:pt>
                <c:pt idx="192">
                  <c:v>51.393640180091573</c:v>
                </c:pt>
                <c:pt idx="193">
                  <c:v>51.356214085340639</c:v>
                </c:pt>
                <c:pt idx="194">
                  <c:v>51.341624251793668</c:v>
                </c:pt>
                <c:pt idx="195">
                  <c:v>51.297854751152755</c:v>
                </c:pt>
                <c:pt idx="196">
                  <c:v>51.298489091741757</c:v>
                </c:pt>
                <c:pt idx="197">
                  <c:v>51.242032779320866</c:v>
                </c:pt>
                <c:pt idx="198">
                  <c:v>51.21919651811691</c:v>
                </c:pt>
                <c:pt idx="199">
                  <c:v>51.18113608277698</c:v>
                </c:pt>
                <c:pt idx="200">
                  <c:v>51.155128118628035</c:v>
                </c:pt>
                <c:pt idx="201">
                  <c:v>51.124679770356096</c:v>
                </c:pt>
                <c:pt idx="202">
                  <c:v>51.085984994427172</c:v>
                </c:pt>
                <c:pt idx="203">
                  <c:v>51.065051754990208</c:v>
                </c:pt>
                <c:pt idx="204">
                  <c:v>51.028894341417278</c:v>
                </c:pt>
                <c:pt idx="205">
                  <c:v>50.999080333734334</c:v>
                </c:pt>
                <c:pt idx="206">
                  <c:v>50.964191601339408</c:v>
                </c:pt>
                <c:pt idx="207">
                  <c:v>50.935011934245452</c:v>
                </c:pt>
                <c:pt idx="208">
                  <c:v>50.907735288918509</c:v>
                </c:pt>
                <c:pt idx="209">
                  <c:v>50.856988041798608</c:v>
                </c:pt>
                <c:pt idx="210">
                  <c:v>50.823367990581673</c:v>
                </c:pt>
                <c:pt idx="211">
                  <c:v>50.800531729377717</c:v>
                </c:pt>
                <c:pt idx="212">
                  <c:v>50.75232184461381</c:v>
                </c:pt>
                <c:pt idx="213">
                  <c:v>50.72694822105386</c:v>
                </c:pt>
                <c:pt idx="214">
                  <c:v>50.687619104535941</c:v>
                </c:pt>
                <c:pt idx="215">
                  <c:v>50.638774879183039</c:v>
                </c:pt>
                <c:pt idx="216">
                  <c:v>50.612766915034079</c:v>
                </c:pt>
                <c:pt idx="217">
                  <c:v>50.582952907351142</c:v>
                </c:pt>
                <c:pt idx="218">
                  <c:v>50.529033957286245</c:v>
                </c:pt>
                <c:pt idx="219">
                  <c:v>50.502391652548297</c:v>
                </c:pt>
                <c:pt idx="220">
                  <c:v>50.454816108373386</c:v>
                </c:pt>
                <c:pt idx="221">
                  <c:v>50.412949629499465</c:v>
                </c:pt>
                <c:pt idx="222">
                  <c:v>50.380598259460534</c:v>
                </c:pt>
                <c:pt idx="223">
                  <c:v>50.34000046176461</c:v>
                </c:pt>
                <c:pt idx="224">
                  <c:v>50.296865301712693</c:v>
                </c:pt>
                <c:pt idx="225">
                  <c:v>50.270857337563747</c:v>
                </c:pt>
                <c:pt idx="226">
                  <c:v>50.220110090443839</c:v>
                </c:pt>
                <c:pt idx="227">
                  <c:v>50.183952676870909</c:v>
                </c:pt>
                <c:pt idx="228">
                  <c:v>50.126862023861023</c:v>
                </c:pt>
                <c:pt idx="229">
                  <c:v>50.101488400301072</c:v>
                </c:pt>
                <c:pt idx="230">
                  <c:v>50.058353240249154</c:v>
                </c:pt>
                <c:pt idx="231">
                  <c:v>50.008240333718255</c:v>
                </c:pt>
                <c:pt idx="232">
                  <c:v>49.957493086598348</c:v>
                </c:pt>
                <c:pt idx="233">
                  <c:v>49.918798310669423</c:v>
                </c:pt>
                <c:pt idx="234">
                  <c:v>49.876931831795503</c:v>
                </c:pt>
                <c:pt idx="235">
                  <c:v>49.816035135251624</c:v>
                </c:pt>
                <c:pt idx="236">
                  <c:v>49.772899975199707</c:v>
                </c:pt>
                <c:pt idx="237">
                  <c:v>49.724055749846798</c:v>
                </c:pt>
                <c:pt idx="238">
                  <c:v>49.682823611561879</c:v>
                </c:pt>
                <c:pt idx="239">
                  <c:v>49.633345045619976</c:v>
                </c:pt>
                <c:pt idx="240">
                  <c:v>49.569910986720103</c:v>
                </c:pt>
                <c:pt idx="241">
                  <c:v>49.528678848435177</c:v>
                </c:pt>
                <c:pt idx="242">
                  <c:v>49.489984072506253</c:v>
                </c:pt>
                <c:pt idx="243">
                  <c:v>49.432259078907371</c:v>
                </c:pt>
                <c:pt idx="244">
                  <c:v>49.376437107075475</c:v>
                </c:pt>
                <c:pt idx="245">
                  <c:v>49.342182715269544</c:v>
                </c:pt>
                <c:pt idx="246">
                  <c:v>49.299047555217626</c:v>
                </c:pt>
                <c:pt idx="247">
                  <c:v>49.252106351631717</c:v>
                </c:pt>
                <c:pt idx="248">
                  <c:v>49.205165148045801</c:v>
                </c:pt>
                <c:pt idx="249">
                  <c:v>49.160761306815886</c:v>
                </c:pt>
                <c:pt idx="250">
                  <c:v>49.129678617954951</c:v>
                </c:pt>
                <c:pt idx="251">
                  <c:v>49.083371754958037</c:v>
                </c:pt>
                <c:pt idx="252">
                  <c:v>49.036430551372135</c:v>
                </c:pt>
                <c:pt idx="253">
                  <c:v>48.995832753676211</c:v>
                </c:pt>
                <c:pt idx="254">
                  <c:v>48.953331934213296</c:v>
                </c:pt>
                <c:pt idx="255">
                  <c:v>48.898778643559396</c:v>
                </c:pt>
                <c:pt idx="256">
                  <c:v>48.859449527041477</c:v>
                </c:pt>
                <c:pt idx="257">
                  <c:v>48.81250832345556</c:v>
                </c:pt>
                <c:pt idx="258">
                  <c:v>48.760492395157669</c:v>
                </c:pt>
                <c:pt idx="259">
                  <c:v>48.737656133953713</c:v>
                </c:pt>
                <c:pt idx="260">
                  <c:v>48.681834162121817</c:v>
                </c:pt>
                <c:pt idx="261">
                  <c:v>48.633624277357903</c:v>
                </c:pt>
                <c:pt idx="262">
                  <c:v>48.587951754949998</c:v>
                </c:pt>
                <c:pt idx="263">
                  <c:v>48.544816594898087</c:v>
                </c:pt>
                <c:pt idx="264">
                  <c:v>48.49216632601118</c:v>
                </c:pt>
                <c:pt idx="265">
                  <c:v>48.439516057124287</c:v>
                </c:pt>
                <c:pt idx="266">
                  <c:v>48.420485839454322</c:v>
                </c:pt>
                <c:pt idx="267">
                  <c:v>48.35514875878745</c:v>
                </c:pt>
                <c:pt idx="268">
                  <c:v>48.316453982858526</c:v>
                </c:pt>
                <c:pt idx="269">
                  <c:v>48.272684482217606</c:v>
                </c:pt>
                <c:pt idx="270">
                  <c:v>48.207981742139737</c:v>
                </c:pt>
                <c:pt idx="271">
                  <c:v>48.159137516786828</c:v>
                </c:pt>
                <c:pt idx="272">
                  <c:v>48.1236144438029</c:v>
                </c:pt>
                <c:pt idx="273">
                  <c:v>48.081747964928972</c:v>
                </c:pt>
                <c:pt idx="274">
                  <c:v>48.047493573123049</c:v>
                </c:pt>
                <c:pt idx="275">
                  <c:v>47.997380666592143</c:v>
                </c:pt>
                <c:pt idx="276">
                  <c:v>47.942827375938244</c:v>
                </c:pt>
                <c:pt idx="277">
                  <c:v>47.88319936057237</c:v>
                </c:pt>
                <c:pt idx="278">
                  <c:v>47.839429859931442</c:v>
                </c:pt>
                <c:pt idx="279">
                  <c:v>47.786779591044549</c:v>
                </c:pt>
                <c:pt idx="280">
                  <c:v>47.728420256856658</c:v>
                </c:pt>
                <c:pt idx="281">
                  <c:v>47.682113393859751</c:v>
                </c:pt>
                <c:pt idx="282">
                  <c:v>47.621216697315873</c:v>
                </c:pt>
                <c:pt idx="283">
                  <c:v>47.586962305509935</c:v>
                </c:pt>
                <c:pt idx="284">
                  <c:v>47.524796927788053</c:v>
                </c:pt>
                <c:pt idx="285">
                  <c:v>47.486736492448131</c:v>
                </c:pt>
                <c:pt idx="286">
                  <c:v>47.468340615367161</c:v>
                </c:pt>
                <c:pt idx="287">
                  <c:v>47.385876338797324</c:v>
                </c:pt>
                <c:pt idx="288">
                  <c:v>47.33830079462242</c:v>
                </c:pt>
                <c:pt idx="289">
                  <c:v>47.289456569269511</c:v>
                </c:pt>
                <c:pt idx="290">
                  <c:v>47.24759009039559</c:v>
                </c:pt>
                <c:pt idx="291">
                  <c:v>47.21143267682266</c:v>
                </c:pt>
                <c:pt idx="292">
                  <c:v>47.150535980278782</c:v>
                </c:pt>
                <c:pt idx="293">
                  <c:v>47.10486345787087</c:v>
                </c:pt>
                <c:pt idx="294">
                  <c:v>47.064265660174947</c:v>
                </c:pt>
                <c:pt idx="295">
                  <c:v>47.012884072466051</c:v>
                </c:pt>
                <c:pt idx="296">
                  <c:v>46.973554955948124</c:v>
                </c:pt>
                <c:pt idx="297">
                  <c:v>46.915195621760233</c:v>
                </c:pt>
                <c:pt idx="298">
                  <c:v>46.868888758763326</c:v>
                </c:pt>
                <c:pt idx="299">
                  <c:v>46.843515135203369</c:v>
                </c:pt>
                <c:pt idx="300">
                  <c:v>46.780081076303496</c:v>
                </c:pt>
                <c:pt idx="301">
                  <c:v>46.724259104471606</c:v>
                </c:pt>
                <c:pt idx="302">
                  <c:v>46.681123944419689</c:v>
                </c:pt>
                <c:pt idx="303">
                  <c:v>46.63989180613477</c:v>
                </c:pt>
                <c:pt idx="304">
                  <c:v>46.572017363111904</c:v>
                </c:pt>
                <c:pt idx="305">
                  <c:v>46.527613521881989</c:v>
                </c:pt>
                <c:pt idx="306">
                  <c:v>46.464179462982109</c:v>
                </c:pt>
                <c:pt idx="307">
                  <c:v>46.42611902764218</c:v>
                </c:pt>
                <c:pt idx="308">
                  <c:v>46.376640461700276</c:v>
                </c:pt>
                <c:pt idx="309">
                  <c:v>46.30876601867741</c:v>
                </c:pt>
                <c:pt idx="310">
                  <c:v>46.291638822774438</c:v>
                </c:pt>
                <c:pt idx="311">
                  <c:v>46.209808886793603</c:v>
                </c:pt>
                <c:pt idx="312">
                  <c:v>46.142568784359732</c:v>
                </c:pt>
                <c:pt idx="313">
                  <c:v>46.091821537239824</c:v>
                </c:pt>
                <c:pt idx="314">
                  <c:v>46.032193521873943</c:v>
                </c:pt>
                <c:pt idx="315">
                  <c:v>45.983349296521041</c:v>
                </c:pt>
                <c:pt idx="316">
                  <c:v>45.942751498825118</c:v>
                </c:pt>
                <c:pt idx="317">
                  <c:v>45.90722842584119</c:v>
                </c:pt>
                <c:pt idx="318">
                  <c:v>45.843160026352308</c:v>
                </c:pt>
                <c:pt idx="319">
                  <c:v>45.79114409805441</c:v>
                </c:pt>
                <c:pt idx="320">
                  <c:v>45.743568553879498</c:v>
                </c:pt>
                <c:pt idx="321">
                  <c:v>45.689649603814608</c:v>
                </c:pt>
                <c:pt idx="322">
                  <c:v>45.650954827885684</c:v>
                </c:pt>
                <c:pt idx="323">
                  <c:v>45.59576719664279</c:v>
                </c:pt>
                <c:pt idx="324">
                  <c:v>45.540579565399895</c:v>
                </c:pt>
                <c:pt idx="325">
                  <c:v>45.517108963606937</c:v>
                </c:pt>
                <c:pt idx="326">
                  <c:v>45.458115288830058</c:v>
                </c:pt>
                <c:pt idx="327">
                  <c:v>45.411808425833144</c:v>
                </c:pt>
                <c:pt idx="328">
                  <c:v>45.361061178713243</c:v>
                </c:pt>
                <c:pt idx="329">
                  <c:v>45.330612830441304</c:v>
                </c:pt>
                <c:pt idx="330">
                  <c:v>45.283671626855387</c:v>
                </c:pt>
                <c:pt idx="331">
                  <c:v>45.239902126214474</c:v>
                </c:pt>
                <c:pt idx="332">
                  <c:v>45.1739307049586</c:v>
                </c:pt>
                <c:pt idx="333">
                  <c:v>45.133967247851679</c:v>
                </c:pt>
                <c:pt idx="334">
                  <c:v>45.111765327236725</c:v>
                </c:pt>
                <c:pt idx="335">
                  <c:v>45.049599949514842</c:v>
                </c:pt>
                <c:pt idx="336">
                  <c:v>45.017248579475911</c:v>
                </c:pt>
                <c:pt idx="337">
                  <c:v>44.974747760012988</c:v>
                </c:pt>
                <c:pt idx="338">
                  <c:v>44.919560128770094</c:v>
                </c:pt>
                <c:pt idx="339">
                  <c:v>44.88086535284117</c:v>
                </c:pt>
                <c:pt idx="340">
                  <c:v>44.823774699831283</c:v>
                </c:pt>
                <c:pt idx="341">
                  <c:v>44.774296133889372</c:v>
                </c:pt>
                <c:pt idx="342">
                  <c:v>44.730526633248459</c:v>
                </c:pt>
                <c:pt idx="343">
                  <c:v>44.681048067306556</c:v>
                </c:pt>
                <c:pt idx="344">
                  <c:v>44.646793675500618</c:v>
                </c:pt>
                <c:pt idx="345">
                  <c:v>44.594143406613725</c:v>
                </c:pt>
                <c:pt idx="346">
                  <c:v>44.556717311862798</c:v>
                </c:pt>
                <c:pt idx="347">
                  <c:v>44.516753854755876</c:v>
                </c:pt>
                <c:pt idx="348">
                  <c:v>44.479327760004949</c:v>
                </c:pt>
                <c:pt idx="349">
                  <c:v>44.426043150529047</c:v>
                </c:pt>
                <c:pt idx="350">
                  <c:v>44.379101946943145</c:v>
                </c:pt>
                <c:pt idx="351">
                  <c:v>44.33469810571323</c:v>
                </c:pt>
                <c:pt idx="352">
                  <c:v>44.302981076263286</c:v>
                </c:pt>
                <c:pt idx="353">
                  <c:v>44.250965147965388</c:v>
                </c:pt>
                <c:pt idx="354">
                  <c:v>44.205292625557476</c:v>
                </c:pt>
                <c:pt idx="355">
                  <c:v>44.156448400204575</c:v>
                </c:pt>
                <c:pt idx="356">
                  <c:v>44.132977798411616</c:v>
                </c:pt>
                <c:pt idx="357">
                  <c:v>44.070178080100739</c:v>
                </c:pt>
                <c:pt idx="358">
                  <c:v>44.027042920048828</c:v>
                </c:pt>
                <c:pt idx="359">
                  <c:v>43.989616825297894</c:v>
                </c:pt>
                <c:pt idx="360">
                  <c:v>43.936332215821999</c:v>
                </c:pt>
                <c:pt idx="361">
                  <c:v>43.889391012236089</c:v>
                </c:pt>
                <c:pt idx="362">
                  <c:v>43.850061895718163</c:v>
                </c:pt>
                <c:pt idx="363">
                  <c:v>43.813270141556238</c:v>
                </c:pt>
                <c:pt idx="364">
                  <c:v>43.757448169724341</c:v>
                </c:pt>
                <c:pt idx="365">
                  <c:v>43.713678669083428</c:v>
                </c:pt>
                <c:pt idx="366">
                  <c:v>43.655319334895545</c:v>
                </c:pt>
                <c:pt idx="367">
                  <c:v>43.621064943089607</c:v>
                </c:pt>
                <c:pt idx="368">
                  <c:v>43.582370167160683</c:v>
                </c:pt>
                <c:pt idx="369">
                  <c:v>43.542406710053761</c:v>
                </c:pt>
                <c:pt idx="370">
                  <c:v>43.516398745904816</c:v>
                </c:pt>
                <c:pt idx="371">
                  <c:v>43.46628583937391</c:v>
                </c:pt>
                <c:pt idx="372">
                  <c:v>43.409829526953018</c:v>
                </c:pt>
                <c:pt idx="373">
                  <c:v>43.362253982778114</c:v>
                </c:pt>
                <c:pt idx="374">
                  <c:v>43.317850141548199</c:v>
                </c:pt>
                <c:pt idx="375">
                  <c:v>43.288036133865255</c:v>
                </c:pt>
                <c:pt idx="376">
                  <c:v>43.233482843211355</c:v>
                </c:pt>
                <c:pt idx="377">
                  <c:v>43.192250704926437</c:v>
                </c:pt>
                <c:pt idx="378">
                  <c:v>43.166242740777491</c:v>
                </c:pt>
                <c:pt idx="379">
                  <c:v>43.126279283670563</c:v>
                </c:pt>
                <c:pt idx="380">
                  <c:v>43.066651268304682</c:v>
                </c:pt>
                <c:pt idx="381">
                  <c:v>43.028590832964753</c:v>
                </c:pt>
                <c:pt idx="382">
                  <c:v>42.975940564077852</c:v>
                </c:pt>
                <c:pt idx="383">
                  <c:v>42.907431780465991</c:v>
                </c:pt>
                <c:pt idx="384">
                  <c:v>42.880155135139042</c:v>
                </c:pt>
                <c:pt idx="385">
                  <c:v>42.828773547430139</c:v>
                </c:pt>
                <c:pt idx="386">
                  <c:v>42.788810090323217</c:v>
                </c:pt>
                <c:pt idx="387">
                  <c:v>42.729182074957336</c:v>
                </c:pt>
                <c:pt idx="388">
                  <c:v>42.683509552549417</c:v>
                </c:pt>
                <c:pt idx="389">
                  <c:v>42.625150218361533</c:v>
                </c:pt>
                <c:pt idx="390">
                  <c:v>42.59787357303459</c:v>
                </c:pt>
                <c:pt idx="391">
                  <c:v>42.550932369448674</c:v>
                </c:pt>
                <c:pt idx="392">
                  <c:v>42.497013419383784</c:v>
                </c:pt>
                <c:pt idx="393">
                  <c:v>42.437385404017903</c:v>
                </c:pt>
                <c:pt idx="394">
                  <c:v>42.386638156897995</c:v>
                </c:pt>
                <c:pt idx="395">
                  <c:v>42.344137337435079</c:v>
                </c:pt>
                <c:pt idx="396">
                  <c:v>42.314323329752135</c:v>
                </c:pt>
                <c:pt idx="397">
                  <c:v>42.252157952030252</c:v>
                </c:pt>
                <c:pt idx="398">
                  <c:v>42.248351908496261</c:v>
                </c:pt>
                <c:pt idx="399">
                  <c:v>42.165887631926424</c:v>
                </c:pt>
                <c:pt idx="400">
                  <c:v>42.14178268954447</c:v>
                </c:pt>
                <c:pt idx="401">
                  <c:v>42.085326377123586</c:v>
                </c:pt>
                <c:pt idx="402">
                  <c:v>42.051071985317648</c:v>
                </c:pt>
                <c:pt idx="403">
                  <c:v>42.006033803498731</c:v>
                </c:pt>
                <c:pt idx="404">
                  <c:v>41.950211831666842</c:v>
                </c:pt>
                <c:pt idx="405">
                  <c:v>41.922300845750897</c:v>
                </c:pt>
                <c:pt idx="406">
                  <c:v>41.881068707465971</c:v>
                </c:pt>
                <c:pt idx="407">
                  <c:v>41.848082996838038</c:v>
                </c:pt>
                <c:pt idx="408">
                  <c:v>41.801141793252128</c:v>
                </c:pt>
                <c:pt idx="409">
                  <c:v>41.751663227310225</c:v>
                </c:pt>
                <c:pt idx="410">
                  <c:v>41.73136432846227</c:v>
                </c:pt>
                <c:pt idx="411">
                  <c:v>41.689497849588342</c:v>
                </c:pt>
                <c:pt idx="412">
                  <c:v>41.660952523083402</c:v>
                </c:pt>
                <c:pt idx="413">
                  <c:v>41.626063790688463</c:v>
                </c:pt>
                <c:pt idx="414">
                  <c:v>41.587369014759538</c:v>
                </c:pt>
                <c:pt idx="415">
                  <c:v>41.539793470584634</c:v>
                </c:pt>
                <c:pt idx="416">
                  <c:v>41.508076441134698</c:v>
                </c:pt>
                <c:pt idx="417">
                  <c:v>41.498561332299708</c:v>
                </c:pt>
                <c:pt idx="418">
                  <c:v>41.44527672282382</c:v>
                </c:pt>
                <c:pt idx="419">
                  <c:v>41.416731396318873</c:v>
                </c:pt>
                <c:pt idx="420">
                  <c:v>41.366618489787967</c:v>
                </c:pt>
                <c:pt idx="421">
                  <c:v>41.325386351503049</c:v>
                </c:pt>
                <c:pt idx="422">
                  <c:v>41.291766300286113</c:v>
                </c:pt>
                <c:pt idx="423">
                  <c:v>41.263220973781166</c:v>
                </c:pt>
                <c:pt idx="424">
                  <c:v>41.215011089017267</c:v>
                </c:pt>
                <c:pt idx="425">
                  <c:v>41.187100103101315</c:v>
                </c:pt>
                <c:pt idx="426">
                  <c:v>41.135084174803417</c:v>
                </c:pt>
                <c:pt idx="427">
                  <c:v>41.107173188887472</c:v>
                </c:pt>
                <c:pt idx="428">
                  <c:v>41.063403688246552</c:v>
                </c:pt>
                <c:pt idx="429">
                  <c:v>41.033589680563615</c:v>
                </c:pt>
                <c:pt idx="430">
                  <c:v>40.998700948168683</c:v>
                </c:pt>
                <c:pt idx="431">
                  <c:v>40.960006172239758</c:v>
                </c:pt>
                <c:pt idx="432">
                  <c:v>40.918774033954833</c:v>
                </c:pt>
                <c:pt idx="433">
                  <c:v>40.876273214491917</c:v>
                </c:pt>
                <c:pt idx="434">
                  <c:v>40.855974315643962</c:v>
                </c:pt>
                <c:pt idx="435">
                  <c:v>40.831869373262002</c:v>
                </c:pt>
                <c:pt idx="436">
                  <c:v>40.770972676718124</c:v>
                </c:pt>
                <c:pt idx="437">
                  <c:v>40.744330371980176</c:v>
                </c:pt>
                <c:pt idx="438">
                  <c:v>40.706269936640247</c:v>
                </c:pt>
                <c:pt idx="439">
                  <c:v>40.665672138944323</c:v>
                </c:pt>
                <c:pt idx="440">
                  <c:v>40.638395493617381</c:v>
                </c:pt>
                <c:pt idx="441">
                  <c:v>40.602238080044451</c:v>
                </c:pt>
                <c:pt idx="442">
                  <c:v>40.569252369416517</c:v>
                </c:pt>
                <c:pt idx="443">
                  <c:v>40.531191934076581</c:v>
                </c:pt>
                <c:pt idx="444">
                  <c:v>40.48995979579167</c:v>
                </c:pt>
                <c:pt idx="445">
                  <c:v>40.470929578121698</c:v>
                </c:pt>
                <c:pt idx="446">
                  <c:v>40.427160077480785</c:v>
                </c:pt>
                <c:pt idx="447">
                  <c:v>40.405592497454826</c:v>
                </c:pt>
                <c:pt idx="448">
                  <c:v>40.358651293868924</c:v>
                </c:pt>
                <c:pt idx="449">
                  <c:v>40.313613112050007</c:v>
                </c:pt>
                <c:pt idx="450">
                  <c:v>40.291411191435053</c:v>
                </c:pt>
                <c:pt idx="451">
                  <c:v>40.252716415506129</c:v>
                </c:pt>
                <c:pt idx="452">
                  <c:v>40.203237849564225</c:v>
                </c:pt>
                <c:pt idx="453">
                  <c:v>40.177864226004267</c:v>
                </c:pt>
                <c:pt idx="454">
                  <c:v>40.14360983419833</c:v>
                </c:pt>
                <c:pt idx="455">
                  <c:v>40.099840333557417</c:v>
                </c:pt>
                <c:pt idx="456">
                  <c:v>40.071929347641472</c:v>
                </c:pt>
                <c:pt idx="457">
                  <c:v>40.028794187589554</c:v>
                </c:pt>
                <c:pt idx="458">
                  <c:v>39.995174136372619</c:v>
                </c:pt>
                <c:pt idx="459">
                  <c:v>39.988196389893631</c:v>
                </c:pt>
                <c:pt idx="460">
                  <c:v>39.93300875865075</c:v>
                </c:pt>
                <c:pt idx="461">
                  <c:v>39.89812002625581</c:v>
                </c:pt>
                <c:pt idx="462">
                  <c:v>39.856887887970892</c:v>
                </c:pt>
                <c:pt idx="463">
                  <c:v>39.815655749685973</c:v>
                </c:pt>
                <c:pt idx="464">
                  <c:v>39.761736799621069</c:v>
                </c:pt>
                <c:pt idx="465">
                  <c:v>39.735094494883121</c:v>
                </c:pt>
                <c:pt idx="466">
                  <c:v>39.717332958391154</c:v>
                </c:pt>
                <c:pt idx="467">
                  <c:v>39.670391754805252</c:v>
                </c:pt>
                <c:pt idx="468">
                  <c:v>39.641846428300305</c:v>
                </c:pt>
                <c:pt idx="469">
                  <c:v>39.612032420617368</c:v>
                </c:pt>
                <c:pt idx="470">
                  <c:v>39.576509347633433</c:v>
                </c:pt>
                <c:pt idx="471">
                  <c:v>39.536545890526511</c:v>
                </c:pt>
                <c:pt idx="472">
                  <c:v>39.51434396991155</c:v>
                </c:pt>
                <c:pt idx="473">
                  <c:v>39.46359672279165</c:v>
                </c:pt>
                <c:pt idx="474">
                  <c:v>39.430611012163716</c:v>
                </c:pt>
                <c:pt idx="475">
                  <c:v>39.405237388603766</c:v>
                </c:pt>
                <c:pt idx="476">
                  <c:v>39.369079975030829</c:v>
                </c:pt>
                <c:pt idx="477">
                  <c:v>39.342437670292881</c:v>
                </c:pt>
                <c:pt idx="478">
                  <c:v>39.285981357871989</c:v>
                </c:pt>
                <c:pt idx="479">
                  <c:v>39.260607734312046</c:v>
                </c:pt>
                <c:pt idx="480">
                  <c:v>39.241577516642074</c:v>
                </c:pt>
                <c:pt idx="481">
                  <c:v>39.20288274071315</c:v>
                </c:pt>
                <c:pt idx="482">
                  <c:v>39.167359667729222</c:v>
                </c:pt>
                <c:pt idx="483">
                  <c:v>39.150232471826257</c:v>
                </c:pt>
                <c:pt idx="484">
                  <c:v>39.098850884117354</c:v>
                </c:pt>
                <c:pt idx="485">
                  <c:v>39.074111601146406</c:v>
                </c:pt>
                <c:pt idx="486">
                  <c:v>39.027804738149491</c:v>
                </c:pt>
                <c:pt idx="487">
                  <c:v>39.018923969903511</c:v>
                </c:pt>
                <c:pt idx="488">
                  <c:v>38.9713484257286</c:v>
                </c:pt>
                <c:pt idx="489">
                  <c:v>38.949780845702641</c:v>
                </c:pt>
                <c:pt idx="490">
                  <c:v>38.885078105624771</c:v>
                </c:pt>
                <c:pt idx="491">
                  <c:v>38.83750256144986</c:v>
                </c:pt>
                <c:pt idx="492">
                  <c:v>38.812763278478911</c:v>
                </c:pt>
                <c:pt idx="493">
                  <c:v>38.786120973740964</c:v>
                </c:pt>
                <c:pt idx="494">
                  <c:v>38.72903032073107</c:v>
                </c:pt>
                <c:pt idx="495">
                  <c:v>38.717612190129095</c:v>
                </c:pt>
                <c:pt idx="496">
                  <c:v>38.677648733022167</c:v>
                </c:pt>
                <c:pt idx="497">
                  <c:v>38.631976210614262</c:v>
                </c:pt>
                <c:pt idx="498">
                  <c:v>38.619923739423285</c:v>
                </c:pt>
                <c:pt idx="499">
                  <c:v>38.592012753507341</c:v>
                </c:pt>
                <c:pt idx="500">
                  <c:v>38.540631165798438</c:v>
                </c:pt>
                <c:pt idx="501">
                  <c:v>38.505742433403505</c:v>
                </c:pt>
                <c:pt idx="502">
                  <c:v>38.460069910995593</c:v>
                </c:pt>
                <c:pt idx="503">
                  <c:v>38.449286120982613</c:v>
                </c:pt>
                <c:pt idx="504">
                  <c:v>38.38902376502773</c:v>
                </c:pt>
                <c:pt idx="505">
                  <c:v>38.362381460289782</c:v>
                </c:pt>
                <c:pt idx="506">
                  <c:v>38.326858387305855</c:v>
                </c:pt>
                <c:pt idx="507">
                  <c:v>38.285626249020929</c:v>
                </c:pt>
                <c:pt idx="508">
                  <c:v>38.263424328405968</c:v>
                </c:pt>
                <c:pt idx="509">
                  <c:v>38.225998233655048</c:v>
                </c:pt>
                <c:pt idx="510">
                  <c:v>38.176519667713144</c:v>
                </c:pt>
                <c:pt idx="511">
                  <c:v>38.137190551195218</c:v>
                </c:pt>
                <c:pt idx="512">
                  <c:v>38.113085608813265</c:v>
                </c:pt>
                <c:pt idx="513">
                  <c:v>38.068681767583357</c:v>
                </c:pt>
                <c:pt idx="514">
                  <c:v>38.04901720932439</c:v>
                </c:pt>
                <c:pt idx="515">
                  <c:v>37.998269962204482</c:v>
                </c:pt>
                <c:pt idx="516">
                  <c:v>37.984948809835515</c:v>
                </c:pt>
                <c:pt idx="517">
                  <c:v>37.934835903304609</c:v>
                </c:pt>
                <c:pt idx="518">
                  <c:v>37.908193598566662</c:v>
                </c:pt>
                <c:pt idx="519">
                  <c:v>37.870767503815728</c:v>
                </c:pt>
                <c:pt idx="520">
                  <c:v>37.856177670268764</c:v>
                </c:pt>
                <c:pt idx="521">
                  <c:v>37.816214213161835</c:v>
                </c:pt>
                <c:pt idx="522">
                  <c:v>37.7825941619449</c:v>
                </c:pt>
                <c:pt idx="523">
                  <c:v>37.745168067193973</c:v>
                </c:pt>
                <c:pt idx="524">
                  <c:v>37.718525762456032</c:v>
                </c:pt>
                <c:pt idx="525">
                  <c:v>37.698226863608063</c:v>
                </c:pt>
                <c:pt idx="526">
                  <c:v>37.63796450765318</c:v>
                </c:pt>
                <c:pt idx="527">
                  <c:v>37.618299949394221</c:v>
                </c:pt>
                <c:pt idx="528">
                  <c:v>37.581508195232296</c:v>
                </c:pt>
                <c:pt idx="529">
                  <c:v>37.566284021096322</c:v>
                </c:pt>
                <c:pt idx="530">
                  <c:v>37.506021665141439</c:v>
                </c:pt>
                <c:pt idx="531">
                  <c:v>37.493969193950463</c:v>
                </c:pt>
                <c:pt idx="532">
                  <c:v>37.462886505089521</c:v>
                </c:pt>
                <c:pt idx="533">
                  <c:v>37.416579642092607</c:v>
                </c:pt>
                <c:pt idx="534">
                  <c:v>37.39564640265565</c:v>
                </c:pt>
                <c:pt idx="535">
                  <c:v>37.356951626726726</c:v>
                </c:pt>
                <c:pt idx="536">
                  <c:v>37.336652727878764</c:v>
                </c:pt>
                <c:pt idx="537">
                  <c:v>37.310010423140824</c:v>
                </c:pt>
                <c:pt idx="538">
                  <c:v>37.27258432838989</c:v>
                </c:pt>
                <c:pt idx="539">
                  <c:v>37.23325521187197</c:v>
                </c:pt>
                <c:pt idx="540">
                  <c:v>37.219299718913994</c:v>
                </c:pt>
                <c:pt idx="541">
                  <c:v>37.181873624163067</c:v>
                </c:pt>
                <c:pt idx="542">
                  <c:v>37.149522254124129</c:v>
                </c:pt>
                <c:pt idx="543">
                  <c:v>37.125417311742176</c:v>
                </c:pt>
                <c:pt idx="544">
                  <c:v>37.09940934759323</c:v>
                </c:pt>
                <c:pt idx="545">
                  <c:v>37.063886274609295</c:v>
                </c:pt>
                <c:pt idx="546">
                  <c:v>37.05563984695231</c:v>
                </c:pt>
                <c:pt idx="547">
                  <c:v>36.997914853353421</c:v>
                </c:pt>
                <c:pt idx="548">
                  <c:v>36.971906889204476</c:v>
                </c:pt>
                <c:pt idx="549">
                  <c:v>36.956048374479508</c:v>
                </c:pt>
                <c:pt idx="550">
                  <c:v>36.917353598550584</c:v>
                </c:pt>
                <c:pt idx="551">
                  <c:v>36.893882996757625</c:v>
                </c:pt>
                <c:pt idx="552">
                  <c:v>36.881830525566649</c:v>
                </c:pt>
                <c:pt idx="553">
                  <c:v>36.839329706103733</c:v>
                </c:pt>
                <c:pt idx="554">
                  <c:v>36.817762126077774</c:v>
                </c:pt>
                <c:pt idx="555">
                  <c:v>36.784776415449834</c:v>
                </c:pt>
                <c:pt idx="556">
                  <c:v>36.753693726588892</c:v>
                </c:pt>
                <c:pt idx="557">
                  <c:v>36.742909936575913</c:v>
                </c:pt>
                <c:pt idx="558">
                  <c:v>36.689625327100018</c:v>
                </c:pt>
                <c:pt idx="559">
                  <c:v>36.680110218265042</c:v>
                </c:pt>
                <c:pt idx="560">
                  <c:v>36.649027529404094</c:v>
                </c:pt>
                <c:pt idx="561">
                  <c:v>36.621750884077152</c:v>
                </c:pt>
                <c:pt idx="562">
                  <c:v>36.592571216983202</c:v>
                </c:pt>
                <c:pt idx="563">
                  <c:v>36.579884405203231</c:v>
                </c:pt>
                <c:pt idx="564">
                  <c:v>36.54880171634229</c:v>
                </c:pt>
                <c:pt idx="565">
                  <c:v>36.51074128100236</c:v>
                </c:pt>
                <c:pt idx="566">
                  <c:v>36.50186051275638</c:v>
                </c:pt>
                <c:pt idx="567">
                  <c:v>36.477755570374427</c:v>
                </c:pt>
                <c:pt idx="568">
                  <c:v>36.45999403388246</c:v>
                </c:pt>
                <c:pt idx="569">
                  <c:v>36.423836620309537</c:v>
                </c:pt>
                <c:pt idx="570">
                  <c:v>36.407343764995566</c:v>
                </c:pt>
                <c:pt idx="571">
                  <c:v>36.376261076134618</c:v>
                </c:pt>
                <c:pt idx="572">
                  <c:v>36.352156133752672</c:v>
                </c:pt>
                <c:pt idx="573">
                  <c:v>36.33185723490471</c:v>
                </c:pt>
                <c:pt idx="574">
                  <c:v>36.302043227221766</c:v>
                </c:pt>
                <c:pt idx="575">
                  <c:v>36.284281690729799</c:v>
                </c:pt>
                <c:pt idx="576">
                  <c:v>36.25954240775885</c:v>
                </c:pt>
                <c:pt idx="577">
                  <c:v>36.241146530677888</c:v>
                </c:pt>
                <c:pt idx="578">
                  <c:v>36.21577290711793</c:v>
                </c:pt>
                <c:pt idx="579">
                  <c:v>36.189130602379983</c:v>
                </c:pt>
                <c:pt idx="580">
                  <c:v>36.164391319409035</c:v>
                </c:pt>
                <c:pt idx="581">
                  <c:v>36.149167145273061</c:v>
                </c:pt>
                <c:pt idx="582">
                  <c:v>36.112375391111136</c:v>
                </c:pt>
                <c:pt idx="583">
                  <c:v>36.106666325810146</c:v>
                </c:pt>
                <c:pt idx="584">
                  <c:v>36.074314955771207</c:v>
                </c:pt>
                <c:pt idx="585">
                  <c:v>36.048306991622262</c:v>
                </c:pt>
                <c:pt idx="586">
                  <c:v>36.028642433363295</c:v>
                </c:pt>
                <c:pt idx="587">
                  <c:v>35.99185067920137</c:v>
                </c:pt>
                <c:pt idx="588">
                  <c:v>35.991216338612368</c:v>
                </c:pt>
                <c:pt idx="589">
                  <c:v>35.945543816204456</c:v>
                </c:pt>
                <c:pt idx="590">
                  <c:v>35.937931729136473</c:v>
                </c:pt>
                <c:pt idx="591">
                  <c:v>35.889087503783571</c:v>
                </c:pt>
                <c:pt idx="592">
                  <c:v>35.878303713770585</c:v>
                </c:pt>
                <c:pt idx="593">
                  <c:v>35.851027068443635</c:v>
                </c:pt>
                <c:pt idx="594">
                  <c:v>35.835802894307669</c:v>
                </c:pt>
                <c:pt idx="595">
                  <c:v>35.800279821323741</c:v>
                </c:pt>
                <c:pt idx="596">
                  <c:v>35.785689987776763</c:v>
                </c:pt>
                <c:pt idx="597">
                  <c:v>35.746360871258844</c:v>
                </c:pt>
                <c:pt idx="598">
                  <c:v>35.732405378300868</c:v>
                </c:pt>
                <c:pt idx="599">
                  <c:v>35.708300435918915</c:v>
                </c:pt>
                <c:pt idx="600">
                  <c:v>35.684195493536969</c:v>
                </c:pt>
                <c:pt idx="601">
                  <c:v>35.654381485854024</c:v>
                </c:pt>
                <c:pt idx="602">
                  <c:v>35.639157311718051</c:v>
                </c:pt>
                <c:pt idx="603">
                  <c:v>35.60807462285711</c:v>
                </c:pt>
                <c:pt idx="604">
                  <c:v>35.585872702242149</c:v>
                </c:pt>
                <c:pt idx="605">
                  <c:v>35.563036441038193</c:v>
                </c:pt>
                <c:pt idx="606">
                  <c:v>35.538931498656247</c:v>
                </c:pt>
                <c:pt idx="607">
                  <c:v>35.512289193918299</c:v>
                </c:pt>
                <c:pt idx="608">
                  <c:v>35.48310952682435</c:v>
                </c:pt>
                <c:pt idx="609">
                  <c:v>35.465982330921385</c:v>
                </c:pt>
                <c:pt idx="610">
                  <c:v>35.424750192636459</c:v>
                </c:pt>
                <c:pt idx="611">
                  <c:v>35.41840678674648</c:v>
                </c:pt>
                <c:pt idx="612">
                  <c:v>35.393033163186523</c:v>
                </c:pt>
                <c:pt idx="613">
                  <c:v>35.380980691995546</c:v>
                </c:pt>
                <c:pt idx="614">
                  <c:v>35.344188937833621</c:v>
                </c:pt>
                <c:pt idx="615">
                  <c:v>35.316912292506672</c:v>
                </c:pt>
                <c:pt idx="616">
                  <c:v>35.288366966001732</c:v>
                </c:pt>
                <c:pt idx="617">
                  <c:v>35.264262023619771</c:v>
                </c:pt>
                <c:pt idx="618">
                  <c:v>35.249672190072801</c:v>
                </c:pt>
                <c:pt idx="619">
                  <c:v>35.231276312991838</c:v>
                </c:pt>
                <c:pt idx="620">
                  <c:v>35.20463400825389</c:v>
                </c:pt>
                <c:pt idx="621">
                  <c:v>35.168476594680961</c:v>
                </c:pt>
                <c:pt idx="622">
                  <c:v>35.160864507612978</c:v>
                </c:pt>
                <c:pt idx="623">
                  <c:v>35.141199949354018</c:v>
                </c:pt>
                <c:pt idx="624">
                  <c:v>35.117095006972058</c:v>
                </c:pt>
                <c:pt idx="625">
                  <c:v>35.092990064590104</c:v>
                </c:pt>
                <c:pt idx="626">
                  <c:v>35.06190737572917</c:v>
                </c:pt>
                <c:pt idx="627">
                  <c:v>35.035899411580218</c:v>
                </c:pt>
                <c:pt idx="628">
                  <c:v>35.020040896855249</c:v>
                </c:pt>
                <c:pt idx="629">
                  <c:v>34.993398592117295</c:v>
                </c:pt>
                <c:pt idx="630">
                  <c:v>34.979443099159326</c:v>
                </c:pt>
                <c:pt idx="631">
                  <c:v>34.959778540900359</c:v>
                </c:pt>
                <c:pt idx="632">
                  <c:v>34.938210960874407</c:v>
                </c:pt>
                <c:pt idx="633">
                  <c:v>34.910299974958455</c:v>
                </c:pt>
                <c:pt idx="634">
                  <c:v>34.895710141411492</c:v>
                </c:pt>
                <c:pt idx="635">
                  <c:v>34.86589613372854</c:v>
                </c:pt>
                <c:pt idx="636">
                  <c:v>34.843694213113586</c:v>
                </c:pt>
                <c:pt idx="637">
                  <c:v>34.818954930142638</c:v>
                </c:pt>
                <c:pt idx="638">
                  <c:v>34.805633777773657</c:v>
                </c:pt>
                <c:pt idx="639">
                  <c:v>34.778991473035717</c:v>
                </c:pt>
                <c:pt idx="640">
                  <c:v>34.756789552420756</c:v>
                </c:pt>
                <c:pt idx="641">
                  <c:v>34.740296697106785</c:v>
                </c:pt>
                <c:pt idx="642">
                  <c:v>34.721266479436828</c:v>
                </c:pt>
                <c:pt idx="643">
                  <c:v>34.69779587764387</c:v>
                </c:pt>
                <c:pt idx="644">
                  <c:v>34.678765659973905</c:v>
                </c:pt>
                <c:pt idx="645">
                  <c:v>34.655929398769949</c:v>
                </c:pt>
                <c:pt idx="646">
                  <c:v>34.636264840510989</c:v>
                </c:pt>
                <c:pt idx="647">
                  <c:v>34.61660028225203</c:v>
                </c:pt>
                <c:pt idx="648">
                  <c:v>34.594398361637076</c:v>
                </c:pt>
                <c:pt idx="649">
                  <c:v>34.575368143967111</c:v>
                </c:pt>
                <c:pt idx="650">
                  <c:v>34.55633792629714</c:v>
                </c:pt>
                <c:pt idx="651">
                  <c:v>34.525889578025208</c:v>
                </c:pt>
                <c:pt idx="652">
                  <c:v>34.506859360355236</c:v>
                </c:pt>
                <c:pt idx="653">
                  <c:v>34.494172548575271</c:v>
                </c:pt>
                <c:pt idx="654">
                  <c:v>34.45547777264634</c:v>
                </c:pt>
                <c:pt idx="655">
                  <c:v>34.448500026167352</c:v>
                </c:pt>
                <c:pt idx="656">
                  <c:v>34.423126402607409</c:v>
                </c:pt>
                <c:pt idx="657">
                  <c:v>34.412342612594422</c:v>
                </c:pt>
                <c:pt idx="658">
                  <c:v>34.376185199021492</c:v>
                </c:pt>
                <c:pt idx="659">
                  <c:v>34.351445916050537</c:v>
                </c:pt>
                <c:pt idx="660">
                  <c:v>34.335587401325569</c:v>
                </c:pt>
                <c:pt idx="661">
                  <c:v>34.301333009519645</c:v>
                </c:pt>
                <c:pt idx="662">
                  <c:v>34.2689816394807</c:v>
                </c:pt>
                <c:pt idx="663">
                  <c:v>34.260100871234719</c:v>
                </c:pt>
                <c:pt idx="664">
                  <c:v>34.243608015920749</c:v>
                </c:pt>
                <c:pt idx="665">
                  <c:v>34.206181921169822</c:v>
                </c:pt>
                <c:pt idx="666">
                  <c:v>34.167487145240898</c:v>
                </c:pt>
                <c:pt idx="667">
                  <c:v>34.147188246392936</c:v>
                </c:pt>
                <c:pt idx="668">
                  <c:v>34.140210499913955</c:v>
                </c:pt>
                <c:pt idx="669">
                  <c:v>34.109127811053007</c:v>
                </c:pt>
                <c:pt idx="670">
                  <c:v>34.08819457161605</c:v>
                </c:pt>
                <c:pt idx="671">
                  <c:v>34.057746223344111</c:v>
                </c:pt>
                <c:pt idx="672">
                  <c:v>34.045059411564132</c:v>
                </c:pt>
                <c:pt idx="673">
                  <c:v>34.027932215661167</c:v>
                </c:pt>
                <c:pt idx="674">
                  <c:v>33.991140461499242</c:v>
                </c:pt>
                <c:pt idx="675">
                  <c:v>33.974647606185272</c:v>
                </c:pt>
                <c:pt idx="676">
                  <c:v>33.962595134994295</c:v>
                </c:pt>
                <c:pt idx="677">
                  <c:v>33.942296236146333</c:v>
                </c:pt>
                <c:pt idx="678">
                  <c:v>33.911213547285392</c:v>
                </c:pt>
                <c:pt idx="679">
                  <c:v>33.889011626670438</c:v>
                </c:pt>
                <c:pt idx="680">
                  <c:v>33.876324814890459</c:v>
                </c:pt>
                <c:pt idx="681">
                  <c:v>33.8566602566315</c:v>
                </c:pt>
                <c:pt idx="682">
                  <c:v>33.836361357783538</c:v>
                </c:pt>
                <c:pt idx="683">
                  <c:v>33.787517132430629</c:v>
                </c:pt>
                <c:pt idx="684">
                  <c:v>33.771024277116659</c:v>
                </c:pt>
                <c:pt idx="685">
                  <c:v>33.760240487103687</c:v>
                </c:pt>
                <c:pt idx="686">
                  <c:v>33.740575928844727</c:v>
                </c:pt>
                <c:pt idx="687">
                  <c:v>33.725351754708754</c:v>
                </c:pt>
                <c:pt idx="688">
                  <c:v>33.691731703491818</c:v>
                </c:pt>
                <c:pt idx="689">
                  <c:v>33.672701485821854</c:v>
                </c:pt>
                <c:pt idx="690">
                  <c:v>33.657477311685888</c:v>
                </c:pt>
                <c:pt idx="691">
                  <c:v>33.637812753426921</c:v>
                </c:pt>
                <c:pt idx="692">
                  <c:v>33.602289680442993</c:v>
                </c:pt>
                <c:pt idx="693">
                  <c:v>33.590237209252017</c:v>
                </c:pt>
                <c:pt idx="694">
                  <c:v>33.56169188274707</c:v>
                </c:pt>
                <c:pt idx="695">
                  <c:v>33.557885839213078</c:v>
                </c:pt>
                <c:pt idx="696">
                  <c:v>33.536318259187119</c:v>
                </c:pt>
                <c:pt idx="697">
                  <c:v>33.496354802080198</c:v>
                </c:pt>
                <c:pt idx="698">
                  <c:v>33.48937705560121</c:v>
                </c:pt>
                <c:pt idx="699">
                  <c:v>33.461466069685258</c:v>
                </c:pt>
                <c:pt idx="700">
                  <c:v>33.446241895549292</c:v>
                </c:pt>
                <c:pt idx="701">
                  <c:v>33.423405634345336</c:v>
                </c:pt>
                <c:pt idx="702">
                  <c:v>33.416427887866348</c:v>
                </c:pt>
                <c:pt idx="703">
                  <c:v>33.387248220772406</c:v>
                </c:pt>
                <c:pt idx="704">
                  <c:v>33.368218003102442</c:v>
                </c:pt>
                <c:pt idx="705">
                  <c:v>33.346016082487488</c:v>
                </c:pt>
                <c:pt idx="706">
                  <c:v>33.320642458927537</c:v>
                </c:pt>
                <c:pt idx="707">
                  <c:v>33.300343560079575</c:v>
                </c:pt>
                <c:pt idx="708">
                  <c:v>33.31049300950356</c:v>
                </c:pt>
                <c:pt idx="709">
                  <c:v>33.276238617697622</c:v>
                </c:pt>
                <c:pt idx="710">
                  <c:v>33.267992190040637</c:v>
                </c:pt>
                <c:pt idx="711">
                  <c:v>33.244521588247686</c:v>
                </c:pt>
                <c:pt idx="712">
                  <c:v>33.196311703483772</c:v>
                </c:pt>
                <c:pt idx="713">
                  <c:v>33.191236978771784</c:v>
                </c:pt>
                <c:pt idx="714">
                  <c:v>33.184893572881798</c:v>
                </c:pt>
                <c:pt idx="715">
                  <c:v>33.156982586965853</c:v>
                </c:pt>
                <c:pt idx="716">
                  <c:v>33.139855391062881</c:v>
                </c:pt>
                <c:pt idx="717">
                  <c:v>33.115116108091932</c:v>
                </c:pt>
                <c:pt idx="718">
                  <c:v>33.109407042790941</c:v>
                </c:pt>
                <c:pt idx="719">
                  <c:v>33.090376825120977</c:v>
                </c:pt>
                <c:pt idx="720">
                  <c:v>33.072615288629017</c:v>
                </c:pt>
                <c:pt idx="721">
                  <c:v>33.051682049192053</c:v>
                </c:pt>
                <c:pt idx="722">
                  <c:v>33.023771063276108</c:v>
                </c:pt>
                <c:pt idx="723">
                  <c:v>33.019330679153114</c:v>
                </c:pt>
                <c:pt idx="724">
                  <c:v>32.99712875853816</c:v>
                </c:pt>
                <c:pt idx="725">
                  <c:v>32.972389475567212</c:v>
                </c:pt>
                <c:pt idx="726">
                  <c:v>32.973023816156214</c:v>
                </c:pt>
                <c:pt idx="727">
                  <c:v>32.945112830240262</c:v>
                </c:pt>
                <c:pt idx="728">
                  <c:v>32.932426018460291</c:v>
                </c:pt>
                <c:pt idx="729">
                  <c:v>32.902612010777339</c:v>
                </c:pt>
                <c:pt idx="730">
                  <c:v>32.893096901942364</c:v>
                </c:pt>
                <c:pt idx="731">
                  <c:v>32.861379872492428</c:v>
                </c:pt>
                <c:pt idx="732">
                  <c:v>32.847424379534452</c:v>
                </c:pt>
                <c:pt idx="733">
                  <c:v>32.840446633055471</c:v>
                </c:pt>
                <c:pt idx="734">
                  <c:v>32.821416415385499</c:v>
                </c:pt>
                <c:pt idx="735">
                  <c:v>32.791602407702555</c:v>
                </c:pt>
                <c:pt idx="736">
                  <c:v>32.787162023579569</c:v>
                </c:pt>
                <c:pt idx="737">
                  <c:v>32.751638950595641</c:v>
                </c:pt>
                <c:pt idx="738">
                  <c:v>32.755444994129633</c:v>
                </c:pt>
                <c:pt idx="739">
                  <c:v>32.726899667624686</c:v>
                </c:pt>
                <c:pt idx="740">
                  <c:v>32.697085659941742</c:v>
                </c:pt>
                <c:pt idx="741">
                  <c:v>32.672980717559788</c:v>
                </c:pt>
                <c:pt idx="742">
                  <c:v>32.679958464038776</c:v>
                </c:pt>
                <c:pt idx="743">
                  <c:v>32.649510115766837</c:v>
                </c:pt>
                <c:pt idx="744">
                  <c:v>32.63174857927487</c:v>
                </c:pt>
                <c:pt idx="745">
                  <c:v>32.613352702193907</c:v>
                </c:pt>
                <c:pt idx="746">
                  <c:v>32.601300231002931</c:v>
                </c:pt>
                <c:pt idx="747">
                  <c:v>32.580366991565974</c:v>
                </c:pt>
                <c:pt idx="748">
                  <c:v>32.541672215637043</c:v>
                </c:pt>
                <c:pt idx="749">
                  <c:v>32.539134853281048</c:v>
                </c:pt>
                <c:pt idx="750">
                  <c:v>32.511858207954099</c:v>
                </c:pt>
                <c:pt idx="751">
                  <c:v>32.497268374407135</c:v>
                </c:pt>
                <c:pt idx="752">
                  <c:v>32.479506837915167</c:v>
                </c:pt>
                <c:pt idx="753">
                  <c:v>32.451595851999215</c:v>
                </c:pt>
                <c:pt idx="754">
                  <c:v>32.429393931384261</c:v>
                </c:pt>
                <c:pt idx="755">
                  <c:v>32.412901076070291</c:v>
                </c:pt>
                <c:pt idx="756">
                  <c:v>32.397042561345323</c:v>
                </c:pt>
                <c:pt idx="757">
                  <c:v>32.36532553189538</c:v>
                </c:pt>
                <c:pt idx="758">
                  <c:v>32.340586248924431</c:v>
                </c:pt>
                <c:pt idx="759">
                  <c:v>32.338683227157432</c:v>
                </c:pt>
                <c:pt idx="760">
                  <c:v>32.306331857118501</c:v>
                </c:pt>
                <c:pt idx="761">
                  <c:v>32.289204661215528</c:v>
                </c:pt>
                <c:pt idx="762">
                  <c:v>32.27334614649056</c:v>
                </c:pt>
                <c:pt idx="763">
                  <c:v>32.261293675299584</c:v>
                </c:pt>
                <c:pt idx="764">
                  <c:v>32.232748348794637</c:v>
                </c:pt>
                <c:pt idx="765">
                  <c:v>32.204837362878699</c:v>
                </c:pt>
                <c:pt idx="766">
                  <c:v>32.192784891687722</c:v>
                </c:pt>
                <c:pt idx="767">
                  <c:v>32.171217311661763</c:v>
                </c:pt>
                <c:pt idx="768">
                  <c:v>32.173754674017751</c:v>
                </c:pt>
                <c:pt idx="769">
                  <c:v>32.143306325745819</c:v>
                </c:pt>
                <c:pt idx="770">
                  <c:v>32.128082151609838</c:v>
                </c:pt>
                <c:pt idx="771">
                  <c:v>32.107148912172882</c:v>
                </c:pt>
                <c:pt idx="772">
                  <c:v>32.079872266845939</c:v>
                </c:pt>
                <c:pt idx="773">
                  <c:v>32.055767324463979</c:v>
                </c:pt>
                <c:pt idx="774">
                  <c:v>32.043080512684007</c:v>
                </c:pt>
                <c:pt idx="775">
                  <c:v>32.019609910891056</c:v>
                </c:pt>
                <c:pt idx="776">
                  <c:v>32.017706889124057</c:v>
                </c:pt>
                <c:pt idx="777">
                  <c:v>31.994870627920097</c:v>
                </c:pt>
                <c:pt idx="778">
                  <c:v>31.972034366716148</c:v>
                </c:pt>
                <c:pt idx="779">
                  <c:v>31.944757721389195</c:v>
                </c:pt>
                <c:pt idx="780">
                  <c:v>31.951101127279184</c:v>
                </c:pt>
                <c:pt idx="781">
                  <c:v>31.924458822541236</c:v>
                </c:pt>
                <c:pt idx="782">
                  <c:v>31.909234648405267</c:v>
                </c:pt>
                <c:pt idx="783">
                  <c:v>31.894010474269297</c:v>
                </c:pt>
                <c:pt idx="784">
                  <c:v>31.887667068379308</c:v>
                </c:pt>
                <c:pt idx="785">
                  <c:v>31.868636850709343</c:v>
                </c:pt>
                <c:pt idx="786">
                  <c:v>31.852778335984375</c:v>
                </c:pt>
                <c:pt idx="787">
                  <c:v>31.828673393602418</c:v>
                </c:pt>
                <c:pt idx="788">
                  <c:v>31.813449219466449</c:v>
                </c:pt>
                <c:pt idx="789">
                  <c:v>31.806471472987468</c:v>
                </c:pt>
                <c:pt idx="790">
                  <c:v>31.793784661207493</c:v>
                </c:pt>
                <c:pt idx="791">
                  <c:v>31.768411037647535</c:v>
                </c:pt>
                <c:pt idx="792">
                  <c:v>31.75128384174457</c:v>
                </c:pt>
                <c:pt idx="793">
                  <c:v>31.7379626893756</c:v>
                </c:pt>
                <c:pt idx="794">
                  <c:v>31.73161928348561</c:v>
                </c:pt>
                <c:pt idx="795">
                  <c:v>31.72908192112962</c:v>
                </c:pt>
                <c:pt idx="796">
                  <c:v>31.694193188734683</c:v>
                </c:pt>
                <c:pt idx="797">
                  <c:v>31.691021485789687</c:v>
                </c:pt>
                <c:pt idx="798">
                  <c:v>31.67452863047572</c:v>
                </c:pt>
                <c:pt idx="799">
                  <c:v>31.659938796928749</c:v>
                </c:pt>
                <c:pt idx="800">
                  <c:v>31.642177260436782</c:v>
                </c:pt>
                <c:pt idx="801">
                  <c:v>31.619975339821824</c:v>
                </c:pt>
                <c:pt idx="802">
                  <c:v>31.608557209219846</c:v>
                </c:pt>
                <c:pt idx="803">
                  <c:v>31.594601716261877</c:v>
                </c:pt>
                <c:pt idx="804">
                  <c:v>31.584452266837896</c:v>
                </c:pt>
                <c:pt idx="805">
                  <c:v>31.564787708578933</c:v>
                </c:pt>
                <c:pt idx="806">
                  <c:v>31.558444302688944</c:v>
                </c:pt>
                <c:pt idx="807">
                  <c:v>31.541951447374974</c:v>
                </c:pt>
                <c:pt idx="808">
                  <c:v>31.514674802048027</c:v>
                </c:pt>
                <c:pt idx="809">
                  <c:v>31.514674802048027</c:v>
                </c:pt>
                <c:pt idx="810">
                  <c:v>31.487398156721081</c:v>
                </c:pt>
                <c:pt idx="811">
                  <c:v>31.477883047886102</c:v>
                </c:pt>
                <c:pt idx="812">
                  <c:v>31.470905301407115</c:v>
                </c:pt>
                <c:pt idx="813">
                  <c:v>31.445531677847164</c:v>
                </c:pt>
                <c:pt idx="814">
                  <c:v>31.436650909601177</c:v>
                </c:pt>
                <c:pt idx="815">
                  <c:v>31.421426735465211</c:v>
                </c:pt>
                <c:pt idx="816">
                  <c:v>31.40049349602825</c:v>
                </c:pt>
                <c:pt idx="817">
                  <c:v>31.395418771316262</c:v>
                </c:pt>
                <c:pt idx="818">
                  <c:v>31.368776466578314</c:v>
                </c:pt>
                <c:pt idx="819">
                  <c:v>31.365604763633318</c:v>
                </c:pt>
                <c:pt idx="820">
                  <c:v>31.351649270675349</c:v>
                </c:pt>
                <c:pt idx="821">
                  <c:v>31.328813009471389</c:v>
                </c:pt>
                <c:pt idx="822">
                  <c:v>31.314857516513413</c:v>
                </c:pt>
                <c:pt idx="823">
                  <c:v>31.302170704733442</c:v>
                </c:pt>
                <c:pt idx="824">
                  <c:v>31.279334443529486</c:v>
                </c:pt>
                <c:pt idx="825">
                  <c:v>31.260304225859521</c:v>
                </c:pt>
                <c:pt idx="826">
                  <c:v>31.25459516055853</c:v>
                </c:pt>
                <c:pt idx="827">
                  <c:v>31.24127400818956</c:v>
                </c:pt>
                <c:pt idx="828">
                  <c:v>31.223512471697592</c:v>
                </c:pt>
                <c:pt idx="829">
                  <c:v>31.205116594616626</c:v>
                </c:pt>
                <c:pt idx="830">
                  <c:v>31.185452036357667</c:v>
                </c:pt>
                <c:pt idx="831">
                  <c:v>31.189258079891658</c:v>
                </c:pt>
                <c:pt idx="832">
                  <c:v>31.170862202810692</c:v>
                </c:pt>
                <c:pt idx="833">
                  <c:v>31.146757260428743</c:v>
                </c:pt>
                <c:pt idx="834">
                  <c:v>31.137876492182755</c:v>
                </c:pt>
                <c:pt idx="835">
                  <c:v>31.125189680402787</c:v>
                </c:pt>
                <c:pt idx="836">
                  <c:v>31.11186852803381</c:v>
                </c:pt>
                <c:pt idx="837">
                  <c:v>31.092838310363849</c:v>
                </c:pt>
                <c:pt idx="838">
                  <c:v>31.073173752104882</c:v>
                </c:pt>
                <c:pt idx="839">
                  <c:v>31.070636389748884</c:v>
                </c:pt>
                <c:pt idx="840">
                  <c:v>31.043359744421938</c:v>
                </c:pt>
                <c:pt idx="841">
                  <c:v>31.031307273230968</c:v>
                </c:pt>
                <c:pt idx="842">
                  <c:v>31.019254802039988</c:v>
                </c:pt>
                <c:pt idx="843">
                  <c:v>31.014180077328</c:v>
                </c:pt>
                <c:pt idx="844">
                  <c:v>30.991343816124044</c:v>
                </c:pt>
                <c:pt idx="845">
                  <c:v>30.981828707289065</c:v>
                </c:pt>
                <c:pt idx="846">
                  <c:v>30.977388323166068</c:v>
                </c:pt>
                <c:pt idx="847">
                  <c:v>30.949477337250119</c:v>
                </c:pt>
                <c:pt idx="848">
                  <c:v>30.940596569004139</c:v>
                </c:pt>
                <c:pt idx="849">
                  <c:v>30.929812778991163</c:v>
                </c:pt>
                <c:pt idx="850">
                  <c:v>30.921566351334175</c:v>
                </c:pt>
                <c:pt idx="851">
                  <c:v>30.903170474253216</c:v>
                </c:pt>
                <c:pt idx="852">
                  <c:v>30.893021024829235</c:v>
                </c:pt>
                <c:pt idx="853">
                  <c:v>30.872087785392271</c:v>
                </c:pt>
                <c:pt idx="854">
                  <c:v>30.856863611256301</c:v>
                </c:pt>
                <c:pt idx="855">
                  <c:v>30.846079821243322</c:v>
                </c:pt>
                <c:pt idx="856">
                  <c:v>30.829586965929355</c:v>
                </c:pt>
                <c:pt idx="857">
                  <c:v>30.830221306518354</c:v>
                </c:pt>
                <c:pt idx="858">
                  <c:v>30.804847682958407</c:v>
                </c:pt>
                <c:pt idx="859">
                  <c:v>30.804213342369408</c:v>
                </c:pt>
                <c:pt idx="860">
                  <c:v>30.788989168233432</c:v>
                </c:pt>
                <c:pt idx="861">
                  <c:v>30.778839718809451</c:v>
                </c:pt>
                <c:pt idx="862">
                  <c:v>30.756003457605495</c:v>
                </c:pt>
                <c:pt idx="863">
                  <c:v>30.749660051715512</c:v>
                </c:pt>
                <c:pt idx="864">
                  <c:v>30.733167196401546</c:v>
                </c:pt>
                <c:pt idx="865">
                  <c:v>30.735070218168538</c:v>
                </c:pt>
                <c:pt idx="866">
                  <c:v>30.718577362854568</c:v>
                </c:pt>
                <c:pt idx="867">
                  <c:v>30.707159232252589</c:v>
                </c:pt>
                <c:pt idx="868">
                  <c:v>30.687494673993633</c:v>
                </c:pt>
                <c:pt idx="869">
                  <c:v>30.683054289870643</c:v>
                </c:pt>
                <c:pt idx="870">
                  <c:v>30.681151268103644</c:v>
                </c:pt>
                <c:pt idx="871">
                  <c:v>30.654508963365696</c:v>
                </c:pt>
                <c:pt idx="872">
                  <c:v>30.648165557475707</c:v>
                </c:pt>
                <c:pt idx="873">
                  <c:v>30.63040402098374</c:v>
                </c:pt>
                <c:pt idx="874">
                  <c:v>30.61962023097076</c:v>
                </c:pt>
                <c:pt idx="875">
                  <c:v>30.612008143902774</c:v>
                </c:pt>
                <c:pt idx="876">
                  <c:v>30.593612266821815</c:v>
                </c:pt>
                <c:pt idx="877">
                  <c:v>30.591709245054815</c:v>
                </c:pt>
                <c:pt idx="878">
                  <c:v>30.572044686795856</c:v>
                </c:pt>
                <c:pt idx="879">
                  <c:v>30.558723534426878</c:v>
                </c:pt>
                <c:pt idx="880">
                  <c:v>30.549842766180898</c:v>
                </c:pt>
                <c:pt idx="881">
                  <c:v>30.537155954400923</c:v>
                </c:pt>
                <c:pt idx="882">
                  <c:v>30.53398425145593</c:v>
                </c:pt>
                <c:pt idx="883">
                  <c:v>30.519394417908956</c:v>
                </c:pt>
                <c:pt idx="884">
                  <c:v>30.502267222005987</c:v>
                </c:pt>
                <c:pt idx="885">
                  <c:v>30.495289475527006</c:v>
                </c:pt>
                <c:pt idx="886">
                  <c:v>30.47689359844604</c:v>
                </c:pt>
                <c:pt idx="887">
                  <c:v>30.451519974886082</c:v>
                </c:pt>
                <c:pt idx="888">
                  <c:v>30.445810909585099</c:v>
                </c:pt>
                <c:pt idx="889">
                  <c:v>30.442639206640102</c:v>
                </c:pt>
                <c:pt idx="890">
                  <c:v>30.423608988970141</c:v>
                </c:pt>
                <c:pt idx="891">
                  <c:v>30.418534264258152</c:v>
                </c:pt>
                <c:pt idx="892">
                  <c:v>30.414093880135159</c:v>
                </c:pt>
                <c:pt idx="893">
                  <c:v>30.408384814834168</c:v>
                </c:pt>
                <c:pt idx="894">
                  <c:v>30.378570807151227</c:v>
                </c:pt>
                <c:pt idx="895">
                  <c:v>30.368421357727247</c:v>
                </c:pt>
                <c:pt idx="896">
                  <c:v>30.346853777701291</c:v>
                </c:pt>
                <c:pt idx="897">
                  <c:v>30.346219437112289</c:v>
                </c:pt>
                <c:pt idx="898">
                  <c:v>30.336704328277307</c:v>
                </c:pt>
                <c:pt idx="899">
                  <c:v>30.317039770018347</c:v>
                </c:pt>
                <c:pt idx="900">
                  <c:v>30.324651857086334</c:v>
                </c:pt>
                <c:pt idx="901">
                  <c:v>30.298643892937381</c:v>
                </c:pt>
                <c:pt idx="902">
                  <c:v>30.28405405939041</c:v>
                </c:pt>
                <c:pt idx="903">
                  <c:v>30.273270269377431</c:v>
                </c:pt>
                <c:pt idx="904">
                  <c:v>30.261852138775453</c:v>
                </c:pt>
                <c:pt idx="905">
                  <c:v>30.249165326995477</c:v>
                </c:pt>
                <c:pt idx="906">
                  <c:v>30.237112855804501</c:v>
                </c:pt>
                <c:pt idx="907">
                  <c:v>30.215545275778542</c:v>
                </c:pt>
                <c:pt idx="908">
                  <c:v>30.199052420464575</c:v>
                </c:pt>
              </c:numCache>
            </c:numRef>
          </c:xVal>
          <c:y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2-48D8-A53A-C1811129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57951"/>
        <c:axId val="2114855871"/>
      </c:scatterChart>
      <c:valAx>
        <c:axId val="21148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5871"/>
        <c:crosses val="autoZero"/>
        <c:crossBetween val="midCat"/>
      </c:valAx>
      <c:valAx>
        <c:axId val="2114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промежуток!$B$1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32575"/>
        <c:axId val="2114849631"/>
      </c:lineChart>
      <c:lineChart>
        <c:grouping val="standard"/>
        <c:varyColors val="0"/>
        <c:ser>
          <c:idx val="1"/>
          <c:order val="1"/>
          <c:tx>
            <c:strRef>
              <c:f>промежуток!$D$1</c:f>
              <c:strCache>
                <c:ptCount val="1"/>
                <c:pt idx="0">
                  <c:v>tenzo_t_exp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0367"/>
        <c:axId val="1776444959"/>
      </c:lineChart>
      <c:catAx>
        <c:axId val="2114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49631"/>
        <c:crosses val="autoZero"/>
        <c:auto val="1"/>
        <c:lblAlgn val="ctr"/>
        <c:lblOffset val="100"/>
        <c:noMultiLvlLbl val="0"/>
      </c:catAx>
      <c:valAx>
        <c:axId val="21148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32575"/>
        <c:crosses val="autoZero"/>
        <c:crossBetween val="between"/>
      </c:valAx>
      <c:valAx>
        <c:axId val="1776444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450367"/>
        <c:crosses val="max"/>
        <c:crossBetween val="between"/>
      </c:valAx>
      <c:catAx>
        <c:axId val="177645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7644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2078703703703704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'финал '!$D$1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069531933508311"/>
                  <c:y val="8.790755322251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'финал '!$D$151:$D$632</c:f>
              <c:numCache>
                <c:formatCode>General</c:formatCode>
                <c:ptCount val="482"/>
                <c:pt idx="0">
                  <c:v>2.4043202761111035</c:v>
                </c:pt>
                <c:pt idx="1">
                  <c:v>2.4024880647444613</c:v>
                </c:pt>
                <c:pt idx="2">
                  <c:v>2.4008091119975115</c:v>
                </c:pt>
                <c:pt idx="3">
                  <c:v>2.3964551513350991</c:v>
                </c:pt>
                <c:pt idx="4">
                  <c:v>2.3941591305030387</c:v>
                </c:pt>
                <c:pt idx="5">
                  <c:v>2.3918274170471006</c:v>
                </c:pt>
                <c:pt idx="6">
                  <c:v>2.38878589450194</c:v>
                </c:pt>
                <c:pt idx="7">
                  <c:v>2.3872957388232452</c:v>
                </c:pt>
                <c:pt idx="8">
                  <c:v>2.3838331022551471</c:v>
                </c:pt>
                <c:pt idx="9">
                  <c:v>2.3809477883262362</c:v>
                </c:pt>
                <c:pt idx="10">
                  <c:v>2.3808278050769838</c:v>
                </c:pt>
                <c:pt idx="11">
                  <c:v>2.3765037539251335</c:v>
                </c:pt>
                <c:pt idx="12">
                  <c:v>2.3745246094373189</c:v>
                </c:pt>
                <c:pt idx="13">
                  <c:v>2.3717166592610686</c:v>
                </c:pt>
                <c:pt idx="14">
                  <c:v>2.3708302887577064</c:v>
                </c:pt>
                <c:pt idx="15">
                  <c:v>2.3678024761105076</c:v>
                </c:pt>
                <c:pt idx="16">
                  <c:v>2.3656238733949975</c:v>
                </c:pt>
                <c:pt idx="17">
                  <c:v>2.3614052301358672</c:v>
                </c:pt>
                <c:pt idx="18">
                  <c:v>2.3602161991031654</c:v>
                </c:pt>
                <c:pt idx="19">
                  <c:v>2.3596697130617024</c:v>
                </c:pt>
                <c:pt idx="20">
                  <c:v>2.3550374508112806</c:v>
                </c:pt>
                <c:pt idx="21">
                  <c:v>2.3543753627719539</c:v>
                </c:pt>
                <c:pt idx="22">
                  <c:v>2.3518025333809862</c:v>
                </c:pt>
                <c:pt idx="23">
                  <c:v>2.3484797154940069</c:v>
                </c:pt>
                <c:pt idx="24">
                  <c:v>2.3470242630300731</c:v>
                </c:pt>
                <c:pt idx="25">
                  <c:v>2.3434064734758224</c:v>
                </c:pt>
                <c:pt idx="26">
                  <c:v>2.3410810278777521</c:v>
                </c:pt>
                <c:pt idx="27">
                  <c:v>2.338988297939486</c:v>
                </c:pt>
                <c:pt idx="28">
                  <c:v>2.3362054341015721</c:v>
                </c:pt>
                <c:pt idx="29">
                  <c:v>2.3349356294217007</c:v>
                </c:pt>
                <c:pt idx="30">
                  <c:v>2.3315530665207134</c:v>
                </c:pt>
                <c:pt idx="31">
                  <c:v>2.3301164405411372</c:v>
                </c:pt>
                <c:pt idx="32">
                  <c:v>2.3279399083732053</c:v>
                </c:pt>
                <c:pt idx="33">
                  <c:v>2.3260693141370994</c:v>
                </c:pt>
                <c:pt idx="34">
                  <c:v>2.3227425325907727</c:v>
                </c:pt>
                <c:pt idx="35">
                  <c:v>2.3205041398457311</c:v>
                </c:pt>
                <c:pt idx="36">
                  <c:v>2.3182686016853049</c:v>
                </c:pt>
                <c:pt idx="37">
                  <c:v>2.3170411503630777</c:v>
                </c:pt>
                <c:pt idx="38">
                  <c:v>2.3136319113519259</c:v>
                </c:pt>
                <c:pt idx="39">
                  <c:v>2.3114589637144953</c:v>
                </c:pt>
                <c:pt idx="40">
                  <c:v>2.3087975502840932</c:v>
                </c:pt>
                <c:pt idx="41">
                  <c:v>2.3084291391905927</c:v>
                </c:pt>
                <c:pt idx="42">
                  <c:v>2.303815228184916</c:v>
                </c:pt>
                <c:pt idx="43">
                  <c:v>2.3022240934792482</c:v>
                </c:pt>
                <c:pt idx="44">
                  <c:v>2.3004596290230239</c:v>
                </c:pt>
                <c:pt idx="45">
                  <c:v>2.2971388025249486</c:v>
                </c:pt>
                <c:pt idx="46">
                  <c:v>2.2948980279267919</c:v>
                </c:pt>
                <c:pt idx="47">
                  <c:v>2.2930975379162537</c:v>
                </c:pt>
                <c:pt idx="48">
                  <c:v>2.2912588024648142</c:v>
                </c:pt>
                <c:pt idx="49">
                  <c:v>2.2877010193085852</c:v>
                </c:pt>
                <c:pt idx="50">
                  <c:v>2.2858166572730036</c:v>
                </c:pt>
                <c:pt idx="51">
                  <c:v>2.2822766564810752</c:v>
                </c:pt>
                <c:pt idx="52">
                  <c:v>2.2812921229957897</c:v>
                </c:pt>
                <c:pt idx="53">
                  <c:v>2.2791200530229698</c:v>
                </c:pt>
                <c:pt idx="54">
                  <c:v>2.27698781940998</c:v>
                </c:pt>
                <c:pt idx="55">
                  <c:v>2.2760935276868364</c:v>
                </c:pt>
                <c:pt idx="56">
                  <c:v>2.2726689045883863</c:v>
                </c:pt>
                <c:pt idx="57">
                  <c:v>2.2695059152892907</c:v>
                </c:pt>
                <c:pt idx="58">
                  <c:v>2.2673138808312863</c:v>
                </c:pt>
                <c:pt idx="59">
                  <c:v>2.2650974556364356</c:v>
                </c:pt>
                <c:pt idx="60">
                  <c:v>2.2640228200722339</c:v>
                </c:pt>
                <c:pt idx="61">
                  <c:v>2.2603494266950839</c:v>
                </c:pt>
                <c:pt idx="62">
                  <c:v>2.2586348909336724</c:v>
                </c:pt>
                <c:pt idx="63">
                  <c:v>2.2577788729837978</c:v>
                </c:pt>
                <c:pt idx="64">
                  <c:v>2.2552270314152687</c:v>
                </c:pt>
                <c:pt idx="65">
                  <c:v>2.2514595180043839</c:v>
                </c:pt>
                <c:pt idx="66">
                  <c:v>2.2501813486281326</c:v>
                </c:pt>
                <c:pt idx="67">
                  <c:v>2.2469472077341632</c:v>
                </c:pt>
                <c:pt idx="68">
                  <c:v>2.2428436532392118</c:v>
                </c:pt>
                <c:pt idx="69">
                  <c:v>2.2427735428243061</c:v>
                </c:pt>
                <c:pt idx="70">
                  <c:v>2.2392944118608651</c:v>
                </c:pt>
                <c:pt idx="71">
                  <c:v>2.2375795631024848</c:v>
                </c:pt>
                <c:pt idx="72">
                  <c:v>2.2338171379952763</c:v>
                </c:pt>
                <c:pt idx="73">
                  <c:v>2.2318861588304988</c:v>
                </c:pt>
                <c:pt idx="74">
                  <c:v>2.2284199681619055</c:v>
                </c:pt>
                <c:pt idx="75">
                  <c:v>2.2280092860924974</c:v>
                </c:pt>
                <c:pt idx="76">
                  <c:v>2.2249124111535257</c:v>
                </c:pt>
                <c:pt idx="77">
                  <c:v>2.2218657200253094</c:v>
                </c:pt>
                <c:pt idx="78">
                  <c:v>2.2185624485137172</c:v>
                </c:pt>
                <c:pt idx="79">
                  <c:v>2.2161980613884213</c:v>
                </c:pt>
                <c:pt idx="80">
                  <c:v>2.2142436461323127</c:v>
                </c:pt>
                <c:pt idx="81">
                  <c:v>2.2130963238483967</c:v>
                </c:pt>
                <c:pt idx="82">
                  <c:v>2.2087968476109969</c:v>
                </c:pt>
                <c:pt idx="83">
                  <c:v>2.2104888387266333</c:v>
                </c:pt>
                <c:pt idx="84">
                  <c:v>2.2036308711372889</c:v>
                </c:pt>
                <c:pt idx="85">
                  <c:v>2.2042567497720205</c:v>
                </c:pt>
                <c:pt idx="86">
                  <c:v>2.2002596693096614</c:v>
                </c:pt>
                <c:pt idx="87">
                  <c:v>2.199184715201028</c:v>
                </c:pt>
                <c:pt idx="88">
                  <c:v>2.1964819326778042</c:v>
                </c:pt>
                <c:pt idx="89">
                  <c:v>2.1932161582017566</c:v>
                </c:pt>
                <c:pt idx="90">
                  <c:v>2.1926542073730086</c:v>
                </c:pt>
                <c:pt idx="91">
                  <c:v>2.1900697812323959</c:v>
                </c:pt>
                <c:pt idx="92">
                  <c:v>2.1886095258685807</c:v>
                </c:pt>
                <c:pt idx="93">
                  <c:v>2.1857071983449945</c:v>
                </c:pt>
                <c:pt idx="94">
                  <c:v>2.1830388214593377</c:v>
                </c:pt>
                <c:pt idx="95">
                  <c:v>2.1829113508869877</c:v>
                </c:pt>
                <c:pt idx="96">
                  <c:v>2.1800317644095992</c:v>
                </c:pt>
                <c:pt idx="97">
                  <c:v>2.1789646857299156</c:v>
                </c:pt>
                <c:pt idx="98">
                  <c:v>2.1769374086788211</c:v>
                </c:pt>
                <c:pt idx="99">
                  <c:v>2.1747923830315972</c:v>
                </c:pt>
                <c:pt idx="100">
                  <c:v>2.1720215554322357</c:v>
                </c:pt>
                <c:pt idx="101">
                  <c:v>2.1708679382312397</c:v>
                </c:pt>
                <c:pt idx="102">
                  <c:v>2.1710770462975013</c:v>
                </c:pt>
                <c:pt idx="103">
                  <c:v>2.1668980668144613</c:v>
                </c:pt>
                <c:pt idx="104">
                  <c:v>2.1661913529446362</c:v>
                </c:pt>
                <c:pt idx="105">
                  <c:v>2.1628861476024905</c:v>
                </c:pt>
                <c:pt idx="106">
                  <c:v>2.1610117086158911</c:v>
                </c:pt>
                <c:pt idx="107">
                  <c:v>2.1594946752966888</c:v>
                </c:pt>
                <c:pt idx="108">
                  <c:v>2.158162400908175</c:v>
                </c:pt>
                <c:pt idx="109">
                  <c:v>2.1550193747785977</c:v>
                </c:pt>
                <c:pt idx="110">
                  <c:v>2.1542011413648781</c:v>
                </c:pt>
                <c:pt idx="111">
                  <c:v>2.1507201731022279</c:v>
                </c:pt>
                <c:pt idx="112">
                  <c:v>2.1500207390205945</c:v>
                </c:pt>
                <c:pt idx="113">
                  <c:v>2.14723205670871</c:v>
                </c:pt>
                <c:pt idx="114">
                  <c:v>2.1461122223005624</c:v>
                </c:pt>
                <c:pt idx="115">
                  <c:v>2.1441279254770511</c:v>
                </c:pt>
                <c:pt idx="116">
                  <c:v>2.1419847310056936</c:v>
                </c:pt>
                <c:pt idx="117">
                  <c:v>2.1397488952058668</c:v>
                </c:pt>
                <c:pt idx="118">
                  <c:v>2.1374866494857172</c:v>
                </c:pt>
                <c:pt idx="119">
                  <c:v>2.137120880669102</c:v>
                </c:pt>
                <c:pt idx="120">
                  <c:v>2.1357407762000662</c:v>
                </c:pt>
                <c:pt idx="121">
                  <c:v>2.131405252206557</c:v>
                </c:pt>
                <c:pt idx="122">
                  <c:v>2.1310826871705806</c:v>
                </c:pt>
                <c:pt idx="123">
                  <c:v>2.12873551307371</c:v>
                </c:pt>
                <c:pt idx="124">
                  <c:v>2.1265333218260456</c:v>
                </c:pt>
                <c:pt idx="125">
                  <c:v>2.125522119700233</c:v>
                </c:pt>
                <c:pt idx="126">
                  <c:v>2.123354419829051</c:v>
                </c:pt>
                <c:pt idx="127">
                  <c:v>2.1217280657701885</c:v>
                </c:pt>
                <c:pt idx="128">
                  <c:v>2.1195798040835365</c:v>
                </c:pt>
                <c:pt idx="129">
                  <c:v>2.1173250857438153</c:v>
                </c:pt>
                <c:pt idx="130">
                  <c:v>2.1170190961086677</c:v>
                </c:pt>
                <c:pt idx="131">
                  <c:v>2.1139624649504558</c:v>
                </c:pt>
                <c:pt idx="132">
                  <c:v>2.1135226938387741</c:v>
                </c:pt>
                <c:pt idx="133">
                  <c:v>2.1102819412158911</c:v>
                </c:pt>
                <c:pt idx="134">
                  <c:v>2.1079858016541806</c:v>
                </c:pt>
                <c:pt idx="135">
                  <c:v>2.1075305299024154</c:v>
                </c:pt>
                <c:pt idx="136">
                  <c:v>2.1049973376701199</c:v>
                </c:pt>
                <c:pt idx="137">
                  <c:v>2.102077430931037</c:v>
                </c:pt>
                <c:pt idx="138">
                  <c:v>2.1014934609699543</c:v>
                </c:pt>
                <c:pt idx="139">
                  <c:v>2.0994283615691702</c:v>
                </c:pt>
                <c:pt idx="140">
                  <c:v>2.0968467028893798</c:v>
                </c:pt>
                <c:pt idx="141">
                  <c:v>2.0958745753232102</c:v>
                </c:pt>
                <c:pt idx="142">
                  <c:v>2.0931511248425347</c:v>
                </c:pt>
                <c:pt idx="143">
                  <c:v>2.0916849368214616</c:v>
                </c:pt>
                <c:pt idx="144">
                  <c:v>2.092137245114623</c:v>
                </c:pt>
                <c:pt idx="145">
                  <c:v>2.0877733615265379</c:v>
                </c:pt>
                <c:pt idx="146">
                  <c:v>2.0865703386670704</c:v>
                </c:pt>
                <c:pt idx="147">
                  <c:v>2.0842201126030915</c:v>
                </c:pt>
                <c:pt idx="148">
                  <c:v>2.0820639770778953</c:v>
                </c:pt>
                <c:pt idx="149">
                  <c:v>2.0788576150495035</c:v>
                </c:pt>
                <c:pt idx="150">
                  <c:v>2.0782958310529986</c:v>
                </c:pt>
                <c:pt idx="151">
                  <c:v>2.0776373938853432</c:v>
                </c:pt>
                <c:pt idx="152">
                  <c:v>2.0742940766666047</c:v>
                </c:pt>
                <c:pt idx="153">
                  <c:v>2.0733607422090206</c:v>
                </c:pt>
                <c:pt idx="154">
                  <c:v>2.0717628555008103</c:v>
                </c:pt>
                <c:pt idx="155">
                  <c:v>2.0697316636385898</c:v>
                </c:pt>
                <c:pt idx="156">
                  <c:v>2.0675070630279686</c:v>
                </c:pt>
                <c:pt idx="157">
                  <c:v>2.0668843265374823</c:v>
                </c:pt>
                <c:pt idx="158">
                  <c:v>2.0633659652064722</c:v>
                </c:pt>
                <c:pt idx="159">
                  <c:v>2.0621783530337718</c:v>
                </c:pt>
                <c:pt idx="160">
                  <c:v>2.0610814012986451</c:v>
                </c:pt>
                <c:pt idx="161">
                  <c:v>2.0588645829026571</c:v>
                </c:pt>
                <c:pt idx="162">
                  <c:v>2.0577583930034806</c:v>
                </c:pt>
                <c:pt idx="163">
                  <c:v>2.053907330464781</c:v>
                </c:pt>
                <c:pt idx="164">
                  <c:v>2.0535165822468726</c:v>
                </c:pt>
                <c:pt idx="165">
                  <c:v>2.0527121524055549</c:v>
                </c:pt>
                <c:pt idx="166">
                  <c:v>2.0500967672931014</c:v>
                </c:pt>
                <c:pt idx="167">
                  <c:v>2.0483343736394408</c:v>
                </c:pt>
                <c:pt idx="168">
                  <c:v>2.0479910799283991</c:v>
                </c:pt>
                <c:pt idx="169">
                  <c:v>2.0442761032609291</c:v>
                </c:pt>
                <c:pt idx="170">
                  <c:v>2.0437809589812681</c:v>
                </c:pt>
                <c:pt idx="171">
                  <c:v>2.0407133301992073</c:v>
                </c:pt>
                <c:pt idx="172">
                  <c:v>2.041369038226406</c:v>
                </c:pt>
                <c:pt idx="173">
                  <c:v>2.0377233913038837</c:v>
                </c:pt>
                <c:pt idx="174">
                  <c:v>2.0373725677361323</c:v>
                </c:pt>
                <c:pt idx="175">
                  <c:v>2.0327019087914073</c:v>
                </c:pt>
                <c:pt idx="176">
                  <c:v>2.0307248947291532</c:v>
                </c:pt>
                <c:pt idx="177">
                  <c:v>2.0301110710774357</c:v>
                </c:pt>
                <c:pt idx="178">
                  <c:v>2.0286609242321929</c:v>
                </c:pt>
                <c:pt idx="179">
                  <c:v>2.0247705815232071</c:v>
                </c:pt>
                <c:pt idx="180">
                  <c:v>2.0255298163901627</c:v>
                </c:pt>
                <c:pt idx="181">
                  <c:v>2.0225922658559585</c:v>
                </c:pt>
                <c:pt idx="182">
                  <c:v>2.0200347604169573</c:v>
                </c:pt>
                <c:pt idx="183">
                  <c:v>2.0204004053307272</c:v>
                </c:pt>
                <c:pt idx="184">
                  <c:v>2.0184707763612018</c:v>
                </c:pt>
                <c:pt idx="185">
                  <c:v>2.0150896897289656</c:v>
                </c:pt>
                <c:pt idx="186">
                  <c:v>2.0137525271120804</c:v>
                </c:pt>
                <c:pt idx="187">
                  <c:v>2.0110459191816243</c:v>
                </c:pt>
                <c:pt idx="188">
                  <c:v>2.0115109254320256</c:v>
                </c:pt>
                <c:pt idx="189">
                  <c:v>2.0069015442028957</c:v>
                </c:pt>
                <c:pt idx="190">
                  <c:v>2.0064977439138105</c:v>
                </c:pt>
                <c:pt idx="191">
                  <c:v>2.0043787003853759</c:v>
                </c:pt>
                <c:pt idx="192">
                  <c:v>2.0020547634351855</c:v>
                </c:pt>
                <c:pt idx="193">
                  <c:v>2.0014522342634837</c:v>
                </c:pt>
                <c:pt idx="194">
                  <c:v>1.9990482314239468</c:v>
                </c:pt>
                <c:pt idx="195">
                  <c:v>1.996107892734428</c:v>
                </c:pt>
                <c:pt idx="196">
                  <c:v>1.9943483310003776</c:v>
                </c:pt>
                <c:pt idx="197">
                  <c:v>1.9935328039340146</c:v>
                </c:pt>
                <c:pt idx="198">
                  <c:v>1.9906175844234626</c:v>
                </c:pt>
                <c:pt idx="199">
                  <c:v>1.990311256907652</c:v>
                </c:pt>
                <c:pt idx="200">
                  <c:v>1.9867509169902604</c:v>
                </c:pt>
                <c:pt idx="201">
                  <c:v>1.9871447362920878</c:v>
                </c:pt>
                <c:pt idx="202">
                  <c:v>1.983452698873277</c:v>
                </c:pt>
                <c:pt idx="203">
                  <c:v>1.9827419997402174</c:v>
                </c:pt>
                <c:pt idx="204">
                  <c:v>1.9804712577660684</c:v>
                </c:pt>
                <c:pt idx="205">
                  <c:v>1.9803713580145363</c:v>
                </c:pt>
                <c:pt idx="206">
                  <c:v>1.9775447809522733</c:v>
                </c:pt>
                <c:pt idx="207">
                  <c:v>1.9759704711651052</c:v>
                </c:pt>
                <c:pt idx="208">
                  <c:v>1.9739029706513187</c:v>
                </c:pt>
                <c:pt idx="209">
                  <c:v>1.9728216540587862</c:v>
                </c:pt>
                <c:pt idx="210">
                  <c:v>1.9719433728831344</c:v>
                </c:pt>
                <c:pt idx="211">
                  <c:v>1.9676376652191843</c:v>
                </c:pt>
                <c:pt idx="212">
                  <c:v>1.9677808087158561</c:v>
                </c:pt>
                <c:pt idx="213">
                  <c:v>1.9653625758593281</c:v>
                </c:pt>
                <c:pt idx="214">
                  <c:v>1.9651878619472596</c:v>
                </c:pt>
                <c:pt idx="215">
                  <c:v>1.9607399567490729</c:v>
                </c:pt>
                <c:pt idx="216">
                  <c:v>1.9614961196722067</c:v>
                </c:pt>
                <c:pt idx="217">
                  <c:v>1.9593231653697205</c:v>
                </c:pt>
                <c:pt idx="218">
                  <c:v>1.956464458054453</c:v>
                </c:pt>
                <c:pt idx="219">
                  <c:v>1.9560976009664339</c:v>
                </c:pt>
                <c:pt idx="220">
                  <c:v>1.9535646465697651</c:v>
                </c:pt>
                <c:pt idx="221">
                  <c:v>1.9530299177931383</c:v>
                </c:pt>
                <c:pt idx="222">
                  <c:v>1.9514547556680115</c:v>
                </c:pt>
                <c:pt idx="223">
                  <c:v>1.949188961052891</c:v>
                </c:pt>
                <c:pt idx="224">
                  <c:v>1.9470778868681189</c:v>
                </c:pt>
                <c:pt idx="225">
                  <c:v>1.9470724548589202</c:v>
                </c:pt>
                <c:pt idx="226">
                  <c:v>1.944445198136683</c:v>
                </c:pt>
                <c:pt idx="227">
                  <c:v>1.942897948981593</c:v>
                </c:pt>
                <c:pt idx="228">
                  <c:v>1.9418720916572429</c:v>
                </c:pt>
                <c:pt idx="229">
                  <c:v>1.9404575730202855</c:v>
                </c:pt>
                <c:pt idx="230">
                  <c:v>1.9383290811787011</c:v>
                </c:pt>
                <c:pt idx="231">
                  <c:v>1.9386731321491011</c:v>
                </c:pt>
                <c:pt idx="232">
                  <c:v>1.9342491174483398</c:v>
                </c:pt>
                <c:pt idx="233">
                  <c:v>1.9337886498403749</c:v>
                </c:pt>
                <c:pt idx="234">
                  <c:v>1.9332468994445005</c:v>
                </c:pt>
                <c:pt idx="235">
                  <c:v>1.930576069366579</c:v>
                </c:pt>
                <c:pt idx="236">
                  <c:v>1.9297794714108067</c:v>
                </c:pt>
                <c:pt idx="237">
                  <c:v>1.9294720995818</c:v>
                </c:pt>
                <c:pt idx="238">
                  <c:v>1.9263883233582619</c:v>
                </c:pt>
                <c:pt idx="239">
                  <c:v>1.9258516205330911</c:v>
                </c:pt>
                <c:pt idx="240">
                  <c:v>1.9238040623242507</c:v>
                </c:pt>
                <c:pt idx="241">
                  <c:v>1.9222321142185919</c:v>
                </c:pt>
                <c:pt idx="242">
                  <c:v>1.9222402345008365</c:v>
                </c:pt>
                <c:pt idx="243">
                  <c:v>1.9182566622762587</c:v>
                </c:pt>
                <c:pt idx="244">
                  <c:v>1.9189905094024264</c:v>
                </c:pt>
                <c:pt idx="245">
                  <c:v>1.9167580324297402</c:v>
                </c:pt>
                <c:pt idx="246">
                  <c:v>1.9154383587433479</c:v>
                </c:pt>
                <c:pt idx="247">
                  <c:v>1.9138587551556097</c:v>
                </c:pt>
                <c:pt idx="248">
                  <c:v>1.9136579938188958</c:v>
                </c:pt>
                <c:pt idx="249">
                  <c:v>1.9115161844137487</c:v>
                </c:pt>
                <c:pt idx="250">
                  <c:v>1.9093302258961762</c:v>
                </c:pt>
                <c:pt idx="251">
                  <c:v>1.9096827976567132</c:v>
                </c:pt>
                <c:pt idx="252">
                  <c:v>1.9079956708257826</c:v>
                </c:pt>
                <c:pt idx="253">
                  <c:v>1.9072440504751145</c:v>
                </c:pt>
                <c:pt idx="254">
                  <c:v>1.9048387018073663</c:v>
                </c:pt>
                <c:pt idx="255">
                  <c:v>1.9045253161828151</c:v>
                </c:pt>
                <c:pt idx="256">
                  <c:v>1.9024922435254599</c:v>
                </c:pt>
                <c:pt idx="257">
                  <c:v>1.9014261004784476</c:v>
                </c:pt>
                <c:pt idx="258">
                  <c:v>1.9004704215430432</c:v>
                </c:pt>
                <c:pt idx="259">
                  <c:v>1.8986459452102675</c:v>
                </c:pt>
                <c:pt idx="260">
                  <c:v>1.8980524329240662</c:v>
                </c:pt>
                <c:pt idx="261">
                  <c:v>1.8965642292984883</c:v>
                </c:pt>
                <c:pt idx="262">
                  <c:v>1.8957783717251879</c:v>
                </c:pt>
                <c:pt idx="263">
                  <c:v>1.8942572337885097</c:v>
                </c:pt>
                <c:pt idx="264">
                  <c:v>1.8928284987479818</c:v>
                </c:pt>
                <c:pt idx="265">
                  <c:v>1.8915873283626268</c:v>
                </c:pt>
                <c:pt idx="266">
                  <c:v>1.8910548739262842</c:v>
                </c:pt>
                <c:pt idx="267">
                  <c:v>1.8885328058248911</c:v>
                </c:pt>
                <c:pt idx="268">
                  <c:v>1.889095124244075</c:v>
                </c:pt>
                <c:pt idx="269">
                  <c:v>1.8866652458956732</c:v>
                </c:pt>
                <c:pt idx="270">
                  <c:v>1.8854804301888826</c:v>
                </c:pt>
                <c:pt idx="271">
                  <c:v>1.8846271958018055</c:v>
                </c:pt>
                <c:pt idx="272">
                  <c:v>1.8822298454161941</c:v>
                </c:pt>
                <c:pt idx="273">
                  <c:v>1.8831949385299784</c:v>
                </c:pt>
                <c:pt idx="274">
                  <c:v>1.8795633853924776</c:v>
                </c:pt>
                <c:pt idx="275">
                  <c:v>1.8802144847527957</c:v>
                </c:pt>
                <c:pt idx="276">
                  <c:v>1.8765240483037371</c:v>
                </c:pt>
                <c:pt idx="277">
                  <c:v>1.8770075386870035</c:v>
                </c:pt>
                <c:pt idx="278">
                  <c:v>1.8751269611497574</c:v>
                </c:pt>
                <c:pt idx="279">
                  <c:v>1.8746619929583517</c:v>
                </c:pt>
                <c:pt idx="280">
                  <c:v>1.8722462878790045</c:v>
                </c:pt>
                <c:pt idx="281">
                  <c:v>1.8720578737731166</c:v>
                </c:pt>
                <c:pt idx="282">
                  <c:v>1.8693221528007398</c:v>
                </c:pt>
                <c:pt idx="283">
                  <c:v>1.8692877830419432</c:v>
                </c:pt>
                <c:pt idx="284">
                  <c:v>1.8677487575363005</c:v>
                </c:pt>
                <c:pt idx="285">
                  <c:v>1.8664879309039839</c:v>
                </c:pt>
                <c:pt idx="286">
                  <c:v>1.8647723604255515</c:v>
                </c:pt>
                <c:pt idx="287">
                  <c:v>1.8643749623914303</c:v>
                </c:pt>
                <c:pt idx="288">
                  <c:v>1.8623158008206151</c:v>
                </c:pt>
                <c:pt idx="289">
                  <c:v>1.8613970306688854</c:v>
                </c:pt>
                <c:pt idx="290">
                  <c:v>1.8601852258694722</c:v>
                </c:pt>
                <c:pt idx="291">
                  <c:v>1.8588897914618638</c:v>
                </c:pt>
                <c:pt idx="292">
                  <c:v>1.8574271313831423</c:v>
                </c:pt>
                <c:pt idx="293">
                  <c:v>1.8558318688614108</c:v>
                </c:pt>
                <c:pt idx="294">
                  <c:v>1.8552639631679055</c:v>
                </c:pt>
                <c:pt idx="295">
                  <c:v>1.8524521293022607</c:v>
                </c:pt>
                <c:pt idx="296">
                  <c:v>1.8530682550862718</c:v>
                </c:pt>
                <c:pt idx="297">
                  <c:v>1.8512240306738232</c:v>
                </c:pt>
                <c:pt idx="298">
                  <c:v>1.8509551757124705</c:v>
                </c:pt>
                <c:pt idx="299">
                  <c:v>1.8483597265884046</c:v>
                </c:pt>
                <c:pt idx="300">
                  <c:v>1.8471909967268743</c:v>
                </c:pt>
                <c:pt idx="301">
                  <c:v>1.8456636437535054</c:v>
                </c:pt>
                <c:pt idx="302">
                  <c:v>1.8445230037830955</c:v>
                </c:pt>
                <c:pt idx="303">
                  <c:v>1.8440171586432148</c:v>
                </c:pt>
                <c:pt idx="304">
                  <c:v>1.8429519492686572</c:v>
                </c:pt>
                <c:pt idx="305">
                  <c:v>1.8413356007627606</c:v>
                </c:pt>
                <c:pt idx="306">
                  <c:v>1.8391877824260221</c:v>
                </c:pt>
                <c:pt idx="307">
                  <c:v>1.8395595840604837</c:v>
                </c:pt>
                <c:pt idx="308">
                  <c:v>1.8382058452564121</c:v>
                </c:pt>
                <c:pt idx="309">
                  <c:v>1.8368253253963192</c:v>
                </c:pt>
                <c:pt idx="310">
                  <c:v>1.8355644987640021</c:v>
                </c:pt>
                <c:pt idx="311">
                  <c:v>1.833751046758789</c:v>
                </c:pt>
                <c:pt idx="312">
                  <c:v>1.8325271894170543</c:v>
                </c:pt>
                <c:pt idx="313">
                  <c:v>1.8319703664263467</c:v>
                </c:pt>
                <c:pt idx="314">
                  <c:v>1.8302871890172194</c:v>
                </c:pt>
                <c:pt idx="315">
                  <c:v>1.8298976783291652</c:v>
                </c:pt>
                <c:pt idx="316">
                  <c:v>1.8287158479326215</c:v>
                </c:pt>
                <c:pt idx="317">
                  <c:v>1.8275366646977409</c:v>
                </c:pt>
                <c:pt idx="318">
                  <c:v>1.8259068461531009</c:v>
                </c:pt>
                <c:pt idx="319">
                  <c:v>1.8255003313740015</c:v>
                </c:pt>
                <c:pt idx="320">
                  <c:v>1.8235335103889194</c:v>
                </c:pt>
                <c:pt idx="321">
                  <c:v>1.8225757588836022</c:v>
                </c:pt>
                <c:pt idx="322">
                  <c:v>1.8212139491295467</c:v>
                </c:pt>
                <c:pt idx="323">
                  <c:v>1.8208220393047969</c:v>
                </c:pt>
                <c:pt idx="324">
                  <c:v>1.8190728852034286</c:v>
                </c:pt>
                <c:pt idx="325">
                  <c:v>1.8180300202215649</c:v>
                </c:pt>
                <c:pt idx="326">
                  <c:v>1.8173194666004817</c:v>
                </c:pt>
                <c:pt idx="327">
                  <c:v>1.8162563831442651</c:v>
                </c:pt>
                <c:pt idx="328">
                  <c:v>1.8149104607331326</c:v>
                </c:pt>
                <c:pt idx="329">
                  <c:v>1.8140331812721751</c:v>
                </c:pt>
                <c:pt idx="330">
                  <c:v>1.8127374461753183</c:v>
                </c:pt>
                <c:pt idx="331">
                  <c:v>1.8117931254321564</c:v>
                </c:pt>
                <c:pt idx="332">
                  <c:v>1.810764489358599</c:v>
                </c:pt>
                <c:pt idx="333">
                  <c:v>1.8095357932326486</c:v>
                </c:pt>
                <c:pt idx="334">
                  <c:v>1.8086244961206748</c:v>
                </c:pt>
                <c:pt idx="335">
                  <c:v>1.8076290325958588</c:v>
                </c:pt>
                <c:pt idx="336">
                  <c:v>1.8057339101958334</c:v>
                </c:pt>
                <c:pt idx="337">
                  <c:v>1.8050408274313372</c:v>
                </c:pt>
                <c:pt idx="338">
                  <c:v>1.8045450419291076</c:v>
                </c:pt>
                <c:pt idx="339">
                  <c:v>1.8018334025187202</c:v>
                </c:pt>
                <c:pt idx="340">
                  <c:v>1.8023065916844292</c:v>
                </c:pt>
                <c:pt idx="341">
                  <c:v>1.800493292383649</c:v>
                </c:pt>
                <c:pt idx="342">
                  <c:v>1.8003143911992796</c:v>
                </c:pt>
                <c:pt idx="343">
                  <c:v>1.7977537256765028</c:v>
                </c:pt>
                <c:pt idx="344">
                  <c:v>1.7967607758646809</c:v>
                </c:pt>
                <c:pt idx="345">
                  <c:v>1.796165196332445</c:v>
                </c:pt>
                <c:pt idx="346">
                  <c:v>1.7938892804419968</c:v>
                </c:pt>
                <c:pt idx="347">
                  <c:v>1.7922473857289902</c:v>
                </c:pt>
                <c:pt idx="348">
                  <c:v>1.7923997396493305</c:v>
                </c:pt>
                <c:pt idx="349">
                  <c:v>1.7913369018276633</c:v>
                </c:pt>
                <c:pt idx="350">
                  <c:v>1.7888298705847052</c:v>
                </c:pt>
                <c:pt idx="351">
                  <c:v>1.7867730647838764</c:v>
                </c:pt>
                <c:pt idx="352">
                  <c:v>1.7861933349992767</c:v>
                </c:pt>
                <c:pt idx="353">
                  <c:v>1.7861772320637874</c:v>
                </c:pt>
                <c:pt idx="354">
                  <c:v>1.7839203143536055</c:v>
                </c:pt>
                <c:pt idx="355">
                  <c:v>1.7830908685156437</c:v>
                </c:pt>
                <c:pt idx="356">
                  <c:v>1.7812496075258011</c:v>
                </c:pt>
                <c:pt idx="357">
                  <c:v>1.7810499172521093</c:v>
                </c:pt>
                <c:pt idx="358">
                  <c:v>1.7800380035094967</c:v>
                </c:pt>
                <c:pt idx="359">
                  <c:v>1.7776007026318188</c:v>
                </c:pt>
                <c:pt idx="360">
                  <c:v>1.7772671604947452</c:v>
                </c:pt>
                <c:pt idx="361">
                  <c:v>1.7767523685392586</c:v>
                </c:pt>
                <c:pt idx="362">
                  <c:v>1.7754757104482788</c:v>
                </c:pt>
                <c:pt idx="363">
                  <c:v>1.7735693233346859</c:v>
                </c:pt>
                <c:pt idx="364">
                  <c:v>1.7726389947495416</c:v>
                </c:pt>
                <c:pt idx="365">
                  <c:v>1.7722226528960618</c:v>
                </c:pt>
                <c:pt idx="366">
                  <c:v>1.7710126823869179</c:v>
                </c:pt>
                <c:pt idx="367">
                  <c:v>1.7699343999219117</c:v>
                </c:pt>
                <c:pt idx="368">
                  <c:v>1.7666397459895407</c:v>
                </c:pt>
                <c:pt idx="369">
                  <c:v>1.7666153044384554</c:v>
                </c:pt>
                <c:pt idx="370">
                  <c:v>1.7661990490887733</c:v>
                </c:pt>
                <c:pt idx="371">
                  <c:v>1.764940411372045</c:v>
                </c:pt>
                <c:pt idx="372">
                  <c:v>1.764258926196586</c:v>
                </c:pt>
                <c:pt idx="373">
                  <c:v>1.7620247747723758</c:v>
                </c:pt>
                <c:pt idx="374">
                  <c:v>1.7614063429269031</c:v>
                </c:pt>
                <c:pt idx="375">
                  <c:v>1.7607082414525195</c:v>
                </c:pt>
                <c:pt idx="376">
                  <c:v>1.7595649583424853</c:v>
                </c:pt>
                <c:pt idx="377">
                  <c:v>1.757298055557996</c:v>
                </c:pt>
                <c:pt idx="378">
                  <c:v>1.7572724723806379</c:v>
                </c:pt>
                <c:pt idx="379">
                  <c:v>1.7553545220871916</c:v>
                </c:pt>
                <c:pt idx="380">
                  <c:v>1.7557923267516944</c:v>
                </c:pt>
                <c:pt idx="381">
                  <c:v>1.7542069136359377</c:v>
                </c:pt>
                <c:pt idx="382">
                  <c:v>1.7516439177754726</c:v>
                </c:pt>
                <c:pt idx="383">
                  <c:v>1.7521263617535401</c:v>
                </c:pt>
                <c:pt idx="384">
                  <c:v>1.7501287592138692</c:v>
                </c:pt>
                <c:pt idx="385">
                  <c:v>1.7496579795854716</c:v>
                </c:pt>
                <c:pt idx="386">
                  <c:v>1.7482681902692059</c:v>
                </c:pt>
                <c:pt idx="387">
                  <c:v>1.7483097437363098</c:v>
                </c:pt>
                <c:pt idx="388">
                  <c:v>1.7462144690237702</c:v>
                </c:pt>
                <c:pt idx="389">
                  <c:v>1.7454789265298474</c:v>
                </c:pt>
                <c:pt idx="390">
                  <c:v>1.7442364232553516</c:v>
                </c:pt>
                <c:pt idx="391">
                  <c:v>1.7428281366293501</c:v>
                </c:pt>
                <c:pt idx="392">
                  <c:v>1.741896032288496</c:v>
                </c:pt>
                <c:pt idx="393">
                  <c:v>1.7432051239008335</c:v>
                </c:pt>
                <c:pt idx="394">
                  <c:v>1.7402789487263057</c:v>
                </c:pt>
                <c:pt idx="395">
                  <c:v>1.7405113738626334</c:v>
                </c:pt>
                <c:pt idx="396">
                  <c:v>1.7388951795481091</c:v>
                </c:pt>
                <c:pt idx="397">
                  <c:v>1.7357436769260088</c:v>
                </c:pt>
                <c:pt idx="398">
                  <c:v>1.7365764717800301</c:v>
                </c:pt>
                <c:pt idx="399">
                  <c:v>1.7362122807662435</c:v>
                </c:pt>
                <c:pt idx="400">
                  <c:v>1.7342034169499325</c:v>
                </c:pt>
                <c:pt idx="401">
                  <c:v>1.7335817425823803</c:v>
                </c:pt>
                <c:pt idx="402">
                  <c:v>1.7320942430380553</c:v>
                </c:pt>
                <c:pt idx="403">
                  <c:v>1.7322789882276792</c:v>
                </c:pt>
                <c:pt idx="404">
                  <c:v>1.7309451590675338</c:v>
                </c:pt>
                <c:pt idx="405">
                  <c:v>1.7300482464224136</c:v>
                </c:pt>
                <c:pt idx="406">
                  <c:v>1.7288728016141108</c:v>
                </c:pt>
                <c:pt idx="407">
                  <c:v>1.7272360797094601</c:v>
                </c:pt>
                <c:pt idx="408">
                  <c:v>1.7275983480627624</c:v>
                </c:pt>
                <c:pt idx="409">
                  <c:v>1.7259871074588509</c:v>
                </c:pt>
                <c:pt idx="410">
                  <c:v>1.7246288916342631</c:v>
                </c:pt>
                <c:pt idx="411">
                  <c:v>1.7253039251052356</c:v>
                </c:pt>
                <c:pt idx="412">
                  <c:v>1.7231220329579435</c:v>
                </c:pt>
                <c:pt idx="413">
                  <c:v>1.7228430688291505</c:v>
                </c:pt>
                <c:pt idx="414">
                  <c:v>1.7208510961786418</c:v>
                </c:pt>
                <c:pt idx="415">
                  <c:v>1.7208656245599303</c:v>
                </c:pt>
                <c:pt idx="416">
                  <c:v>1.7186466366949054</c:v>
                </c:pt>
                <c:pt idx="417">
                  <c:v>1.718364281581358</c:v>
                </c:pt>
                <c:pt idx="418">
                  <c:v>1.7181750553915707</c:v>
                </c:pt>
                <c:pt idx="419">
                  <c:v>1.7168759412501347</c:v>
                </c:pt>
                <c:pt idx="420">
                  <c:v>1.7150451438404193</c:v>
                </c:pt>
                <c:pt idx="421">
                  <c:v>1.7154510943907171</c:v>
                </c:pt>
                <c:pt idx="422">
                  <c:v>1.7128115968155799</c:v>
                </c:pt>
                <c:pt idx="423">
                  <c:v>1.7139988952592065</c:v>
                </c:pt>
                <c:pt idx="424">
                  <c:v>1.7116929482029632</c:v>
                </c:pt>
                <c:pt idx="425">
                  <c:v>1.7101017901353042</c:v>
                </c:pt>
                <c:pt idx="426">
                  <c:v>1.7089841408090356</c:v>
                </c:pt>
                <c:pt idx="427">
                  <c:v>1.710128439717933</c:v>
                </c:pt>
                <c:pt idx="428">
                  <c:v>1.7075976401444024</c:v>
                </c:pt>
                <c:pt idx="429">
                  <c:v>1.706986245707689</c:v>
                </c:pt>
                <c:pt idx="430">
                  <c:v>1.7060080764809054</c:v>
                </c:pt>
                <c:pt idx="431">
                  <c:v>1.7055362575402813</c:v>
                </c:pt>
                <c:pt idx="432">
                  <c:v>1.7042191763339161</c:v>
                </c:pt>
                <c:pt idx="433">
                  <c:v>1.7017518189371714</c:v>
                </c:pt>
                <c:pt idx="434">
                  <c:v>1.702521621844943</c:v>
                </c:pt>
                <c:pt idx="435">
                  <c:v>1.7004774163492138</c:v>
                </c:pt>
                <c:pt idx="436">
                  <c:v>1.7000305752720384</c:v>
                </c:pt>
                <c:pt idx="437">
                  <c:v>1.6990223893457701</c:v>
                </c:pt>
                <c:pt idx="438">
                  <c:v>1.6973097073718129</c:v>
                </c:pt>
                <c:pt idx="439">
                  <c:v>1.6962904935718184</c:v>
                </c:pt>
                <c:pt idx="440">
                  <c:v>1.6955697473776581</c:v>
                </c:pt>
                <c:pt idx="441">
                  <c:v>1.6947559286707552</c:v>
                </c:pt>
                <c:pt idx="442">
                  <c:v>1.6927030479779062</c:v>
                </c:pt>
                <c:pt idx="443">
                  <c:v>1.6915822694201434</c:v>
                </c:pt>
                <c:pt idx="444">
                  <c:v>1.692049276290442</c:v>
                </c:pt>
                <c:pt idx="445">
                  <c:v>1.6896019678246625</c:v>
                </c:pt>
                <c:pt idx="446">
                  <c:v>1.6890832812229069</c:v>
                </c:pt>
                <c:pt idx="447">
                  <c:v>1.6882851147983633</c:v>
                </c:pt>
                <c:pt idx="448">
                  <c:v>1.6877488225470603</c:v>
                </c:pt>
                <c:pt idx="449">
                  <c:v>1.6858476852426183</c:v>
                </c:pt>
                <c:pt idx="450">
                  <c:v>1.6844035445787477</c:v>
                </c:pt>
                <c:pt idx="451">
                  <c:v>1.6841647871379786</c:v>
                </c:pt>
                <c:pt idx="452">
                  <c:v>1.6828016537784714</c:v>
                </c:pt>
                <c:pt idx="453">
                  <c:v>1.6835293802002862</c:v>
                </c:pt>
                <c:pt idx="454">
                  <c:v>1.6811227437613594</c:v>
                </c:pt>
                <c:pt idx="455">
                  <c:v>1.6807016908175276</c:v>
                </c:pt>
                <c:pt idx="456">
                  <c:v>1.6794660074792382</c:v>
                </c:pt>
                <c:pt idx="457">
                  <c:v>1.6778831268337939</c:v>
                </c:pt>
                <c:pt idx="458">
                  <c:v>1.6767003430920806</c:v>
                </c:pt>
                <c:pt idx="459">
                  <c:v>1.6763174123359987</c:v>
                </c:pt>
                <c:pt idx="460">
                  <c:v>1.6748246828356337</c:v>
                </c:pt>
                <c:pt idx="461">
                  <c:v>1.6752549072476222</c:v>
                </c:pt>
                <c:pt idx="462">
                  <c:v>1.6735462323172936</c:v>
                </c:pt>
                <c:pt idx="463">
                  <c:v>1.6723517427585601</c:v>
                </c:pt>
                <c:pt idx="464">
                  <c:v>1.6708161904655348</c:v>
                </c:pt>
                <c:pt idx="465">
                  <c:v>1.6719720894675156</c:v>
                </c:pt>
                <c:pt idx="466">
                  <c:v>1.6697700237772073</c:v>
                </c:pt>
                <c:pt idx="467">
                  <c:v>1.6692532213156315</c:v>
                </c:pt>
                <c:pt idx="468">
                  <c:v>1.6684568060459344</c:v>
                </c:pt>
                <c:pt idx="469">
                  <c:v>1.6683422246786386</c:v>
                </c:pt>
                <c:pt idx="470">
                  <c:v>1.6670364007743474</c:v>
                </c:pt>
                <c:pt idx="471">
                  <c:v>1.6662843476322309</c:v>
                </c:pt>
                <c:pt idx="472">
                  <c:v>1.6648220290297273</c:v>
                </c:pt>
                <c:pt idx="473">
                  <c:v>1.6642424419104533</c:v>
                </c:pt>
                <c:pt idx="474">
                  <c:v>1.664078643495176</c:v>
                </c:pt>
                <c:pt idx="475">
                  <c:v>1.6632756270280038</c:v>
                </c:pt>
                <c:pt idx="476">
                  <c:v>1.6616390479465137</c:v>
                </c:pt>
                <c:pt idx="477">
                  <c:v>1.6609440603184822</c:v>
                </c:pt>
                <c:pt idx="478">
                  <c:v>1.6603398839515375</c:v>
                </c:pt>
                <c:pt idx="479">
                  <c:v>1.6601779049732348</c:v>
                </c:pt>
                <c:pt idx="480">
                  <c:v>1.6601378080759164</c:v>
                </c:pt>
                <c:pt idx="481">
                  <c:v>1.6575258025209709</c:v>
                </c:pt>
              </c:numCache>
            </c:numRef>
          </c:xVal>
          <c:yVal>
            <c:numRef>
              <c:f>'финал '!$B$151:$B$632</c:f>
              <c:numCache>
                <c:formatCode>General</c:formatCode>
                <c:ptCount val="482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029-B835-C6EB02E4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80303"/>
        <c:axId val="1027883631"/>
      </c:scatterChart>
      <c:valAx>
        <c:axId val="10278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3631"/>
        <c:crosses val="autoZero"/>
        <c:crossBetween val="midCat"/>
      </c:valAx>
      <c:valAx>
        <c:axId val="10278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'финал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'финал '!$B$2:$B$706</c:f>
              <c:numCache>
                <c:formatCode>General</c:formatCode>
                <c:ptCount val="705"/>
                <c:pt idx="0">
                  <c:v>2184766</c:v>
                </c:pt>
                <c:pt idx="1">
                  <c:v>2184768</c:v>
                </c:pt>
                <c:pt idx="2">
                  <c:v>2184765</c:v>
                </c:pt>
                <c:pt idx="3">
                  <c:v>2184764</c:v>
                </c:pt>
                <c:pt idx="4">
                  <c:v>2184766</c:v>
                </c:pt>
                <c:pt idx="5">
                  <c:v>2184766</c:v>
                </c:pt>
                <c:pt idx="6">
                  <c:v>2184765</c:v>
                </c:pt>
                <c:pt idx="7">
                  <c:v>2184763</c:v>
                </c:pt>
                <c:pt idx="8">
                  <c:v>2184761</c:v>
                </c:pt>
                <c:pt idx="9">
                  <c:v>2184758</c:v>
                </c:pt>
                <c:pt idx="10">
                  <c:v>2184762</c:v>
                </c:pt>
                <c:pt idx="11">
                  <c:v>2184763</c:v>
                </c:pt>
                <c:pt idx="12">
                  <c:v>2184760</c:v>
                </c:pt>
                <c:pt idx="13">
                  <c:v>2184758</c:v>
                </c:pt>
                <c:pt idx="14">
                  <c:v>2184757</c:v>
                </c:pt>
                <c:pt idx="15">
                  <c:v>2184756</c:v>
                </c:pt>
                <c:pt idx="16">
                  <c:v>2184763</c:v>
                </c:pt>
                <c:pt idx="17">
                  <c:v>2184765</c:v>
                </c:pt>
                <c:pt idx="18">
                  <c:v>2184766</c:v>
                </c:pt>
                <c:pt idx="19">
                  <c:v>2184764</c:v>
                </c:pt>
                <c:pt idx="20">
                  <c:v>2184758</c:v>
                </c:pt>
                <c:pt idx="21">
                  <c:v>2184754</c:v>
                </c:pt>
                <c:pt idx="22">
                  <c:v>2184754</c:v>
                </c:pt>
                <c:pt idx="23">
                  <c:v>2184754</c:v>
                </c:pt>
                <c:pt idx="24">
                  <c:v>2184745</c:v>
                </c:pt>
                <c:pt idx="25">
                  <c:v>2184752</c:v>
                </c:pt>
                <c:pt idx="26">
                  <c:v>2184749</c:v>
                </c:pt>
                <c:pt idx="27">
                  <c:v>2184746</c:v>
                </c:pt>
                <c:pt idx="28">
                  <c:v>2184747</c:v>
                </c:pt>
                <c:pt idx="29">
                  <c:v>2184749</c:v>
                </c:pt>
                <c:pt idx="30">
                  <c:v>2184748</c:v>
                </c:pt>
                <c:pt idx="31">
                  <c:v>2184748</c:v>
                </c:pt>
                <c:pt idx="32">
                  <c:v>2184748</c:v>
                </c:pt>
                <c:pt idx="33">
                  <c:v>2184749</c:v>
                </c:pt>
                <c:pt idx="34">
                  <c:v>2184750</c:v>
                </c:pt>
                <c:pt idx="35">
                  <c:v>2184748</c:v>
                </c:pt>
                <c:pt idx="36">
                  <c:v>2184750</c:v>
                </c:pt>
                <c:pt idx="37">
                  <c:v>2184751</c:v>
                </c:pt>
                <c:pt idx="38">
                  <c:v>2184751</c:v>
                </c:pt>
                <c:pt idx="39">
                  <c:v>2184746</c:v>
                </c:pt>
                <c:pt idx="40">
                  <c:v>2184746</c:v>
                </c:pt>
                <c:pt idx="41">
                  <c:v>2184747</c:v>
                </c:pt>
                <c:pt idx="42">
                  <c:v>2184747</c:v>
                </c:pt>
                <c:pt idx="43">
                  <c:v>2184743</c:v>
                </c:pt>
                <c:pt idx="44">
                  <c:v>2184741</c:v>
                </c:pt>
                <c:pt idx="45">
                  <c:v>2184742</c:v>
                </c:pt>
                <c:pt idx="46">
                  <c:v>2184739</c:v>
                </c:pt>
                <c:pt idx="47">
                  <c:v>2184738</c:v>
                </c:pt>
                <c:pt idx="48">
                  <c:v>2184736</c:v>
                </c:pt>
                <c:pt idx="49">
                  <c:v>2184738</c:v>
                </c:pt>
                <c:pt idx="50">
                  <c:v>2184735</c:v>
                </c:pt>
                <c:pt idx="51">
                  <c:v>2184736</c:v>
                </c:pt>
                <c:pt idx="52">
                  <c:v>2184740</c:v>
                </c:pt>
                <c:pt idx="53">
                  <c:v>2184734</c:v>
                </c:pt>
                <c:pt idx="54">
                  <c:v>2184728</c:v>
                </c:pt>
                <c:pt idx="55">
                  <c:v>2184729</c:v>
                </c:pt>
                <c:pt idx="56">
                  <c:v>2184724</c:v>
                </c:pt>
                <c:pt idx="57">
                  <c:v>2184719</c:v>
                </c:pt>
                <c:pt idx="58">
                  <c:v>2184719</c:v>
                </c:pt>
                <c:pt idx="59">
                  <c:v>2184716</c:v>
                </c:pt>
                <c:pt idx="60">
                  <c:v>2184715</c:v>
                </c:pt>
                <c:pt idx="61">
                  <c:v>2184713</c:v>
                </c:pt>
                <c:pt idx="62">
                  <c:v>2184717</c:v>
                </c:pt>
                <c:pt idx="63">
                  <c:v>2184714</c:v>
                </c:pt>
                <c:pt idx="64">
                  <c:v>2184711</c:v>
                </c:pt>
                <c:pt idx="65">
                  <c:v>2184708</c:v>
                </c:pt>
                <c:pt idx="66">
                  <c:v>2184708</c:v>
                </c:pt>
                <c:pt idx="67">
                  <c:v>2184708</c:v>
                </c:pt>
                <c:pt idx="68">
                  <c:v>2184703</c:v>
                </c:pt>
                <c:pt idx="69">
                  <c:v>2184703</c:v>
                </c:pt>
                <c:pt idx="70">
                  <c:v>2184706</c:v>
                </c:pt>
                <c:pt idx="71">
                  <c:v>2184707</c:v>
                </c:pt>
                <c:pt idx="72">
                  <c:v>2184703</c:v>
                </c:pt>
                <c:pt idx="73">
                  <c:v>2184701</c:v>
                </c:pt>
                <c:pt idx="74">
                  <c:v>2184701</c:v>
                </c:pt>
                <c:pt idx="75">
                  <c:v>2184699</c:v>
                </c:pt>
                <c:pt idx="76">
                  <c:v>2184697</c:v>
                </c:pt>
                <c:pt idx="77">
                  <c:v>2184694</c:v>
                </c:pt>
                <c:pt idx="78">
                  <c:v>2184696</c:v>
                </c:pt>
                <c:pt idx="79">
                  <c:v>2184694</c:v>
                </c:pt>
                <c:pt idx="80">
                  <c:v>2184687</c:v>
                </c:pt>
                <c:pt idx="81">
                  <c:v>2184680</c:v>
                </c:pt>
                <c:pt idx="82">
                  <c:v>2184678</c:v>
                </c:pt>
                <c:pt idx="83">
                  <c:v>2184678</c:v>
                </c:pt>
                <c:pt idx="84">
                  <c:v>2184682</c:v>
                </c:pt>
                <c:pt idx="85">
                  <c:v>2184675</c:v>
                </c:pt>
                <c:pt idx="86">
                  <c:v>2184674</c:v>
                </c:pt>
                <c:pt idx="87">
                  <c:v>2184675</c:v>
                </c:pt>
                <c:pt idx="88">
                  <c:v>2184676</c:v>
                </c:pt>
                <c:pt idx="89">
                  <c:v>2184676</c:v>
                </c:pt>
                <c:pt idx="90">
                  <c:v>2184678</c:v>
                </c:pt>
                <c:pt idx="91">
                  <c:v>2184677</c:v>
                </c:pt>
                <c:pt idx="92">
                  <c:v>2184672</c:v>
                </c:pt>
                <c:pt idx="93">
                  <c:v>2184680</c:v>
                </c:pt>
                <c:pt idx="94">
                  <c:v>2184679</c:v>
                </c:pt>
                <c:pt idx="95">
                  <c:v>2184677</c:v>
                </c:pt>
                <c:pt idx="96">
                  <c:v>2184673</c:v>
                </c:pt>
                <c:pt idx="97">
                  <c:v>2184671</c:v>
                </c:pt>
                <c:pt idx="98">
                  <c:v>2184671</c:v>
                </c:pt>
                <c:pt idx="99">
                  <c:v>2184668</c:v>
                </c:pt>
                <c:pt idx="100">
                  <c:v>2184664</c:v>
                </c:pt>
                <c:pt idx="101">
                  <c:v>2184662</c:v>
                </c:pt>
                <c:pt idx="102">
                  <c:v>2184664</c:v>
                </c:pt>
                <c:pt idx="103">
                  <c:v>2184664</c:v>
                </c:pt>
                <c:pt idx="104">
                  <c:v>2184665</c:v>
                </c:pt>
                <c:pt idx="105">
                  <c:v>2184662</c:v>
                </c:pt>
                <c:pt idx="106">
                  <c:v>2184658</c:v>
                </c:pt>
                <c:pt idx="107">
                  <c:v>2184660</c:v>
                </c:pt>
                <c:pt idx="108">
                  <c:v>2184657</c:v>
                </c:pt>
                <c:pt idx="109">
                  <c:v>2184657</c:v>
                </c:pt>
                <c:pt idx="110">
                  <c:v>2184652</c:v>
                </c:pt>
                <c:pt idx="111">
                  <c:v>2184650</c:v>
                </c:pt>
                <c:pt idx="112">
                  <c:v>2184646</c:v>
                </c:pt>
                <c:pt idx="113">
                  <c:v>2184642</c:v>
                </c:pt>
                <c:pt idx="114">
                  <c:v>2184639</c:v>
                </c:pt>
                <c:pt idx="115">
                  <c:v>2184637</c:v>
                </c:pt>
                <c:pt idx="116">
                  <c:v>2184637</c:v>
                </c:pt>
                <c:pt idx="117">
                  <c:v>2184642</c:v>
                </c:pt>
                <c:pt idx="118">
                  <c:v>2184639</c:v>
                </c:pt>
                <c:pt idx="119">
                  <c:v>2184633</c:v>
                </c:pt>
                <c:pt idx="120">
                  <c:v>2184632</c:v>
                </c:pt>
                <c:pt idx="121">
                  <c:v>2184633</c:v>
                </c:pt>
                <c:pt idx="122">
                  <c:v>2184636</c:v>
                </c:pt>
                <c:pt idx="123">
                  <c:v>2184634</c:v>
                </c:pt>
                <c:pt idx="124">
                  <c:v>2184632</c:v>
                </c:pt>
                <c:pt idx="125">
                  <c:v>2184627</c:v>
                </c:pt>
                <c:pt idx="126">
                  <c:v>2184621</c:v>
                </c:pt>
                <c:pt idx="127">
                  <c:v>2184620</c:v>
                </c:pt>
                <c:pt idx="128">
                  <c:v>2184617</c:v>
                </c:pt>
                <c:pt idx="129">
                  <c:v>2184615</c:v>
                </c:pt>
                <c:pt idx="130">
                  <c:v>2184613</c:v>
                </c:pt>
                <c:pt idx="131">
                  <c:v>2184611</c:v>
                </c:pt>
                <c:pt idx="132">
                  <c:v>2184612</c:v>
                </c:pt>
                <c:pt idx="133">
                  <c:v>2184609</c:v>
                </c:pt>
                <c:pt idx="134">
                  <c:v>2184605</c:v>
                </c:pt>
                <c:pt idx="135">
                  <c:v>2184601</c:v>
                </c:pt>
                <c:pt idx="136">
                  <c:v>2184602</c:v>
                </c:pt>
                <c:pt idx="137">
                  <c:v>2184600</c:v>
                </c:pt>
                <c:pt idx="138">
                  <c:v>2184602</c:v>
                </c:pt>
                <c:pt idx="139">
                  <c:v>2184597</c:v>
                </c:pt>
                <c:pt idx="140">
                  <c:v>2184594</c:v>
                </c:pt>
                <c:pt idx="141">
                  <c:v>2184593</c:v>
                </c:pt>
                <c:pt idx="142">
                  <c:v>2184593</c:v>
                </c:pt>
                <c:pt idx="143">
                  <c:v>2184592</c:v>
                </c:pt>
                <c:pt idx="144">
                  <c:v>2184587</c:v>
                </c:pt>
                <c:pt idx="145">
                  <c:v>2184583</c:v>
                </c:pt>
                <c:pt idx="146">
                  <c:v>2184581</c:v>
                </c:pt>
                <c:pt idx="147">
                  <c:v>2184577</c:v>
                </c:pt>
                <c:pt idx="148">
                  <c:v>2184568</c:v>
                </c:pt>
                <c:pt idx="149">
                  <c:v>2184568</c:v>
                </c:pt>
                <c:pt idx="150">
                  <c:v>2184572</c:v>
                </c:pt>
                <c:pt idx="151">
                  <c:v>2184575</c:v>
                </c:pt>
                <c:pt idx="152">
                  <c:v>2184575</c:v>
                </c:pt>
                <c:pt idx="153">
                  <c:v>2184572</c:v>
                </c:pt>
                <c:pt idx="154">
                  <c:v>2184570</c:v>
                </c:pt>
                <c:pt idx="155">
                  <c:v>2184571</c:v>
                </c:pt>
                <c:pt idx="156">
                  <c:v>2184570</c:v>
                </c:pt>
                <c:pt idx="157">
                  <c:v>2184559</c:v>
                </c:pt>
                <c:pt idx="158">
                  <c:v>2184549</c:v>
                </c:pt>
                <c:pt idx="159">
                  <c:v>2184551</c:v>
                </c:pt>
                <c:pt idx="160">
                  <c:v>2184552</c:v>
                </c:pt>
                <c:pt idx="161">
                  <c:v>2184551</c:v>
                </c:pt>
                <c:pt idx="162">
                  <c:v>2184555</c:v>
                </c:pt>
                <c:pt idx="163">
                  <c:v>2184555</c:v>
                </c:pt>
                <c:pt idx="164">
                  <c:v>2184546</c:v>
                </c:pt>
                <c:pt idx="165">
                  <c:v>2184546</c:v>
                </c:pt>
                <c:pt idx="166">
                  <c:v>2184546</c:v>
                </c:pt>
                <c:pt idx="167">
                  <c:v>2184544</c:v>
                </c:pt>
                <c:pt idx="168">
                  <c:v>2184541</c:v>
                </c:pt>
                <c:pt idx="169">
                  <c:v>2184530</c:v>
                </c:pt>
                <c:pt idx="170">
                  <c:v>2184527</c:v>
                </c:pt>
                <c:pt idx="171">
                  <c:v>2184530</c:v>
                </c:pt>
                <c:pt idx="172">
                  <c:v>2184529</c:v>
                </c:pt>
                <c:pt idx="173">
                  <c:v>2184525</c:v>
                </c:pt>
                <c:pt idx="174">
                  <c:v>2184522</c:v>
                </c:pt>
                <c:pt idx="175">
                  <c:v>2184521</c:v>
                </c:pt>
                <c:pt idx="176">
                  <c:v>2184521</c:v>
                </c:pt>
                <c:pt idx="177">
                  <c:v>2184520</c:v>
                </c:pt>
                <c:pt idx="178">
                  <c:v>2184513</c:v>
                </c:pt>
                <c:pt idx="179">
                  <c:v>2184513</c:v>
                </c:pt>
                <c:pt idx="180">
                  <c:v>2184512</c:v>
                </c:pt>
                <c:pt idx="181">
                  <c:v>2184506</c:v>
                </c:pt>
                <c:pt idx="182">
                  <c:v>2184501</c:v>
                </c:pt>
                <c:pt idx="183">
                  <c:v>2184500</c:v>
                </c:pt>
                <c:pt idx="184">
                  <c:v>2184496</c:v>
                </c:pt>
                <c:pt idx="185">
                  <c:v>2184495</c:v>
                </c:pt>
                <c:pt idx="186">
                  <c:v>2184499</c:v>
                </c:pt>
                <c:pt idx="187">
                  <c:v>2184499</c:v>
                </c:pt>
                <c:pt idx="188">
                  <c:v>2184491</c:v>
                </c:pt>
                <c:pt idx="189">
                  <c:v>2184491</c:v>
                </c:pt>
                <c:pt idx="190">
                  <c:v>2184492</c:v>
                </c:pt>
                <c:pt idx="191">
                  <c:v>2184490</c:v>
                </c:pt>
                <c:pt idx="192">
                  <c:v>2184484</c:v>
                </c:pt>
                <c:pt idx="193">
                  <c:v>2184479</c:v>
                </c:pt>
                <c:pt idx="194">
                  <c:v>2184477</c:v>
                </c:pt>
                <c:pt idx="195">
                  <c:v>2184473</c:v>
                </c:pt>
                <c:pt idx="196">
                  <c:v>2184469</c:v>
                </c:pt>
                <c:pt idx="197">
                  <c:v>2184470</c:v>
                </c:pt>
                <c:pt idx="198">
                  <c:v>2184472</c:v>
                </c:pt>
                <c:pt idx="199">
                  <c:v>2184472</c:v>
                </c:pt>
                <c:pt idx="200">
                  <c:v>2184469</c:v>
                </c:pt>
                <c:pt idx="201">
                  <c:v>2184465</c:v>
                </c:pt>
                <c:pt idx="202">
                  <c:v>2184463</c:v>
                </c:pt>
                <c:pt idx="203">
                  <c:v>2184458</c:v>
                </c:pt>
                <c:pt idx="204">
                  <c:v>2184457</c:v>
                </c:pt>
                <c:pt idx="205">
                  <c:v>2184456</c:v>
                </c:pt>
                <c:pt idx="206">
                  <c:v>2184455</c:v>
                </c:pt>
                <c:pt idx="207">
                  <c:v>2184454</c:v>
                </c:pt>
                <c:pt idx="208">
                  <c:v>2184449</c:v>
                </c:pt>
                <c:pt idx="209">
                  <c:v>2184450</c:v>
                </c:pt>
                <c:pt idx="210">
                  <c:v>2184445</c:v>
                </c:pt>
                <c:pt idx="211">
                  <c:v>2184441</c:v>
                </c:pt>
                <c:pt idx="212">
                  <c:v>2184443</c:v>
                </c:pt>
                <c:pt idx="213">
                  <c:v>2184442</c:v>
                </c:pt>
                <c:pt idx="214">
                  <c:v>2184441</c:v>
                </c:pt>
                <c:pt idx="215">
                  <c:v>2184439</c:v>
                </c:pt>
                <c:pt idx="216">
                  <c:v>2184437</c:v>
                </c:pt>
                <c:pt idx="217">
                  <c:v>2184429</c:v>
                </c:pt>
                <c:pt idx="218">
                  <c:v>2184428</c:v>
                </c:pt>
                <c:pt idx="219">
                  <c:v>2184429</c:v>
                </c:pt>
                <c:pt idx="220">
                  <c:v>2184424</c:v>
                </c:pt>
                <c:pt idx="221">
                  <c:v>2184421</c:v>
                </c:pt>
                <c:pt idx="222">
                  <c:v>2184424</c:v>
                </c:pt>
                <c:pt idx="223">
                  <c:v>2184420</c:v>
                </c:pt>
                <c:pt idx="224">
                  <c:v>2184418</c:v>
                </c:pt>
                <c:pt idx="225">
                  <c:v>2184419</c:v>
                </c:pt>
                <c:pt idx="226">
                  <c:v>2184418</c:v>
                </c:pt>
                <c:pt idx="227">
                  <c:v>2184415</c:v>
                </c:pt>
                <c:pt idx="228">
                  <c:v>2184410</c:v>
                </c:pt>
                <c:pt idx="229">
                  <c:v>2184408</c:v>
                </c:pt>
                <c:pt idx="230">
                  <c:v>2184405</c:v>
                </c:pt>
                <c:pt idx="231">
                  <c:v>2184403</c:v>
                </c:pt>
                <c:pt idx="232">
                  <c:v>2184403</c:v>
                </c:pt>
                <c:pt idx="233">
                  <c:v>2184401</c:v>
                </c:pt>
                <c:pt idx="234">
                  <c:v>2184397</c:v>
                </c:pt>
                <c:pt idx="235">
                  <c:v>2184393</c:v>
                </c:pt>
                <c:pt idx="236">
                  <c:v>2184392</c:v>
                </c:pt>
                <c:pt idx="237">
                  <c:v>2184391</c:v>
                </c:pt>
                <c:pt idx="238">
                  <c:v>2184393</c:v>
                </c:pt>
                <c:pt idx="239">
                  <c:v>2184394</c:v>
                </c:pt>
                <c:pt idx="240">
                  <c:v>2184389</c:v>
                </c:pt>
                <c:pt idx="241">
                  <c:v>2184389</c:v>
                </c:pt>
                <c:pt idx="242">
                  <c:v>2184392</c:v>
                </c:pt>
                <c:pt idx="243">
                  <c:v>2184386</c:v>
                </c:pt>
                <c:pt idx="244">
                  <c:v>2184387</c:v>
                </c:pt>
                <c:pt idx="245">
                  <c:v>2184381</c:v>
                </c:pt>
                <c:pt idx="246">
                  <c:v>2184377</c:v>
                </c:pt>
                <c:pt idx="247">
                  <c:v>2184374</c:v>
                </c:pt>
                <c:pt idx="248">
                  <c:v>2184375</c:v>
                </c:pt>
                <c:pt idx="249">
                  <c:v>2184375</c:v>
                </c:pt>
                <c:pt idx="250">
                  <c:v>2184377</c:v>
                </c:pt>
                <c:pt idx="251">
                  <c:v>2184378</c:v>
                </c:pt>
                <c:pt idx="252">
                  <c:v>2184373</c:v>
                </c:pt>
                <c:pt idx="253">
                  <c:v>2184372</c:v>
                </c:pt>
                <c:pt idx="254">
                  <c:v>2184366</c:v>
                </c:pt>
                <c:pt idx="255">
                  <c:v>2184359</c:v>
                </c:pt>
                <c:pt idx="256">
                  <c:v>2184358</c:v>
                </c:pt>
                <c:pt idx="257">
                  <c:v>2184356</c:v>
                </c:pt>
                <c:pt idx="258">
                  <c:v>2184360</c:v>
                </c:pt>
                <c:pt idx="259">
                  <c:v>2184356</c:v>
                </c:pt>
                <c:pt idx="260">
                  <c:v>2184355</c:v>
                </c:pt>
                <c:pt idx="261">
                  <c:v>2184350</c:v>
                </c:pt>
                <c:pt idx="262">
                  <c:v>2184348</c:v>
                </c:pt>
                <c:pt idx="263">
                  <c:v>2184351</c:v>
                </c:pt>
                <c:pt idx="264">
                  <c:v>2184344</c:v>
                </c:pt>
                <c:pt idx="265">
                  <c:v>2184347</c:v>
                </c:pt>
                <c:pt idx="266">
                  <c:v>2184345</c:v>
                </c:pt>
                <c:pt idx="267">
                  <c:v>2184346</c:v>
                </c:pt>
                <c:pt idx="268">
                  <c:v>2184345</c:v>
                </c:pt>
                <c:pt idx="269">
                  <c:v>2184342</c:v>
                </c:pt>
                <c:pt idx="270">
                  <c:v>2184342</c:v>
                </c:pt>
                <c:pt idx="271">
                  <c:v>2184343</c:v>
                </c:pt>
                <c:pt idx="272">
                  <c:v>2184342</c:v>
                </c:pt>
                <c:pt idx="273">
                  <c:v>2184339</c:v>
                </c:pt>
                <c:pt idx="274">
                  <c:v>2184334</c:v>
                </c:pt>
                <c:pt idx="275">
                  <c:v>2184333</c:v>
                </c:pt>
                <c:pt idx="276">
                  <c:v>2184330</c:v>
                </c:pt>
                <c:pt idx="277">
                  <c:v>2184323</c:v>
                </c:pt>
                <c:pt idx="278">
                  <c:v>2184326</c:v>
                </c:pt>
                <c:pt idx="279">
                  <c:v>2184325</c:v>
                </c:pt>
                <c:pt idx="280">
                  <c:v>2184324</c:v>
                </c:pt>
                <c:pt idx="281">
                  <c:v>2184323</c:v>
                </c:pt>
                <c:pt idx="282">
                  <c:v>2184321</c:v>
                </c:pt>
                <c:pt idx="283">
                  <c:v>2184316</c:v>
                </c:pt>
                <c:pt idx="284">
                  <c:v>2184318</c:v>
                </c:pt>
                <c:pt idx="285">
                  <c:v>2184315</c:v>
                </c:pt>
                <c:pt idx="286">
                  <c:v>2184313</c:v>
                </c:pt>
                <c:pt idx="287">
                  <c:v>2184308</c:v>
                </c:pt>
                <c:pt idx="288">
                  <c:v>2184307</c:v>
                </c:pt>
                <c:pt idx="289">
                  <c:v>2184308</c:v>
                </c:pt>
                <c:pt idx="290">
                  <c:v>2184308</c:v>
                </c:pt>
                <c:pt idx="291">
                  <c:v>2184307</c:v>
                </c:pt>
                <c:pt idx="292">
                  <c:v>2184301</c:v>
                </c:pt>
                <c:pt idx="293">
                  <c:v>2184298</c:v>
                </c:pt>
                <c:pt idx="294">
                  <c:v>2184297</c:v>
                </c:pt>
                <c:pt idx="295">
                  <c:v>2184297</c:v>
                </c:pt>
                <c:pt idx="296">
                  <c:v>2184294</c:v>
                </c:pt>
                <c:pt idx="297">
                  <c:v>2184295</c:v>
                </c:pt>
                <c:pt idx="298">
                  <c:v>2184286</c:v>
                </c:pt>
                <c:pt idx="299">
                  <c:v>2184283</c:v>
                </c:pt>
                <c:pt idx="300">
                  <c:v>2184283</c:v>
                </c:pt>
                <c:pt idx="301">
                  <c:v>2184285</c:v>
                </c:pt>
                <c:pt idx="302">
                  <c:v>2184278</c:v>
                </c:pt>
                <c:pt idx="303">
                  <c:v>2184278</c:v>
                </c:pt>
                <c:pt idx="304">
                  <c:v>2184283</c:v>
                </c:pt>
                <c:pt idx="305">
                  <c:v>2184285</c:v>
                </c:pt>
                <c:pt idx="306">
                  <c:v>2184283</c:v>
                </c:pt>
                <c:pt idx="307">
                  <c:v>2184279</c:v>
                </c:pt>
                <c:pt idx="308">
                  <c:v>2184275</c:v>
                </c:pt>
                <c:pt idx="309">
                  <c:v>2184274</c:v>
                </c:pt>
                <c:pt idx="310">
                  <c:v>2184274</c:v>
                </c:pt>
                <c:pt idx="311">
                  <c:v>2184273</c:v>
                </c:pt>
                <c:pt idx="312">
                  <c:v>2184272</c:v>
                </c:pt>
                <c:pt idx="313">
                  <c:v>2184262</c:v>
                </c:pt>
                <c:pt idx="314">
                  <c:v>2184262</c:v>
                </c:pt>
                <c:pt idx="315">
                  <c:v>2184268</c:v>
                </c:pt>
                <c:pt idx="316">
                  <c:v>2184264</c:v>
                </c:pt>
                <c:pt idx="317">
                  <c:v>2184256</c:v>
                </c:pt>
                <c:pt idx="318">
                  <c:v>2184256</c:v>
                </c:pt>
                <c:pt idx="319">
                  <c:v>2184258</c:v>
                </c:pt>
                <c:pt idx="320">
                  <c:v>2184249</c:v>
                </c:pt>
                <c:pt idx="321">
                  <c:v>2184243</c:v>
                </c:pt>
                <c:pt idx="322">
                  <c:v>2184247</c:v>
                </c:pt>
                <c:pt idx="323">
                  <c:v>2184245</c:v>
                </c:pt>
                <c:pt idx="324">
                  <c:v>2184242</c:v>
                </c:pt>
                <c:pt idx="325">
                  <c:v>2184242</c:v>
                </c:pt>
                <c:pt idx="326">
                  <c:v>2184244</c:v>
                </c:pt>
                <c:pt idx="327">
                  <c:v>2184244</c:v>
                </c:pt>
                <c:pt idx="328">
                  <c:v>2184239</c:v>
                </c:pt>
                <c:pt idx="329">
                  <c:v>2184237</c:v>
                </c:pt>
                <c:pt idx="330">
                  <c:v>2184228</c:v>
                </c:pt>
                <c:pt idx="331">
                  <c:v>2184223</c:v>
                </c:pt>
                <c:pt idx="332">
                  <c:v>2184227</c:v>
                </c:pt>
                <c:pt idx="333">
                  <c:v>2184232</c:v>
                </c:pt>
                <c:pt idx="334">
                  <c:v>2184228</c:v>
                </c:pt>
                <c:pt idx="335">
                  <c:v>2184228</c:v>
                </c:pt>
                <c:pt idx="336">
                  <c:v>2184229</c:v>
                </c:pt>
                <c:pt idx="337">
                  <c:v>2184224</c:v>
                </c:pt>
                <c:pt idx="338">
                  <c:v>2184219</c:v>
                </c:pt>
                <c:pt idx="339">
                  <c:v>2184215</c:v>
                </c:pt>
                <c:pt idx="340">
                  <c:v>2184215</c:v>
                </c:pt>
                <c:pt idx="341">
                  <c:v>2184215</c:v>
                </c:pt>
                <c:pt idx="342">
                  <c:v>2184215</c:v>
                </c:pt>
                <c:pt idx="343">
                  <c:v>2184215</c:v>
                </c:pt>
                <c:pt idx="344">
                  <c:v>2184212</c:v>
                </c:pt>
                <c:pt idx="345">
                  <c:v>2184211</c:v>
                </c:pt>
                <c:pt idx="346">
                  <c:v>2184202</c:v>
                </c:pt>
                <c:pt idx="347">
                  <c:v>2184199</c:v>
                </c:pt>
                <c:pt idx="348">
                  <c:v>2184200</c:v>
                </c:pt>
                <c:pt idx="349">
                  <c:v>2184200</c:v>
                </c:pt>
                <c:pt idx="350">
                  <c:v>2184195</c:v>
                </c:pt>
                <c:pt idx="351">
                  <c:v>2184193</c:v>
                </c:pt>
                <c:pt idx="352">
                  <c:v>2184197</c:v>
                </c:pt>
                <c:pt idx="353">
                  <c:v>2184196</c:v>
                </c:pt>
                <c:pt idx="354">
                  <c:v>2184195</c:v>
                </c:pt>
                <c:pt idx="355">
                  <c:v>2184194</c:v>
                </c:pt>
                <c:pt idx="356">
                  <c:v>2184193</c:v>
                </c:pt>
                <c:pt idx="357">
                  <c:v>2184193</c:v>
                </c:pt>
                <c:pt idx="358">
                  <c:v>2184187</c:v>
                </c:pt>
                <c:pt idx="359">
                  <c:v>2184186</c:v>
                </c:pt>
                <c:pt idx="360">
                  <c:v>2184183</c:v>
                </c:pt>
                <c:pt idx="361">
                  <c:v>2184176</c:v>
                </c:pt>
                <c:pt idx="362">
                  <c:v>2184173</c:v>
                </c:pt>
                <c:pt idx="363">
                  <c:v>2184175</c:v>
                </c:pt>
                <c:pt idx="364">
                  <c:v>2184175</c:v>
                </c:pt>
                <c:pt idx="365">
                  <c:v>2184175</c:v>
                </c:pt>
                <c:pt idx="366">
                  <c:v>2184176</c:v>
                </c:pt>
                <c:pt idx="367">
                  <c:v>2184174</c:v>
                </c:pt>
                <c:pt idx="368">
                  <c:v>2184172</c:v>
                </c:pt>
                <c:pt idx="369">
                  <c:v>2184170</c:v>
                </c:pt>
                <c:pt idx="370">
                  <c:v>2184171</c:v>
                </c:pt>
                <c:pt idx="371">
                  <c:v>2184169</c:v>
                </c:pt>
                <c:pt idx="372">
                  <c:v>2184166</c:v>
                </c:pt>
                <c:pt idx="373">
                  <c:v>2184164</c:v>
                </c:pt>
                <c:pt idx="374">
                  <c:v>2184158</c:v>
                </c:pt>
                <c:pt idx="375">
                  <c:v>2184157</c:v>
                </c:pt>
                <c:pt idx="376">
                  <c:v>2184157</c:v>
                </c:pt>
                <c:pt idx="377">
                  <c:v>2184158</c:v>
                </c:pt>
                <c:pt idx="378">
                  <c:v>2184151</c:v>
                </c:pt>
                <c:pt idx="379">
                  <c:v>2184141</c:v>
                </c:pt>
                <c:pt idx="380">
                  <c:v>2184137</c:v>
                </c:pt>
                <c:pt idx="381">
                  <c:v>2184140</c:v>
                </c:pt>
                <c:pt idx="382">
                  <c:v>2184150</c:v>
                </c:pt>
                <c:pt idx="383">
                  <c:v>2184151</c:v>
                </c:pt>
                <c:pt idx="384">
                  <c:v>2184146</c:v>
                </c:pt>
                <c:pt idx="385">
                  <c:v>2184143</c:v>
                </c:pt>
                <c:pt idx="386">
                  <c:v>2184146</c:v>
                </c:pt>
                <c:pt idx="387">
                  <c:v>2184141</c:v>
                </c:pt>
                <c:pt idx="388">
                  <c:v>2184141</c:v>
                </c:pt>
                <c:pt idx="389">
                  <c:v>2184144</c:v>
                </c:pt>
                <c:pt idx="390">
                  <c:v>2184140</c:v>
                </c:pt>
                <c:pt idx="391">
                  <c:v>2184145</c:v>
                </c:pt>
                <c:pt idx="392">
                  <c:v>2184143</c:v>
                </c:pt>
                <c:pt idx="393">
                  <c:v>2184138</c:v>
                </c:pt>
                <c:pt idx="394">
                  <c:v>2184134</c:v>
                </c:pt>
                <c:pt idx="395">
                  <c:v>2184121</c:v>
                </c:pt>
                <c:pt idx="396">
                  <c:v>2184118</c:v>
                </c:pt>
                <c:pt idx="397">
                  <c:v>2184125</c:v>
                </c:pt>
                <c:pt idx="398">
                  <c:v>2184124</c:v>
                </c:pt>
                <c:pt idx="399">
                  <c:v>2184128</c:v>
                </c:pt>
                <c:pt idx="400">
                  <c:v>2184123</c:v>
                </c:pt>
                <c:pt idx="401">
                  <c:v>2184123</c:v>
                </c:pt>
                <c:pt idx="402">
                  <c:v>2184123</c:v>
                </c:pt>
                <c:pt idx="403">
                  <c:v>2184118</c:v>
                </c:pt>
                <c:pt idx="404">
                  <c:v>2184104</c:v>
                </c:pt>
                <c:pt idx="405">
                  <c:v>2184100</c:v>
                </c:pt>
                <c:pt idx="406">
                  <c:v>2184096</c:v>
                </c:pt>
                <c:pt idx="407">
                  <c:v>2184108</c:v>
                </c:pt>
                <c:pt idx="408">
                  <c:v>2184115</c:v>
                </c:pt>
                <c:pt idx="409">
                  <c:v>2184116</c:v>
                </c:pt>
                <c:pt idx="410">
                  <c:v>2184111</c:v>
                </c:pt>
                <c:pt idx="411">
                  <c:v>2184110</c:v>
                </c:pt>
                <c:pt idx="412">
                  <c:v>2184109</c:v>
                </c:pt>
                <c:pt idx="413">
                  <c:v>2184107</c:v>
                </c:pt>
                <c:pt idx="414">
                  <c:v>2184099</c:v>
                </c:pt>
                <c:pt idx="415">
                  <c:v>2184084</c:v>
                </c:pt>
                <c:pt idx="416">
                  <c:v>2184079</c:v>
                </c:pt>
                <c:pt idx="417">
                  <c:v>2184078</c:v>
                </c:pt>
                <c:pt idx="418">
                  <c:v>2184084</c:v>
                </c:pt>
                <c:pt idx="419">
                  <c:v>2184087</c:v>
                </c:pt>
                <c:pt idx="420">
                  <c:v>2184092</c:v>
                </c:pt>
                <c:pt idx="421">
                  <c:v>2184092</c:v>
                </c:pt>
                <c:pt idx="422">
                  <c:v>2184093</c:v>
                </c:pt>
                <c:pt idx="423">
                  <c:v>2184085</c:v>
                </c:pt>
                <c:pt idx="424">
                  <c:v>2184084</c:v>
                </c:pt>
                <c:pt idx="425">
                  <c:v>2184089</c:v>
                </c:pt>
                <c:pt idx="426">
                  <c:v>2184089</c:v>
                </c:pt>
                <c:pt idx="427">
                  <c:v>2184087</c:v>
                </c:pt>
                <c:pt idx="428">
                  <c:v>2184083</c:v>
                </c:pt>
                <c:pt idx="429">
                  <c:v>2184084</c:v>
                </c:pt>
                <c:pt idx="430">
                  <c:v>2184079</c:v>
                </c:pt>
                <c:pt idx="431">
                  <c:v>2184083</c:v>
                </c:pt>
                <c:pt idx="432">
                  <c:v>2184081</c:v>
                </c:pt>
                <c:pt idx="433">
                  <c:v>2184080</c:v>
                </c:pt>
                <c:pt idx="434">
                  <c:v>2184075</c:v>
                </c:pt>
                <c:pt idx="435">
                  <c:v>2184073</c:v>
                </c:pt>
                <c:pt idx="436">
                  <c:v>2184070</c:v>
                </c:pt>
                <c:pt idx="437">
                  <c:v>2184071</c:v>
                </c:pt>
                <c:pt idx="438">
                  <c:v>2184078</c:v>
                </c:pt>
                <c:pt idx="439">
                  <c:v>2184075</c:v>
                </c:pt>
                <c:pt idx="440">
                  <c:v>2184067</c:v>
                </c:pt>
                <c:pt idx="441">
                  <c:v>2184069</c:v>
                </c:pt>
                <c:pt idx="442">
                  <c:v>2184066</c:v>
                </c:pt>
                <c:pt idx="443">
                  <c:v>2184067</c:v>
                </c:pt>
                <c:pt idx="444">
                  <c:v>2184063</c:v>
                </c:pt>
                <c:pt idx="445">
                  <c:v>2184061</c:v>
                </c:pt>
                <c:pt idx="446">
                  <c:v>2184058</c:v>
                </c:pt>
                <c:pt idx="447">
                  <c:v>2184057</c:v>
                </c:pt>
                <c:pt idx="448">
                  <c:v>2184057</c:v>
                </c:pt>
                <c:pt idx="449">
                  <c:v>2184058</c:v>
                </c:pt>
                <c:pt idx="450">
                  <c:v>2184055</c:v>
                </c:pt>
                <c:pt idx="451">
                  <c:v>2184057</c:v>
                </c:pt>
                <c:pt idx="452">
                  <c:v>2184058</c:v>
                </c:pt>
                <c:pt idx="453">
                  <c:v>2184055</c:v>
                </c:pt>
                <c:pt idx="454">
                  <c:v>2184054</c:v>
                </c:pt>
                <c:pt idx="455">
                  <c:v>2184054</c:v>
                </c:pt>
                <c:pt idx="456">
                  <c:v>2184051</c:v>
                </c:pt>
                <c:pt idx="457">
                  <c:v>2184049</c:v>
                </c:pt>
                <c:pt idx="458">
                  <c:v>2184040</c:v>
                </c:pt>
                <c:pt idx="459">
                  <c:v>2184029</c:v>
                </c:pt>
                <c:pt idx="460">
                  <c:v>2184018</c:v>
                </c:pt>
                <c:pt idx="461">
                  <c:v>2184023</c:v>
                </c:pt>
                <c:pt idx="462">
                  <c:v>2184038</c:v>
                </c:pt>
                <c:pt idx="463">
                  <c:v>2184044</c:v>
                </c:pt>
                <c:pt idx="464">
                  <c:v>2184042</c:v>
                </c:pt>
                <c:pt idx="465">
                  <c:v>2184038</c:v>
                </c:pt>
                <c:pt idx="466">
                  <c:v>2184040</c:v>
                </c:pt>
                <c:pt idx="467">
                  <c:v>2184032</c:v>
                </c:pt>
                <c:pt idx="468">
                  <c:v>2184024</c:v>
                </c:pt>
                <c:pt idx="469">
                  <c:v>2184024</c:v>
                </c:pt>
                <c:pt idx="470">
                  <c:v>2184021</c:v>
                </c:pt>
                <c:pt idx="471">
                  <c:v>2184022</c:v>
                </c:pt>
                <c:pt idx="472">
                  <c:v>2184016</c:v>
                </c:pt>
                <c:pt idx="473">
                  <c:v>2184026</c:v>
                </c:pt>
                <c:pt idx="474">
                  <c:v>2184026</c:v>
                </c:pt>
                <c:pt idx="475">
                  <c:v>2184026</c:v>
                </c:pt>
                <c:pt idx="476">
                  <c:v>2184024</c:v>
                </c:pt>
                <c:pt idx="477">
                  <c:v>2184026</c:v>
                </c:pt>
                <c:pt idx="478">
                  <c:v>2184026</c:v>
                </c:pt>
                <c:pt idx="479">
                  <c:v>2184018</c:v>
                </c:pt>
                <c:pt idx="480">
                  <c:v>2184012</c:v>
                </c:pt>
                <c:pt idx="481">
                  <c:v>2184012</c:v>
                </c:pt>
                <c:pt idx="482">
                  <c:v>2184015</c:v>
                </c:pt>
                <c:pt idx="483">
                  <c:v>2184016</c:v>
                </c:pt>
                <c:pt idx="484">
                  <c:v>2184021</c:v>
                </c:pt>
                <c:pt idx="485">
                  <c:v>2184019</c:v>
                </c:pt>
                <c:pt idx="486">
                  <c:v>2184016</c:v>
                </c:pt>
                <c:pt idx="487">
                  <c:v>2184015</c:v>
                </c:pt>
                <c:pt idx="488">
                  <c:v>2184010</c:v>
                </c:pt>
                <c:pt idx="489">
                  <c:v>2183994</c:v>
                </c:pt>
                <c:pt idx="490">
                  <c:v>2183987</c:v>
                </c:pt>
                <c:pt idx="491">
                  <c:v>2184001</c:v>
                </c:pt>
                <c:pt idx="492">
                  <c:v>2184006</c:v>
                </c:pt>
                <c:pt idx="493">
                  <c:v>2184003</c:v>
                </c:pt>
                <c:pt idx="494">
                  <c:v>2183997</c:v>
                </c:pt>
                <c:pt idx="495">
                  <c:v>2183996</c:v>
                </c:pt>
                <c:pt idx="496">
                  <c:v>2183995</c:v>
                </c:pt>
                <c:pt idx="497">
                  <c:v>2183999</c:v>
                </c:pt>
                <c:pt idx="498">
                  <c:v>2184003</c:v>
                </c:pt>
                <c:pt idx="499">
                  <c:v>2184000</c:v>
                </c:pt>
                <c:pt idx="500">
                  <c:v>2183998</c:v>
                </c:pt>
                <c:pt idx="501">
                  <c:v>2183994</c:v>
                </c:pt>
                <c:pt idx="502">
                  <c:v>2183993</c:v>
                </c:pt>
                <c:pt idx="503">
                  <c:v>2183991</c:v>
                </c:pt>
                <c:pt idx="504">
                  <c:v>2183990</c:v>
                </c:pt>
                <c:pt idx="505">
                  <c:v>2183984</c:v>
                </c:pt>
                <c:pt idx="506">
                  <c:v>2183981</c:v>
                </c:pt>
                <c:pt idx="507">
                  <c:v>2183984</c:v>
                </c:pt>
                <c:pt idx="508">
                  <c:v>2183988</c:v>
                </c:pt>
                <c:pt idx="509">
                  <c:v>2183985</c:v>
                </c:pt>
                <c:pt idx="510">
                  <c:v>2183985</c:v>
                </c:pt>
                <c:pt idx="511">
                  <c:v>2183985</c:v>
                </c:pt>
                <c:pt idx="512">
                  <c:v>2183988</c:v>
                </c:pt>
                <c:pt idx="513">
                  <c:v>2183987</c:v>
                </c:pt>
                <c:pt idx="514">
                  <c:v>2183984</c:v>
                </c:pt>
                <c:pt idx="515">
                  <c:v>2183986</c:v>
                </c:pt>
                <c:pt idx="516">
                  <c:v>2183982</c:v>
                </c:pt>
                <c:pt idx="517">
                  <c:v>2183979</c:v>
                </c:pt>
                <c:pt idx="518">
                  <c:v>2183976</c:v>
                </c:pt>
                <c:pt idx="519">
                  <c:v>2183974</c:v>
                </c:pt>
                <c:pt idx="520">
                  <c:v>2183971</c:v>
                </c:pt>
                <c:pt idx="521">
                  <c:v>2183969</c:v>
                </c:pt>
                <c:pt idx="522">
                  <c:v>2183965</c:v>
                </c:pt>
                <c:pt idx="523">
                  <c:v>2183963</c:v>
                </c:pt>
                <c:pt idx="524">
                  <c:v>2183963</c:v>
                </c:pt>
                <c:pt idx="525">
                  <c:v>2183963</c:v>
                </c:pt>
                <c:pt idx="526">
                  <c:v>2183965</c:v>
                </c:pt>
                <c:pt idx="527">
                  <c:v>2183962</c:v>
                </c:pt>
                <c:pt idx="528">
                  <c:v>2183959</c:v>
                </c:pt>
                <c:pt idx="529">
                  <c:v>2183962</c:v>
                </c:pt>
                <c:pt idx="530">
                  <c:v>2183962</c:v>
                </c:pt>
                <c:pt idx="531">
                  <c:v>2183959</c:v>
                </c:pt>
                <c:pt idx="532">
                  <c:v>2183955</c:v>
                </c:pt>
                <c:pt idx="533">
                  <c:v>2183948</c:v>
                </c:pt>
                <c:pt idx="534">
                  <c:v>2183942</c:v>
                </c:pt>
                <c:pt idx="535">
                  <c:v>2183945</c:v>
                </c:pt>
                <c:pt idx="536">
                  <c:v>2183952</c:v>
                </c:pt>
                <c:pt idx="537">
                  <c:v>2183954</c:v>
                </c:pt>
                <c:pt idx="538">
                  <c:v>2183955</c:v>
                </c:pt>
                <c:pt idx="539">
                  <c:v>2183958</c:v>
                </c:pt>
                <c:pt idx="540">
                  <c:v>2183951</c:v>
                </c:pt>
                <c:pt idx="541">
                  <c:v>2183936</c:v>
                </c:pt>
                <c:pt idx="542">
                  <c:v>2183933</c:v>
                </c:pt>
                <c:pt idx="543">
                  <c:v>2183940</c:v>
                </c:pt>
                <c:pt idx="544">
                  <c:v>2183938</c:v>
                </c:pt>
                <c:pt idx="545">
                  <c:v>2183944</c:v>
                </c:pt>
                <c:pt idx="546">
                  <c:v>2183942</c:v>
                </c:pt>
                <c:pt idx="547">
                  <c:v>2183943</c:v>
                </c:pt>
                <c:pt idx="548">
                  <c:v>2183944</c:v>
                </c:pt>
                <c:pt idx="549">
                  <c:v>2183938</c:v>
                </c:pt>
                <c:pt idx="550">
                  <c:v>2183939</c:v>
                </c:pt>
                <c:pt idx="551">
                  <c:v>2183940</c:v>
                </c:pt>
                <c:pt idx="552">
                  <c:v>2183933</c:v>
                </c:pt>
                <c:pt idx="553">
                  <c:v>2183932</c:v>
                </c:pt>
                <c:pt idx="554">
                  <c:v>2183933</c:v>
                </c:pt>
                <c:pt idx="555">
                  <c:v>2183933</c:v>
                </c:pt>
                <c:pt idx="556">
                  <c:v>2183934</c:v>
                </c:pt>
                <c:pt idx="557">
                  <c:v>2183934</c:v>
                </c:pt>
                <c:pt idx="558">
                  <c:v>2183933</c:v>
                </c:pt>
                <c:pt idx="559">
                  <c:v>2183932</c:v>
                </c:pt>
                <c:pt idx="560">
                  <c:v>2183932</c:v>
                </c:pt>
                <c:pt idx="561">
                  <c:v>2183931</c:v>
                </c:pt>
                <c:pt idx="562">
                  <c:v>2183927</c:v>
                </c:pt>
                <c:pt idx="563">
                  <c:v>2183922</c:v>
                </c:pt>
                <c:pt idx="564">
                  <c:v>2183922</c:v>
                </c:pt>
                <c:pt idx="565">
                  <c:v>2183921</c:v>
                </c:pt>
                <c:pt idx="566">
                  <c:v>2183919</c:v>
                </c:pt>
                <c:pt idx="567">
                  <c:v>2183921</c:v>
                </c:pt>
                <c:pt idx="568">
                  <c:v>2183918</c:v>
                </c:pt>
                <c:pt idx="569">
                  <c:v>2183916</c:v>
                </c:pt>
                <c:pt idx="570">
                  <c:v>2183913</c:v>
                </c:pt>
                <c:pt idx="571">
                  <c:v>2183915</c:v>
                </c:pt>
                <c:pt idx="572">
                  <c:v>2183913</c:v>
                </c:pt>
                <c:pt idx="573">
                  <c:v>2183910</c:v>
                </c:pt>
                <c:pt idx="574">
                  <c:v>2183900</c:v>
                </c:pt>
                <c:pt idx="575">
                  <c:v>2183902</c:v>
                </c:pt>
                <c:pt idx="576">
                  <c:v>2183911</c:v>
                </c:pt>
                <c:pt idx="577">
                  <c:v>2183915</c:v>
                </c:pt>
                <c:pt idx="578">
                  <c:v>2183912</c:v>
                </c:pt>
                <c:pt idx="579">
                  <c:v>2183912</c:v>
                </c:pt>
                <c:pt idx="580">
                  <c:v>2183910</c:v>
                </c:pt>
                <c:pt idx="581">
                  <c:v>2183905</c:v>
                </c:pt>
                <c:pt idx="582">
                  <c:v>2183903</c:v>
                </c:pt>
                <c:pt idx="583">
                  <c:v>2183893</c:v>
                </c:pt>
                <c:pt idx="584">
                  <c:v>2183891</c:v>
                </c:pt>
                <c:pt idx="585">
                  <c:v>2183895</c:v>
                </c:pt>
                <c:pt idx="586">
                  <c:v>2183900</c:v>
                </c:pt>
                <c:pt idx="587">
                  <c:v>2183899</c:v>
                </c:pt>
                <c:pt idx="588">
                  <c:v>2183899</c:v>
                </c:pt>
                <c:pt idx="589">
                  <c:v>2183897</c:v>
                </c:pt>
                <c:pt idx="590">
                  <c:v>2183895</c:v>
                </c:pt>
                <c:pt idx="591">
                  <c:v>2183894</c:v>
                </c:pt>
                <c:pt idx="592">
                  <c:v>2183886</c:v>
                </c:pt>
                <c:pt idx="593">
                  <c:v>2183879</c:v>
                </c:pt>
                <c:pt idx="594">
                  <c:v>2183877</c:v>
                </c:pt>
                <c:pt idx="595">
                  <c:v>2183875</c:v>
                </c:pt>
                <c:pt idx="596">
                  <c:v>2183883</c:v>
                </c:pt>
                <c:pt idx="597">
                  <c:v>2183890</c:v>
                </c:pt>
                <c:pt idx="598">
                  <c:v>2183893</c:v>
                </c:pt>
                <c:pt idx="599">
                  <c:v>2183894</c:v>
                </c:pt>
                <c:pt idx="600">
                  <c:v>2183892</c:v>
                </c:pt>
                <c:pt idx="601">
                  <c:v>2183888</c:v>
                </c:pt>
                <c:pt idx="602">
                  <c:v>2183883</c:v>
                </c:pt>
                <c:pt idx="603">
                  <c:v>2183884</c:v>
                </c:pt>
                <c:pt idx="604">
                  <c:v>2183882</c:v>
                </c:pt>
                <c:pt idx="605">
                  <c:v>2183876</c:v>
                </c:pt>
                <c:pt idx="606">
                  <c:v>2183877</c:v>
                </c:pt>
                <c:pt idx="607">
                  <c:v>2183879</c:v>
                </c:pt>
                <c:pt idx="608">
                  <c:v>2183878</c:v>
                </c:pt>
                <c:pt idx="609">
                  <c:v>2183878</c:v>
                </c:pt>
                <c:pt idx="610">
                  <c:v>2183876</c:v>
                </c:pt>
                <c:pt idx="611">
                  <c:v>2183874</c:v>
                </c:pt>
                <c:pt idx="612">
                  <c:v>2183874</c:v>
                </c:pt>
                <c:pt idx="613">
                  <c:v>2183872</c:v>
                </c:pt>
                <c:pt idx="614">
                  <c:v>2183871</c:v>
                </c:pt>
                <c:pt idx="615">
                  <c:v>2183868</c:v>
                </c:pt>
                <c:pt idx="616">
                  <c:v>2183869</c:v>
                </c:pt>
                <c:pt idx="617">
                  <c:v>2183863</c:v>
                </c:pt>
                <c:pt idx="618">
                  <c:v>2183866</c:v>
                </c:pt>
                <c:pt idx="619">
                  <c:v>2183862</c:v>
                </c:pt>
                <c:pt idx="620">
                  <c:v>2183861</c:v>
                </c:pt>
                <c:pt idx="621">
                  <c:v>2183864</c:v>
                </c:pt>
                <c:pt idx="622">
                  <c:v>2183867</c:v>
                </c:pt>
                <c:pt idx="623">
                  <c:v>2183863</c:v>
                </c:pt>
                <c:pt idx="624">
                  <c:v>2183862</c:v>
                </c:pt>
                <c:pt idx="625">
                  <c:v>2183863</c:v>
                </c:pt>
                <c:pt idx="626">
                  <c:v>2183860</c:v>
                </c:pt>
                <c:pt idx="627">
                  <c:v>2183858</c:v>
                </c:pt>
                <c:pt idx="628">
                  <c:v>2183856</c:v>
                </c:pt>
                <c:pt idx="629">
                  <c:v>2183853</c:v>
                </c:pt>
                <c:pt idx="630">
                  <c:v>2183855</c:v>
                </c:pt>
                <c:pt idx="631">
                  <c:v>2183854</c:v>
                </c:pt>
                <c:pt idx="632">
                  <c:v>2183856</c:v>
                </c:pt>
                <c:pt idx="633">
                  <c:v>2183852</c:v>
                </c:pt>
                <c:pt idx="634">
                  <c:v>2183849</c:v>
                </c:pt>
                <c:pt idx="635">
                  <c:v>2183849</c:v>
                </c:pt>
                <c:pt idx="636">
                  <c:v>2183845</c:v>
                </c:pt>
                <c:pt idx="637">
                  <c:v>2183841</c:v>
                </c:pt>
                <c:pt idx="638">
                  <c:v>2183838</c:v>
                </c:pt>
                <c:pt idx="639">
                  <c:v>2183836</c:v>
                </c:pt>
                <c:pt idx="640">
                  <c:v>2183839</c:v>
                </c:pt>
                <c:pt idx="641">
                  <c:v>2183841</c:v>
                </c:pt>
                <c:pt idx="642">
                  <c:v>2183839</c:v>
                </c:pt>
                <c:pt idx="643">
                  <c:v>2183838</c:v>
                </c:pt>
                <c:pt idx="644">
                  <c:v>2183841</c:v>
                </c:pt>
                <c:pt idx="645">
                  <c:v>2183839</c:v>
                </c:pt>
                <c:pt idx="646">
                  <c:v>2183834</c:v>
                </c:pt>
                <c:pt idx="647">
                  <c:v>2183833</c:v>
                </c:pt>
                <c:pt idx="648">
                  <c:v>2183832</c:v>
                </c:pt>
                <c:pt idx="649">
                  <c:v>2183831</c:v>
                </c:pt>
                <c:pt idx="650">
                  <c:v>2183831</c:v>
                </c:pt>
                <c:pt idx="651">
                  <c:v>2183830</c:v>
                </c:pt>
                <c:pt idx="652">
                  <c:v>2183826</c:v>
                </c:pt>
                <c:pt idx="653">
                  <c:v>2183821</c:v>
                </c:pt>
                <c:pt idx="654">
                  <c:v>2183819</c:v>
                </c:pt>
                <c:pt idx="655">
                  <c:v>2183822</c:v>
                </c:pt>
                <c:pt idx="656">
                  <c:v>2183825</c:v>
                </c:pt>
                <c:pt idx="657">
                  <c:v>2183827</c:v>
                </c:pt>
                <c:pt idx="658">
                  <c:v>2183827</c:v>
                </c:pt>
                <c:pt idx="659">
                  <c:v>2183822</c:v>
                </c:pt>
                <c:pt idx="660">
                  <c:v>2183821</c:v>
                </c:pt>
                <c:pt idx="661">
                  <c:v>2183816</c:v>
                </c:pt>
                <c:pt idx="662">
                  <c:v>2183812</c:v>
                </c:pt>
                <c:pt idx="663">
                  <c:v>2183814</c:v>
                </c:pt>
                <c:pt idx="664">
                  <c:v>2183815</c:v>
                </c:pt>
                <c:pt idx="665">
                  <c:v>2183819</c:v>
                </c:pt>
                <c:pt idx="666">
                  <c:v>2183821</c:v>
                </c:pt>
                <c:pt idx="667">
                  <c:v>2183818</c:v>
                </c:pt>
                <c:pt idx="668">
                  <c:v>2183818</c:v>
                </c:pt>
                <c:pt idx="669">
                  <c:v>2183817</c:v>
                </c:pt>
                <c:pt idx="670">
                  <c:v>2183810</c:v>
                </c:pt>
                <c:pt idx="671">
                  <c:v>2183807</c:v>
                </c:pt>
                <c:pt idx="672">
                  <c:v>2183804</c:v>
                </c:pt>
                <c:pt idx="673">
                  <c:v>2183806</c:v>
                </c:pt>
                <c:pt idx="674">
                  <c:v>2183803</c:v>
                </c:pt>
                <c:pt idx="675">
                  <c:v>2183803</c:v>
                </c:pt>
                <c:pt idx="676">
                  <c:v>2183805</c:v>
                </c:pt>
                <c:pt idx="677">
                  <c:v>2183806</c:v>
                </c:pt>
                <c:pt idx="678">
                  <c:v>2183804</c:v>
                </c:pt>
                <c:pt idx="679">
                  <c:v>2183804</c:v>
                </c:pt>
                <c:pt idx="680">
                  <c:v>2183798</c:v>
                </c:pt>
                <c:pt idx="681">
                  <c:v>2183785</c:v>
                </c:pt>
                <c:pt idx="682">
                  <c:v>2183793</c:v>
                </c:pt>
                <c:pt idx="683">
                  <c:v>2183791</c:v>
                </c:pt>
                <c:pt idx="684">
                  <c:v>2183792</c:v>
                </c:pt>
                <c:pt idx="685">
                  <c:v>2183787</c:v>
                </c:pt>
                <c:pt idx="686">
                  <c:v>2183785</c:v>
                </c:pt>
                <c:pt idx="687">
                  <c:v>2183786</c:v>
                </c:pt>
                <c:pt idx="688">
                  <c:v>2183791</c:v>
                </c:pt>
                <c:pt idx="689">
                  <c:v>2183788</c:v>
                </c:pt>
                <c:pt idx="690">
                  <c:v>2183779</c:v>
                </c:pt>
                <c:pt idx="691">
                  <c:v>2183781</c:v>
                </c:pt>
                <c:pt idx="692">
                  <c:v>2183782</c:v>
                </c:pt>
                <c:pt idx="693">
                  <c:v>2183776</c:v>
                </c:pt>
                <c:pt idx="694">
                  <c:v>2183772</c:v>
                </c:pt>
                <c:pt idx="695">
                  <c:v>2183772</c:v>
                </c:pt>
                <c:pt idx="696">
                  <c:v>2183770</c:v>
                </c:pt>
                <c:pt idx="697">
                  <c:v>2183774</c:v>
                </c:pt>
                <c:pt idx="698">
                  <c:v>2183769</c:v>
                </c:pt>
                <c:pt idx="699">
                  <c:v>2183769</c:v>
                </c:pt>
                <c:pt idx="700">
                  <c:v>2183770</c:v>
                </c:pt>
                <c:pt idx="701">
                  <c:v>2183771</c:v>
                </c:pt>
                <c:pt idx="702">
                  <c:v>2183769</c:v>
                </c:pt>
                <c:pt idx="703">
                  <c:v>2183768</c:v>
                </c:pt>
                <c:pt idx="704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87039"/>
        <c:axId val="1027879471"/>
      </c:lineChart>
      <c:lineChart>
        <c:grouping val="standard"/>
        <c:varyColors val="0"/>
        <c:ser>
          <c:idx val="1"/>
          <c:order val="1"/>
          <c:tx>
            <c:strRef>
              <c:f>'финал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'финал '!$E$2:$E$706</c:f>
              <c:numCache>
                <c:formatCode>General</c:formatCode>
                <c:ptCount val="705"/>
                <c:pt idx="0">
                  <c:v>2183270.3144960823</c:v>
                </c:pt>
                <c:pt idx="1">
                  <c:v>2183272.9286525026</c:v>
                </c:pt>
                <c:pt idx="2">
                  <c:v>2183269.6312101763</c:v>
                </c:pt>
                <c:pt idx="3">
                  <c:v>2183269.0977488044</c:v>
                </c:pt>
                <c:pt idx="4">
                  <c:v>2183271.0317181107</c:v>
                </c:pt>
                <c:pt idx="5">
                  <c:v>2183271.5255464558</c:v>
                </c:pt>
                <c:pt idx="6">
                  <c:v>2183270.7733697053</c:v>
                </c:pt>
                <c:pt idx="7">
                  <c:v>2183268.4023842309</c:v>
                </c:pt>
                <c:pt idx="8">
                  <c:v>2183267.6363960942</c:v>
                </c:pt>
                <c:pt idx="9">
                  <c:v>2183264.45752359</c:v>
                </c:pt>
                <c:pt idx="10">
                  <c:v>2183268.4473762517</c:v>
                </c:pt>
                <c:pt idx="11">
                  <c:v>2183271.0415699668</c:v>
                </c:pt>
                <c:pt idx="12">
                  <c:v>2183267.6211808389</c:v>
                </c:pt>
                <c:pt idx="13">
                  <c:v>2183265.560321657</c:v>
                </c:pt>
                <c:pt idx="14">
                  <c:v>2183265.956532062</c:v>
                </c:pt>
                <c:pt idx="15">
                  <c:v>2183264.6339292307</c:v>
                </c:pt>
                <c:pt idx="16">
                  <c:v>2183272.3825097526</c:v>
                </c:pt>
                <c:pt idx="17">
                  <c:v>2183276.3376709973</c:v>
                </c:pt>
                <c:pt idx="18">
                  <c:v>2183277.6614355468</c:v>
                </c:pt>
                <c:pt idx="19">
                  <c:v>2183275.931950157</c:v>
                </c:pt>
                <c:pt idx="20">
                  <c:v>2183270.0553490804</c:v>
                </c:pt>
                <c:pt idx="21">
                  <c:v>2183267.5319000133</c:v>
                </c:pt>
                <c:pt idx="22">
                  <c:v>2183268.4279114655</c:v>
                </c:pt>
                <c:pt idx="23">
                  <c:v>2183268.0221842132</c:v>
                </c:pt>
                <c:pt idx="24">
                  <c:v>2183261.0381128313</c:v>
                </c:pt>
                <c:pt idx="25">
                  <c:v>2183267.9935412845</c:v>
                </c:pt>
                <c:pt idx="26">
                  <c:v>2183265.590724213</c:v>
                </c:pt>
                <c:pt idx="27">
                  <c:v>2183264.0881096674</c:v>
                </c:pt>
                <c:pt idx="28">
                  <c:v>2183265.0119809918</c:v>
                </c:pt>
                <c:pt idx="29">
                  <c:v>2183268.9331592317</c:v>
                </c:pt>
                <c:pt idx="30">
                  <c:v>2183266.9378664144</c:v>
                </c:pt>
                <c:pt idx="31">
                  <c:v>2183269.8454074245</c:v>
                </c:pt>
                <c:pt idx="32">
                  <c:v>2183269.7745038387</c:v>
                </c:pt>
                <c:pt idx="33">
                  <c:v>2183272.2244358058</c:v>
                </c:pt>
                <c:pt idx="34">
                  <c:v>2183273.7217461676</c:v>
                </c:pt>
                <c:pt idx="35">
                  <c:v>2183272.7125103306</c:v>
                </c:pt>
                <c:pt idx="36">
                  <c:v>2183276.0296416972</c:v>
                </c:pt>
                <c:pt idx="37">
                  <c:v>2183277.2537172171</c:v>
                </c:pt>
                <c:pt idx="38">
                  <c:v>2183278.6510757408</c:v>
                </c:pt>
                <c:pt idx="39">
                  <c:v>2183274.3881830317</c:v>
                </c:pt>
                <c:pt idx="40">
                  <c:v>2183275.5263197911</c:v>
                </c:pt>
                <c:pt idx="41">
                  <c:v>2183277.2598128603</c:v>
                </c:pt>
                <c:pt idx="42">
                  <c:v>2183278.021445429</c:v>
                </c:pt>
                <c:pt idx="43">
                  <c:v>2183276.0337414779</c:v>
                </c:pt>
                <c:pt idx="44">
                  <c:v>2183274.6489308495</c:v>
                </c:pt>
                <c:pt idx="45">
                  <c:v>2183276.0858620293</c:v>
                </c:pt>
                <c:pt idx="46">
                  <c:v>2183275.0681827674</c:v>
                </c:pt>
                <c:pt idx="47">
                  <c:v>2183274.3159697182</c:v>
                </c:pt>
                <c:pt idx="48">
                  <c:v>2183273.7863627109</c:v>
                </c:pt>
                <c:pt idx="49">
                  <c:v>2183277.4418103267</c:v>
                </c:pt>
                <c:pt idx="50">
                  <c:v>2183274.7100793729</c:v>
                </c:pt>
                <c:pt idx="51">
                  <c:v>2183276.6776521676</c:v>
                </c:pt>
                <c:pt idx="52">
                  <c:v>2183282.8076640451</c:v>
                </c:pt>
                <c:pt idx="53">
                  <c:v>2183276.9987735003</c:v>
                </c:pt>
                <c:pt idx="54">
                  <c:v>2183272.8729726756</c:v>
                </c:pt>
                <c:pt idx="55">
                  <c:v>2183274.9925803938</c:v>
                </c:pt>
                <c:pt idx="56">
                  <c:v>2183270.7461781297</c:v>
                </c:pt>
                <c:pt idx="57">
                  <c:v>2183267.1367938491</c:v>
                </c:pt>
                <c:pt idx="58">
                  <c:v>2183268.4784734449</c:v>
                </c:pt>
                <c:pt idx="59">
                  <c:v>2183265.8775636135</c:v>
                </c:pt>
                <c:pt idx="60">
                  <c:v>2183266.9367291471</c:v>
                </c:pt>
                <c:pt idx="61">
                  <c:v>2183265.6961560478</c:v>
                </c:pt>
                <c:pt idx="62">
                  <c:v>2183271.8640340492</c:v>
                </c:pt>
                <c:pt idx="63">
                  <c:v>2183268.9258340904</c:v>
                </c:pt>
                <c:pt idx="64">
                  <c:v>2183267.608521509</c:v>
                </c:pt>
                <c:pt idx="65">
                  <c:v>2183266.2643967094</c:v>
                </c:pt>
                <c:pt idx="66">
                  <c:v>2183267.8012896013</c:v>
                </c:pt>
                <c:pt idx="67">
                  <c:v>2183268.6984545002</c:v>
                </c:pt>
                <c:pt idx="68">
                  <c:v>2183265.0267872517</c:v>
                </c:pt>
                <c:pt idx="69">
                  <c:v>2183267.2779194913</c:v>
                </c:pt>
                <c:pt idx="70">
                  <c:v>2183271.1866180608</c:v>
                </c:pt>
                <c:pt idx="71">
                  <c:v>2183273.7849348458</c:v>
                </c:pt>
                <c:pt idx="72">
                  <c:v>2183270.8618376697</c:v>
                </c:pt>
                <c:pt idx="73">
                  <c:v>2183270.5378105091</c:v>
                </c:pt>
                <c:pt idx="74">
                  <c:v>2183272.7630932671</c:v>
                </c:pt>
                <c:pt idx="75">
                  <c:v>2183271.5229369379</c:v>
                </c:pt>
                <c:pt idx="76">
                  <c:v>2183270.639471007</c:v>
                </c:pt>
                <c:pt idx="77">
                  <c:v>2183269.8086930616</c:v>
                </c:pt>
                <c:pt idx="78">
                  <c:v>2183273.4616827443</c:v>
                </c:pt>
                <c:pt idx="79">
                  <c:v>2183272.0282347258</c:v>
                </c:pt>
                <c:pt idx="80">
                  <c:v>2183266.5354638798</c:v>
                </c:pt>
                <c:pt idx="81">
                  <c:v>2183261.048124156</c:v>
                </c:pt>
                <c:pt idx="82">
                  <c:v>2183260.4784260448</c:v>
                </c:pt>
                <c:pt idx="83">
                  <c:v>2183261.7768567731</c:v>
                </c:pt>
                <c:pt idx="84">
                  <c:v>2183266.432532798</c:v>
                </c:pt>
                <c:pt idx="85">
                  <c:v>2183261.1818985939</c:v>
                </c:pt>
                <c:pt idx="86">
                  <c:v>2183261.6310732937</c:v>
                </c:pt>
                <c:pt idx="87">
                  <c:v>2183263.733919193</c:v>
                </c:pt>
                <c:pt idx="88">
                  <c:v>2183266.0775004723</c:v>
                </c:pt>
                <c:pt idx="89">
                  <c:v>2183268.0151395812</c:v>
                </c:pt>
                <c:pt idx="90">
                  <c:v>2183270.8871860402</c:v>
                </c:pt>
                <c:pt idx="91">
                  <c:v>2183271.4964298746</c:v>
                </c:pt>
                <c:pt idx="92">
                  <c:v>2183268.2073506033</c:v>
                </c:pt>
                <c:pt idx="93">
                  <c:v>2183276.2681576852</c:v>
                </c:pt>
                <c:pt idx="94">
                  <c:v>2183277.7127578654</c:v>
                </c:pt>
                <c:pt idx="95">
                  <c:v>2183277.0315101664</c:v>
                </c:pt>
                <c:pt idx="96">
                  <c:v>2183274.3850292321</c:v>
                </c:pt>
                <c:pt idx="97">
                  <c:v>2183273.6614689645</c:v>
                </c:pt>
                <c:pt idx="98">
                  <c:v>2183275.4985096781</c:v>
                </c:pt>
                <c:pt idx="99">
                  <c:v>2183274.1280163401</c:v>
                </c:pt>
                <c:pt idx="100">
                  <c:v>2183269.9778955863</c:v>
                </c:pt>
                <c:pt idx="101">
                  <c:v>2183271.0219198857</c:v>
                </c:pt>
                <c:pt idx="102">
                  <c:v>2183273.6366844778</c:v>
                </c:pt>
                <c:pt idx="103">
                  <c:v>2183275.1077665947</c:v>
                </c:pt>
                <c:pt idx="104">
                  <c:v>2183278.5801192415</c:v>
                </c:pt>
                <c:pt idx="105">
                  <c:v>2183276.7518493142</c:v>
                </c:pt>
                <c:pt idx="106">
                  <c:v>2183273.5656621391</c:v>
                </c:pt>
                <c:pt idx="107">
                  <c:v>2183277.0107317809</c:v>
                </c:pt>
                <c:pt idx="108">
                  <c:v>2183274.9123005369</c:v>
                </c:pt>
                <c:pt idx="109">
                  <c:v>2183276.826434535</c:v>
                </c:pt>
                <c:pt idx="110">
                  <c:v>2183273.6299619316</c:v>
                </c:pt>
                <c:pt idx="111">
                  <c:v>2183273.6083485396</c:v>
                </c:pt>
                <c:pt idx="112">
                  <c:v>2183270.631271719</c:v>
                </c:pt>
                <c:pt idx="113">
                  <c:v>2183268.4783729739</c:v>
                </c:pt>
                <c:pt idx="114">
                  <c:v>2183267.4369403715</c:v>
                </c:pt>
                <c:pt idx="115">
                  <c:v>2183266.6278540986</c:v>
                </c:pt>
                <c:pt idx="116">
                  <c:v>2183268.8657174995</c:v>
                </c:pt>
                <c:pt idx="117">
                  <c:v>2183274.3590234229</c:v>
                </c:pt>
                <c:pt idx="118">
                  <c:v>2183273.9337876588</c:v>
                </c:pt>
                <c:pt idx="119">
                  <c:v>2183268.60531775</c:v>
                </c:pt>
                <c:pt idx="120">
                  <c:v>2183267.7539568841</c:v>
                </c:pt>
                <c:pt idx="121">
                  <c:v>2183272.7713972554</c:v>
                </c:pt>
                <c:pt idx="122">
                  <c:v>2183276.510715853</c:v>
                </c:pt>
                <c:pt idx="123">
                  <c:v>2183276.08713981</c:v>
                </c:pt>
                <c:pt idx="124">
                  <c:v>2183275.262225254</c:v>
                </c:pt>
                <c:pt idx="125">
                  <c:v>2183271.2849962641</c:v>
                </c:pt>
                <c:pt idx="126">
                  <c:v>2183267.7652389403</c:v>
                </c:pt>
                <c:pt idx="127">
                  <c:v>2183267.8840393452</c:v>
                </c:pt>
                <c:pt idx="128">
                  <c:v>2183266.065758863</c:v>
                </c:pt>
                <c:pt idx="129">
                  <c:v>2183265.9414614541</c:v>
                </c:pt>
                <c:pt idx="130">
                  <c:v>2183264.931710924</c:v>
                </c:pt>
                <c:pt idx="131">
                  <c:v>2183265.2150546843</c:v>
                </c:pt>
                <c:pt idx="132">
                  <c:v>2183267.4312195969</c:v>
                </c:pt>
                <c:pt idx="133">
                  <c:v>2183264.7830361999</c:v>
                </c:pt>
                <c:pt idx="134">
                  <c:v>2183263.6528763082</c:v>
                </c:pt>
                <c:pt idx="135">
                  <c:v>2183261.2764308341</c:v>
                </c:pt>
                <c:pt idx="136">
                  <c:v>2183263.382778964</c:v>
                </c:pt>
                <c:pt idx="137">
                  <c:v>2183262.6664122464</c:v>
                </c:pt>
                <c:pt idx="138">
                  <c:v>2183267.4369796724</c:v>
                </c:pt>
                <c:pt idx="139">
                  <c:v>2183263.3515498177</c:v>
                </c:pt>
                <c:pt idx="140">
                  <c:v>2183262.8165953443</c:v>
                </c:pt>
                <c:pt idx="141">
                  <c:v>2183262.4876618111</c:v>
                </c:pt>
                <c:pt idx="142">
                  <c:v>2183264.3382997974</c:v>
                </c:pt>
                <c:pt idx="143">
                  <c:v>2183265.9398811264</c:v>
                </c:pt>
                <c:pt idx="144">
                  <c:v>2183260.3784763943</c:v>
                </c:pt>
                <c:pt idx="145">
                  <c:v>2183260.4556352342</c:v>
                </c:pt>
                <c:pt idx="146">
                  <c:v>2183260.3189513418</c:v>
                </c:pt>
                <c:pt idx="147">
                  <c:v>2183257.6067570886</c:v>
                </c:pt>
                <c:pt idx="148">
                  <c:v>2183250.7438805108</c:v>
                </c:pt>
                <c:pt idx="149">
                  <c:v>2183252.0991487978</c:v>
                </c:pt>
                <c:pt idx="150">
                  <c:v>2183257.2426589974</c:v>
                </c:pt>
                <c:pt idx="151">
                  <c:v>2183261.2912841942</c:v>
                </c:pt>
                <c:pt idx="152">
                  <c:v>2183264.0140621895</c:v>
                </c:pt>
                <c:pt idx="153">
                  <c:v>2183262.451886781</c:v>
                </c:pt>
                <c:pt idx="154">
                  <c:v>2183261.9134748676</c:v>
                </c:pt>
                <c:pt idx="155">
                  <c:v>2183264.8221355923</c:v>
                </c:pt>
                <c:pt idx="156">
                  <c:v>2183264.7581470604</c:v>
                </c:pt>
                <c:pt idx="157">
                  <c:v>2183255.9353910363</c:v>
                </c:pt>
                <c:pt idx="158">
                  <c:v>2183247.7520417999</c:v>
                </c:pt>
                <c:pt idx="159">
                  <c:v>2183249.8276332975</c:v>
                </c:pt>
                <c:pt idx="160">
                  <c:v>2183253.5544049903</c:v>
                </c:pt>
                <c:pt idx="161">
                  <c:v>2183253.8041204945</c:v>
                </c:pt>
                <c:pt idx="162">
                  <c:v>2183259.5789673757</c:v>
                </c:pt>
                <c:pt idx="163">
                  <c:v>2183260.1396600939</c:v>
                </c:pt>
                <c:pt idx="164">
                  <c:v>2183253.0565503929</c:v>
                </c:pt>
                <c:pt idx="165">
                  <c:v>2183254.4373278944</c:v>
                </c:pt>
                <c:pt idx="166">
                  <c:v>2183257.1146824993</c:v>
                </c:pt>
                <c:pt idx="167">
                  <c:v>2183255.8701630533</c:v>
                </c:pt>
                <c:pt idx="168">
                  <c:v>2183253.2175142737</c:v>
                </c:pt>
                <c:pt idx="169">
                  <c:v>2183245.1650549672</c:v>
                </c:pt>
                <c:pt idx="170">
                  <c:v>2183242.5868196776</c:v>
                </c:pt>
                <c:pt idx="171">
                  <c:v>2183247.2268955759</c:v>
                </c:pt>
                <c:pt idx="172">
                  <c:v>2183248.3477161555</c:v>
                </c:pt>
                <c:pt idx="173">
                  <c:v>2183245.2776179402</c:v>
                </c:pt>
                <c:pt idx="174">
                  <c:v>2183244.5915569845</c:v>
                </c:pt>
                <c:pt idx="175">
                  <c:v>2183245.0807993757</c:v>
                </c:pt>
                <c:pt idx="176">
                  <c:v>2183246.4222731437</c:v>
                </c:pt>
                <c:pt idx="177">
                  <c:v>2183247.2079943302</c:v>
                </c:pt>
                <c:pt idx="178">
                  <c:v>2183241.0235154377</c:v>
                </c:pt>
                <c:pt idx="179">
                  <c:v>2183243.1981034721</c:v>
                </c:pt>
                <c:pt idx="180">
                  <c:v>2183243.1226387848</c:v>
                </c:pt>
                <c:pt idx="181">
                  <c:v>2183238.5244245278</c:v>
                </c:pt>
                <c:pt idx="182">
                  <c:v>2183234.7302199486</c:v>
                </c:pt>
                <c:pt idx="183">
                  <c:v>2183235.8770795488</c:v>
                </c:pt>
                <c:pt idx="184">
                  <c:v>2183233.3233044059</c:v>
                </c:pt>
                <c:pt idx="185">
                  <c:v>2183233.7690779702</c:v>
                </c:pt>
                <c:pt idx="186">
                  <c:v>2183238.5634917743</c:v>
                </c:pt>
                <c:pt idx="187">
                  <c:v>2183240.7721812553</c:v>
                </c:pt>
                <c:pt idx="188">
                  <c:v>2183234.181633214</c:v>
                </c:pt>
                <c:pt idx="189">
                  <c:v>2183235.9097279962</c:v>
                </c:pt>
                <c:pt idx="190">
                  <c:v>2183237.1490996704</c:v>
                </c:pt>
                <c:pt idx="191">
                  <c:v>2183238.150184724</c:v>
                </c:pt>
                <c:pt idx="192">
                  <c:v>2183233.1865207111</c:v>
                </c:pt>
                <c:pt idx="193">
                  <c:v>2183229.3365874863</c:v>
                </c:pt>
                <c:pt idx="194">
                  <c:v>2183229.5034755641</c:v>
                </c:pt>
                <c:pt idx="195">
                  <c:v>2183226.9673846257</c:v>
                </c:pt>
                <c:pt idx="196">
                  <c:v>2183224.144689667</c:v>
                </c:pt>
                <c:pt idx="197">
                  <c:v>2183226.3479570923</c:v>
                </c:pt>
                <c:pt idx="198">
                  <c:v>2183230.6789126</c:v>
                </c:pt>
                <c:pt idx="199">
                  <c:v>2183231.9149603923</c:v>
                </c:pt>
                <c:pt idx="200">
                  <c:v>2183231.2397825383</c:v>
                </c:pt>
                <c:pt idx="201">
                  <c:v>2183227.8869954203</c:v>
                </c:pt>
                <c:pt idx="202">
                  <c:v>2183227.3158597774</c:v>
                </c:pt>
                <c:pt idx="203">
                  <c:v>2183223.7198435031</c:v>
                </c:pt>
                <c:pt idx="204">
                  <c:v>2183223.3090873579</c:v>
                </c:pt>
                <c:pt idx="205">
                  <c:v>2183224.5676953616</c:v>
                </c:pt>
                <c:pt idx="206">
                  <c:v>2183225.656775991</c:v>
                </c:pt>
                <c:pt idx="207">
                  <c:v>2183226.1062723743</c:v>
                </c:pt>
                <c:pt idx="208">
                  <c:v>2183222.5733228293</c:v>
                </c:pt>
                <c:pt idx="209">
                  <c:v>2183224.2851402592</c:v>
                </c:pt>
                <c:pt idx="210">
                  <c:v>2183221.7208776278</c:v>
                </c:pt>
                <c:pt idx="211">
                  <c:v>2183218.8590996643</c:v>
                </c:pt>
                <c:pt idx="212">
                  <c:v>2183221.427704317</c:v>
                </c:pt>
                <c:pt idx="213">
                  <c:v>2183222.1240294902</c:v>
                </c:pt>
                <c:pt idx="214">
                  <c:v>2183223.6319791204</c:v>
                </c:pt>
                <c:pt idx="215">
                  <c:v>2183222.4837814621</c:v>
                </c:pt>
                <c:pt idx="216">
                  <c:v>2183222.6412524423</c:v>
                </c:pt>
                <c:pt idx="217">
                  <c:v>2183217.3831767975</c:v>
                </c:pt>
                <c:pt idx="218">
                  <c:v>2183216.4300669436</c:v>
                </c:pt>
                <c:pt idx="219">
                  <c:v>2183219.7587676891</c:v>
                </c:pt>
                <c:pt idx="220">
                  <c:v>2183215.9079058054</c:v>
                </c:pt>
                <c:pt idx="221">
                  <c:v>2183215.4322351683</c:v>
                </c:pt>
                <c:pt idx="222">
                  <c:v>2183219.729441335</c:v>
                </c:pt>
                <c:pt idx="223">
                  <c:v>2183218.0608001705</c:v>
                </c:pt>
                <c:pt idx="224">
                  <c:v>2183216.337265058</c:v>
                </c:pt>
                <c:pt idx="225">
                  <c:v>2183219.4236763953</c:v>
                </c:pt>
                <c:pt idx="226">
                  <c:v>2183220.4791139606</c:v>
                </c:pt>
                <c:pt idx="227">
                  <c:v>2183219.7108393679</c:v>
                </c:pt>
                <c:pt idx="228">
                  <c:v>2183216.3102858393</c:v>
                </c:pt>
                <c:pt idx="229">
                  <c:v>2183215.6336857472</c:v>
                </c:pt>
                <c:pt idx="230">
                  <c:v>2183213.4111202681</c:v>
                </c:pt>
                <c:pt idx="231">
                  <c:v>2183214.3280683439</c:v>
                </c:pt>
                <c:pt idx="232">
                  <c:v>2183213.1794724041</c:v>
                </c:pt>
                <c:pt idx="233">
                  <c:v>2183215.8404061068</c:v>
                </c:pt>
                <c:pt idx="234">
                  <c:v>2183211.4144342854</c:v>
                </c:pt>
                <c:pt idx="235">
                  <c:v>2183210.1369226449</c:v>
                </c:pt>
                <c:pt idx="236">
                  <c:v>2183209.8699384779</c:v>
                </c:pt>
                <c:pt idx="237">
                  <c:v>2183210.714561658</c:v>
                </c:pt>
                <c:pt idx="238">
                  <c:v>2183214.9464521054</c:v>
                </c:pt>
                <c:pt idx="239">
                  <c:v>2183216.3308347603</c:v>
                </c:pt>
                <c:pt idx="240">
                  <c:v>2183213.0998896542</c:v>
                </c:pt>
                <c:pt idx="241">
                  <c:v>2183214.1003662697</c:v>
                </c:pt>
                <c:pt idx="242">
                  <c:v>2183219.0908448743</c:v>
                </c:pt>
                <c:pt idx="243">
                  <c:v>2183214.9232085813</c:v>
                </c:pt>
                <c:pt idx="244">
                  <c:v>2183216.0107981558</c:v>
                </c:pt>
                <c:pt idx="245">
                  <c:v>2183211.9908287125</c:v>
                </c:pt>
                <c:pt idx="246">
                  <c:v>2183208.7252262142</c:v>
                </c:pt>
                <c:pt idx="247">
                  <c:v>2183207.121454013</c:v>
                </c:pt>
                <c:pt idx="248">
                  <c:v>2183209.6001941394</c:v>
                </c:pt>
                <c:pt idx="249">
                  <c:v>2183211.5125106182</c:v>
                </c:pt>
                <c:pt idx="250">
                  <c:v>2183214.3094113199</c:v>
                </c:pt>
                <c:pt idx="251">
                  <c:v>2183215.1649313224</c:v>
                </c:pt>
                <c:pt idx="252">
                  <c:v>2183213.0549761015</c:v>
                </c:pt>
                <c:pt idx="253">
                  <c:v>2183212.5442670952</c:v>
                </c:pt>
                <c:pt idx="254">
                  <c:v>2183208.8347361274</c:v>
                </c:pt>
                <c:pt idx="255">
                  <c:v>2183203.1352565144</c:v>
                </c:pt>
                <c:pt idx="256">
                  <c:v>2183203.1886284435</c:v>
                </c:pt>
                <c:pt idx="257">
                  <c:v>2183202.1143210637</c:v>
                </c:pt>
                <c:pt idx="258">
                  <c:v>2183208.3004288021</c:v>
                </c:pt>
                <c:pt idx="259">
                  <c:v>2183204.8700678498</c:v>
                </c:pt>
                <c:pt idx="260">
                  <c:v>2183206.2958745724</c:v>
                </c:pt>
                <c:pt idx="261">
                  <c:v>2183201.7837677761</c:v>
                </c:pt>
                <c:pt idx="262">
                  <c:v>2183201.7306041638</c:v>
                </c:pt>
                <c:pt idx="263">
                  <c:v>2183205.513095174</c:v>
                </c:pt>
                <c:pt idx="264">
                  <c:v>2183199.9006377566</c:v>
                </c:pt>
                <c:pt idx="265">
                  <c:v>2183204.4007345727</c:v>
                </c:pt>
                <c:pt idx="266">
                  <c:v>2183203.9672748097</c:v>
                </c:pt>
                <c:pt idx="267">
                  <c:v>2183206.5539860679</c:v>
                </c:pt>
                <c:pt idx="268">
                  <c:v>2183205.8106895071</c:v>
                </c:pt>
                <c:pt idx="269">
                  <c:v>2183203.7796685854</c:v>
                </c:pt>
                <c:pt idx="270">
                  <c:v>2183206.82774249</c:v>
                </c:pt>
                <c:pt idx="271">
                  <c:v>2183208.0547683779</c:v>
                </c:pt>
                <c:pt idx="272">
                  <c:v>2183208.707778594</c:v>
                </c:pt>
                <c:pt idx="273">
                  <c:v>2183207.2603419195</c:v>
                </c:pt>
                <c:pt idx="274">
                  <c:v>2183202.9737866232</c:v>
                </c:pt>
                <c:pt idx="275">
                  <c:v>2183203.5043324316</c:v>
                </c:pt>
                <c:pt idx="276">
                  <c:v>2183201.6536769806</c:v>
                </c:pt>
                <c:pt idx="277">
                  <c:v>2183196.1732048737</c:v>
                </c:pt>
                <c:pt idx="278">
                  <c:v>2183200.7696900046</c:v>
                </c:pt>
                <c:pt idx="279">
                  <c:v>2183199.9864812875</c:v>
                </c:pt>
                <c:pt idx="280">
                  <c:v>2183201.1538022594</c:v>
                </c:pt>
                <c:pt idx="281">
                  <c:v>2183200.4658822054</c:v>
                </c:pt>
                <c:pt idx="282">
                  <c:v>2183200.7676600139</c:v>
                </c:pt>
                <c:pt idx="283">
                  <c:v>2183197.4006572026</c:v>
                </c:pt>
                <c:pt idx="284">
                  <c:v>2183199.7246543486</c:v>
                </c:pt>
                <c:pt idx="285">
                  <c:v>2183198.5286964467</c:v>
                </c:pt>
                <c:pt idx="286">
                  <c:v>2183198.6108371518</c:v>
                </c:pt>
                <c:pt idx="287">
                  <c:v>2183194.0276042144</c:v>
                </c:pt>
                <c:pt idx="288">
                  <c:v>2183194.5023516542</c:v>
                </c:pt>
                <c:pt idx="289">
                  <c:v>2183197.3480307143</c:v>
                </c:pt>
                <c:pt idx="290">
                  <c:v>2183198.0436130241</c:v>
                </c:pt>
                <c:pt idx="291">
                  <c:v>2183198.9940313734</c:v>
                </c:pt>
                <c:pt idx="292">
                  <c:v>2183194.0451034294</c:v>
                </c:pt>
                <c:pt idx="293">
                  <c:v>2183190.720776815</c:v>
                </c:pt>
                <c:pt idx="294">
                  <c:v>2183192.8528188015</c:v>
                </c:pt>
                <c:pt idx="295">
                  <c:v>2183193.7174022994</c:v>
                </c:pt>
                <c:pt idx="296">
                  <c:v>2183192.4078921531</c:v>
                </c:pt>
                <c:pt idx="297">
                  <c:v>2183194.9604524234</c:v>
                </c:pt>
                <c:pt idx="298">
                  <c:v>2183188.2722210488</c:v>
                </c:pt>
                <c:pt idx="299">
                  <c:v>2183185.67763115</c:v>
                </c:pt>
                <c:pt idx="300">
                  <c:v>2183186.1529302979</c:v>
                </c:pt>
                <c:pt idx="301">
                  <c:v>2183190.568662324</c:v>
                </c:pt>
                <c:pt idx="302">
                  <c:v>2183184.2437434341</c:v>
                </c:pt>
                <c:pt idx="303">
                  <c:v>2183185.4002011968</c:v>
                </c:pt>
                <c:pt idx="304">
                  <c:v>2183191.8715483272</c:v>
                </c:pt>
                <c:pt idx="305">
                  <c:v>2183195.48465381</c:v>
                </c:pt>
                <c:pt idx="306">
                  <c:v>2183193.9365243055</c:v>
                </c:pt>
                <c:pt idx="307">
                  <c:v>2183192.4920804584</c:v>
                </c:pt>
                <c:pt idx="308">
                  <c:v>2183189.3556844685</c:v>
                </c:pt>
                <c:pt idx="309">
                  <c:v>2183189.1538042766</c:v>
                </c:pt>
                <c:pt idx="310">
                  <c:v>2183190.7680137479</c:v>
                </c:pt>
                <c:pt idx="311">
                  <c:v>2183190.574152614</c:v>
                </c:pt>
                <c:pt idx="312">
                  <c:v>2183192.3840091955</c:v>
                </c:pt>
                <c:pt idx="313">
                  <c:v>2183182.6694057561</c:v>
                </c:pt>
                <c:pt idx="314">
                  <c:v>2183183.2571201068</c:v>
                </c:pt>
                <c:pt idx="315">
                  <c:v>2183191.169506609</c:v>
                </c:pt>
                <c:pt idx="316">
                  <c:v>2183188.4595566564</c:v>
                </c:pt>
                <c:pt idx="317">
                  <c:v>2183180.7109725038</c:v>
                </c:pt>
                <c:pt idx="318">
                  <c:v>2183183.4343853616</c:v>
                </c:pt>
                <c:pt idx="319">
                  <c:v>2183185.7977444888</c:v>
                </c:pt>
                <c:pt idx="320">
                  <c:v>2183179.0508723976</c:v>
                </c:pt>
                <c:pt idx="321">
                  <c:v>2183172.5689800885</c:v>
                </c:pt>
                <c:pt idx="322">
                  <c:v>2183179.2501999601</c:v>
                </c:pt>
                <c:pt idx="323">
                  <c:v>2183177.508468898</c:v>
                </c:pt>
                <c:pt idx="324">
                  <c:v>2183177.9511535629</c:v>
                </c:pt>
                <c:pt idx="325">
                  <c:v>2183179.4107695329</c:v>
                </c:pt>
                <c:pt idx="326">
                  <c:v>2183181.8642404401</c:v>
                </c:pt>
                <c:pt idx="327">
                  <c:v>2183182.936101763</c:v>
                </c:pt>
                <c:pt idx="328">
                  <c:v>2183180.815398402</c:v>
                </c:pt>
                <c:pt idx="329">
                  <c:v>2183178.2530439086</c:v>
                </c:pt>
                <c:pt idx="330">
                  <c:v>2183171.4300170755</c:v>
                </c:pt>
                <c:pt idx="331">
                  <c:v>2183168.3279209118</c:v>
                </c:pt>
                <c:pt idx="332">
                  <c:v>2183172.0564316539</c:v>
                </c:pt>
                <c:pt idx="333">
                  <c:v>2183178.4897250393</c:v>
                </c:pt>
                <c:pt idx="334">
                  <c:v>2183177.0044418401</c:v>
                </c:pt>
                <c:pt idx="335">
                  <c:v>2183178.0001343451</c:v>
                </c:pt>
                <c:pt idx="336">
                  <c:v>2183181.0175831998</c:v>
                </c:pt>
                <c:pt idx="337">
                  <c:v>2183175.6707841833</c:v>
                </c:pt>
                <c:pt idx="338">
                  <c:v>2183174.1119813863</c:v>
                </c:pt>
                <c:pt idx="339">
                  <c:v>2183170.4138204968</c:v>
                </c:pt>
                <c:pt idx="340">
                  <c:v>2183171.9987935731</c:v>
                </c:pt>
                <c:pt idx="341">
                  <c:v>2183173.738947677</c:v>
                </c:pt>
                <c:pt idx="342">
                  <c:v>2183174.1904487056</c:v>
                </c:pt>
                <c:pt idx="343">
                  <c:v>2183175.9932254953</c:v>
                </c:pt>
                <c:pt idx="344">
                  <c:v>2183175.201153643</c:v>
                </c:pt>
                <c:pt idx="345">
                  <c:v>2183175.523981222</c:v>
                </c:pt>
                <c:pt idx="346">
                  <c:v>2183167.1374852732</c:v>
                </c:pt>
                <c:pt idx="347">
                  <c:v>2183166.3325982182</c:v>
                </c:pt>
                <c:pt idx="348">
                  <c:v>2183167.5634444822</c:v>
                </c:pt>
                <c:pt idx="349">
                  <c:v>2183170.2491009138</c:v>
                </c:pt>
                <c:pt idx="350">
                  <c:v>2183164.9517961997</c:v>
                </c:pt>
                <c:pt idx="351">
                  <c:v>2183165.7413299237</c:v>
                </c:pt>
                <c:pt idx="352">
                  <c:v>2183170.2788974368</c:v>
                </c:pt>
                <c:pt idx="353">
                  <c:v>2183170.9977619606</c:v>
                </c:pt>
                <c:pt idx="354">
                  <c:v>2183170.0734274904</c:v>
                </c:pt>
                <c:pt idx="355">
                  <c:v>2183171.2159015425</c:v>
                </c:pt>
                <c:pt idx="356">
                  <c:v>2183171.4105167924</c:v>
                </c:pt>
                <c:pt idx="357">
                  <c:v>2183172.9808208034</c:v>
                </c:pt>
                <c:pt idx="358">
                  <c:v>2183167.8027554876</c:v>
                </c:pt>
                <c:pt idx="359">
                  <c:v>2183167.4706897126</c:v>
                </c:pt>
                <c:pt idx="360">
                  <c:v>2183167.7494972837</c:v>
                </c:pt>
                <c:pt idx="361">
                  <c:v>2183160.6403778871</c:v>
                </c:pt>
                <c:pt idx="362">
                  <c:v>2183159.4848820847</c:v>
                </c:pt>
                <c:pt idx="363">
                  <c:v>2183161.6182328062</c:v>
                </c:pt>
                <c:pt idx="364">
                  <c:v>2183165.0171035752</c:v>
                </c:pt>
                <c:pt idx="365">
                  <c:v>2183164.4387373696</c:v>
                </c:pt>
                <c:pt idx="366">
                  <c:v>2183167.1013652799</c:v>
                </c:pt>
                <c:pt idx="367">
                  <c:v>2183167.2915053726</c:v>
                </c:pt>
                <c:pt idx="368">
                  <c:v>2183165.5727970814</c:v>
                </c:pt>
                <c:pt idx="369">
                  <c:v>2183165.516408517</c:v>
                </c:pt>
                <c:pt idx="370">
                  <c:v>2183166.9270439986</c:v>
                </c:pt>
                <c:pt idx="371">
                  <c:v>2183166.1373155266</c:v>
                </c:pt>
                <c:pt idx="372">
                  <c:v>2183164.8799470263</c:v>
                </c:pt>
                <c:pt idx="373">
                  <c:v>2183164.5054063238</c:v>
                </c:pt>
                <c:pt idx="374">
                  <c:v>2183158.5095910691</c:v>
                </c:pt>
                <c:pt idx="375">
                  <c:v>2183159.5349631906</c:v>
                </c:pt>
                <c:pt idx="376">
                  <c:v>2183160.7290300722</c:v>
                </c:pt>
                <c:pt idx="377">
                  <c:v>2183162.5212448011</c:v>
                </c:pt>
                <c:pt idx="378">
                  <c:v>2183156.6142885317</c:v>
                </c:pt>
                <c:pt idx="379">
                  <c:v>2183148.2605446251</c:v>
                </c:pt>
                <c:pt idx="380">
                  <c:v>2183143.9943201412</c:v>
                </c:pt>
                <c:pt idx="381">
                  <c:v>2183150.421202743</c:v>
                </c:pt>
                <c:pt idx="382">
                  <c:v>2183160.7783354581</c:v>
                </c:pt>
                <c:pt idx="383">
                  <c:v>2183162.1986189485</c:v>
                </c:pt>
                <c:pt idx="384">
                  <c:v>2183159.2723401245</c:v>
                </c:pt>
                <c:pt idx="385">
                  <c:v>2183156.8914006944</c:v>
                </c:pt>
                <c:pt idx="386">
                  <c:v>2183160.1303370455</c:v>
                </c:pt>
                <c:pt idx="387">
                  <c:v>2183157.5296278982</c:v>
                </c:pt>
                <c:pt idx="388">
                  <c:v>2183157.9475947204</c:v>
                </c:pt>
                <c:pt idx="389">
                  <c:v>2183162.5432374766</c:v>
                </c:pt>
                <c:pt idx="390">
                  <c:v>2183159.7693945807</c:v>
                </c:pt>
                <c:pt idx="391">
                  <c:v>2183164.76305799</c:v>
                </c:pt>
                <c:pt idx="392">
                  <c:v>2183165.874822244</c:v>
                </c:pt>
                <c:pt idx="393">
                  <c:v>2183160.3010928733</c:v>
                </c:pt>
                <c:pt idx="394">
                  <c:v>2183158.0471488517</c:v>
                </c:pt>
                <c:pt idx="395">
                  <c:v>2183146.0802434045</c:v>
                </c:pt>
                <c:pt idx="396">
                  <c:v>2183144.3177579902</c:v>
                </c:pt>
                <c:pt idx="397">
                  <c:v>2183151.475114326</c:v>
                </c:pt>
                <c:pt idx="398">
                  <c:v>2183152.1548885237</c:v>
                </c:pt>
                <c:pt idx="399">
                  <c:v>2183157.8712297645</c:v>
                </c:pt>
                <c:pt idx="400">
                  <c:v>2183152.5942693879</c:v>
                </c:pt>
                <c:pt idx="401">
                  <c:v>2183153.9200439034</c:v>
                </c:pt>
                <c:pt idx="402">
                  <c:v>2183154.5110581638</c:v>
                </c:pt>
                <c:pt idx="403">
                  <c:v>2183151.4039989603</c:v>
                </c:pt>
                <c:pt idx="404">
                  <c:v>2183137.6508004921</c:v>
                </c:pt>
                <c:pt idx="405">
                  <c:v>2183135.2528993678</c:v>
                </c:pt>
                <c:pt idx="406">
                  <c:v>2183132.0937242582</c:v>
                </c:pt>
                <c:pt idx="407">
                  <c:v>2183144.8478312809</c:v>
                </c:pt>
                <c:pt idx="408">
                  <c:v>2183153.2885424597</c:v>
                </c:pt>
                <c:pt idx="409">
                  <c:v>2183154.7575122579</c:v>
                </c:pt>
                <c:pt idx="410">
                  <c:v>2183150.9340767185</c:v>
                </c:pt>
                <c:pt idx="411">
                  <c:v>2183150.5557433246</c:v>
                </c:pt>
                <c:pt idx="412">
                  <c:v>2183150.759799046</c:v>
                </c:pt>
                <c:pt idx="413">
                  <c:v>2183149.8915942116</c:v>
                </c:pt>
                <c:pt idx="414">
                  <c:v>2183142.8755007009</c:v>
                </c:pt>
                <c:pt idx="415">
                  <c:v>2183128.2977884123</c:v>
                </c:pt>
                <c:pt idx="416">
                  <c:v>2183125.2996484218</c:v>
                </c:pt>
                <c:pt idx="417">
                  <c:v>2183123.8530837251</c:v>
                </c:pt>
                <c:pt idx="418">
                  <c:v>2183131.783724268</c:v>
                </c:pt>
                <c:pt idx="419">
                  <c:v>2183135.7260121708</c:v>
                </c:pt>
                <c:pt idx="420">
                  <c:v>2183141.4049591557</c:v>
                </c:pt>
                <c:pt idx="421">
                  <c:v>2183143.3142570262</c:v>
                </c:pt>
                <c:pt idx="422">
                  <c:v>2183143.5453452645</c:v>
                </c:pt>
                <c:pt idx="423">
                  <c:v>2183138.4407379143</c:v>
                </c:pt>
                <c:pt idx="424">
                  <c:v>2183136.9212130466</c:v>
                </c:pt>
                <c:pt idx="425">
                  <c:v>2183144.8682674696</c:v>
                </c:pt>
                <c:pt idx="426">
                  <c:v>2183144.4818390822</c:v>
                </c:pt>
                <c:pt idx="427">
                  <c:v>2183143.9854453853</c:v>
                </c:pt>
                <c:pt idx="428">
                  <c:v>2183140.3574408758</c:v>
                </c:pt>
                <c:pt idx="429">
                  <c:v>2183143.2915998409</c:v>
                </c:pt>
                <c:pt idx="430">
                  <c:v>2183138.442560418</c:v>
                </c:pt>
                <c:pt idx="431">
                  <c:v>2183144.6361799706</c:v>
                </c:pt>
                <c:pt idx="432">
                  <c:v>2183142.6637595464</c:v>
                </c:pt>
                <c:pt idx="433">
                  <c:v>2183142.8992510191</c:v>
                </c:pt>
                <c:pt idx="434">
                  <c:v>2183138.9121702192</c:v>
                </c:pt>
                <c:pt idx="435">
                  <c:v>2183138.2915196605</c:v>
                </c:pt>
                <c:pt idx="436">
                  <c:v>2183135.611215828</c:v>
                </c:pt>
                <c:pt idx="437">
                  <c:v>2183138.2688487615</c:v>
                </c:pt>
                <c:pt idx="438">
                  <c:v>2183146.0090536685</c:v>
                </c:pt>
                <c:pt idx="439">
                  <c:v>2183143.9859001483</c:v>
                </c:pt>
                <c:pt idx="440">
                  <c:v>2183137.0308651901</c:v>
                </c:pt>
                <c:pt idx="441">
                  <c:v>2183140.2115988447</c:v>
                </c:pt>
                <c:pt idx="442">
                  <c:v>2183138.5004364559</c:v>
                </c:pt>
                <c:pt idx="443">
                  <c:v>2183139.9595237905</c:v>
                </c:pt>
                <c:pt idx="444">
                  <c:v>2183138.2346449173</c:v>
                </c:pt>
                <c:pt idx="445">
                  <c:v>2183135.7358276993</c:v>
                </c:pt>
                <c:pt idx="446">
                  <c:v>2183134.2294122404</c:v>
                </c:pt>
                <c:pt idx="447">
                  <c:v>2183133.4472744348</c:v>
                </c:pt>
                <c:pt idx="448">
                  <c:v>2183135.5520827183</c:v>
                </c:pt>
                <c:pt idx="449">
                  <c:v>2183137.5008424469</c:v>
                </c:pt>
                <c:pt idx="450">
                  <c:v>2183135.7416330082</c:v>
                </c:pt>
                <c:pt idx="451">
                  <c:v>2183138.6689357022</c:v>
                </c:pt>
                <c:pt idx="452">
                  <c:v>2183140.0803546817</c:v>
                </c:pt>
                <c:pt idx="453">
                  <c:v>2183137.947090507</c:v>
                </c:pt>
                <c:pt idx="454">
                  <c:v>2183138.2632325734</c:v>
                </c:pt>
                <c:pt idx="455">
                  <c:v>2183140.0139226438</c:v>
                </c:pt>
                <c:pt idx="456">
                  <c:v>2183136.7107202774</c:v>
                </c:pt>
                <c:pt idx="457">
                  <c:v>2183135.8149822741</c:v>
                </c:pt>
                <c:pt idx="458">
                  <c:v>2183127.9419277562</c:v>
                </c:pt>
                <c:pt idx="459">
                  <c:v>2183117.9719055709</c:v>
                </c:pt>
                <c:pt idx="460">
                  <c:v>2183108.4545680434</c:v>
                </c:pt>
                <c:pt idx="461">
                  <c:v>2183114.4560119943</c:v>
                </c:pt>
                <c:pt idx="462">
                  <c:v>2183129.9118641154</c:v>
                </c:pt>
                <c:pt idx="463">
                  <c:v>2183137.2906673555</c:v>
                </c:pt>
                <c:pt idx="464">
                  <c:v>2183135.6099222871</c:v>
                </c:pt>
                <c:pt idx="465">
                  <c:v>2183132.5790028656</c:v>
                </c:pt>
                <c:pt idx="466">
                  <c:v>2183135.5465371963</c:v>
                </c:pt>
                <c:pt idx="467">
                  <c:v>2183128.8848515684</c:v>
                </c:pt>
                <c:pt idx="468">
                  <c:v>2183121.2188445423</c:v>
                </c:pt>
                <c:pt idx="469">
                  <c:v>2183122.8358379113</c:v>
                </c:pt>
                <c:pt idx="470">
                  <c:v>2183120.6238709544</c:v>
                </c:pt>
                <c:pt idx="471">
                  <c:v>2183122.7450743662</c:v>
                </c:pt>
                <c:pt idx="472">
                  <c:v>2183117.0678964038</c:v>
                </c:pt>
                <c:pt idx="473">
                  <c:v>2183128.5095486538</c:v>
                </c:pt>
                <c:pt idx="474">
                  <c:v>2183129.3697374118</c:v>
                </c:pt>
                <c:pt idx="475">
                  <c:v>2183129.95610769</c:v>
                </c:pt>
                <c:pt idx="476">
                  <c:v>2183128.8338244604</c:v>
                </c:pt>
                <c:pt idx="477">
                  <c:v>2183131.9457996441</c:v>
                </c:pt>
                <c:pt idx="478">
                  <c:v>2183132.6710350555</c:v>
                </c:pt>
                <c:pt idx="479">
                  <c:v>2183125.7428440708</c:v>
                </c:pt>
                <c:pt idx="480">
                  <c:v>2183120.5244521271</c:v>
                </c:pt>
                <c:pt idx="481">
                  <c:v>2183121.3763111257</c:v>
                </c:pt>
                <c:pt idx="482">
                  <c:v>2183125.3944831644</c:v>
                </c:pt>
                <c:pt idx="483">
                  <c:v>2183127.1500857845</c:v>
                </c:pt>
                <c:pt idx="484">
                  <c:v>2183132.9759102534</c:v>
                </c:pt>
                <c:pt idx="485">
                  <c:v>2183132.5493386113</c:v>
                </c:pt>
                <c:pt idx="486">
                  <c:v>2183130.1251840931</c:v>
                </c:pt>
                <c:pt idx="487">
                  <c:v>2183129.5372414785</c:v>
                </c:pt>
                <c:pt idx="488">
                  <c:v>2183126.7929447801</c:v>
                </c:pt>
                <c:pt idx="489">
                  <c:v>2183110.3990734247</c:v>
                </c:pt>
                <c:pt idx="490">
                  <c:v>2183104.9089819784</c:v>
                </c:pt>
                <c:pt idx="491">
                  <c:v>2183119.0580328582</c:v>
                </c:pt>
                <c:pt idx="492">
                  <c:v>2183126.1930668862</c:v>
                </c:pt>
                <c:pt idx="493">
                  <c:v>2183124.0217878469</c:v>
                </c:pt>
                <c:pt idx="494">
                  <c:v>2183118.5190813141</c:v>
                </c:pt>
                <c:pt idx="495">
                  <c:v>2183119.4209322832</c:v>
                </c:pt>
                <c:pt idx="496">
                  <c:v>2183119.7944673551</c:v>
                </c:pt>
                <c:pt idx="497">
                  <c:v>2183123.6669619842</c:v>
                </c:pt>
                <c:pt idx="498">
                  <c:v>2183128.5566795827</c:v>
                </c:pt>
                <c:pt idx="499">
                  <c:v>2183127.6574462331</c:v>
                </c:pt>
                <c:pt idx="500">
                  <c:v>2183127.3831462604</c:v>
                </c:pt>
                <c:pt idx="501">
                  <c:v>2183123.869909687</c:v>
                </c:pt>
                <c:pt idx="502">
                  <c:v>2183122.8834325862</c:v>
                </c:pt>
                <c:pt idx="503">
                  <c:v>2183122.7799505228</c:v>
                </c:pt>
                <c:pt idx="504">
                  <c:v>2183122.4775478756</c:v>
                </c:pt>
                <c:pt idx="505">
                  <c:v>2183118.0272829523</c:v>
                </c:pt>
                <c:pt idx="506">
                  <c:v>2183115.1954526464</c:v>
                </c:pt>
                <c:pt idx="507">
                  <c:v>2183119.0479284567</c:v>
                </c:pt>
                <c:pt idx="508">
                  <c:v>2183125.1031972403</c:v>
                </c:pt>
                <c:pt idx="509">
                  <c:v>2183122.3846778614</c:v>
                </c:pt>
                <c:pt idx="510">
                  <c:v>2183122.8192213029</c:v>
                </c:pt>
                <c:pt idx="511">
                  <c:v>2183123.89741064</c:v>
                </c:pt>
                <c:pt idx="512">
                  <c:v>2183128.5088756504</c:v>
                </c:pt>
                <c:pt idx="513">
                  <c:v>2183128.2959094532</c:v>
                </c:pt>
                <c:pt idx="514">
                  <c:v>2183125.6482576379</c:v>
                </c:pt>
                <c:pt idx="515">
                  <c:v>2183128.6727201208</c:v>
                </c:pt>
                <c:pt idx="516">
                  <c:v>2183125.5862744381</c:v>
                </c:pt>
                <c:pt idx="517">
                  <c:v>2183125.3810595181</c:v>
                </c:pt>
                <c:pt idx="518">
                  <c:v>2183122.4018122382</c:v>
                </c:pt>
                <c:pt idx="519">
                  <c:v>2183120.755288512</c:v>
                </c:pt>
                <c:pt idx="520">
                  <c:v>2183118.8246071707</c:v>
                </c:pt>
                <c:pt idx="521">
                  <c:v>2183117.4039044431</c:v>
                </c:pt>
                <c:pt idx="522">
                  <c:v>2183115.3046179814</c:v>
                </c:pt>
                <c:pt idx="523">
                  <c:v>2183113.8311773189</c:v>
                </c:pt>
                <c:pt idx="524">
                  <c:v>2183114.4257929684</c:v>
                </c:pt>
                <c:pt idx="525">
                  <c:v>2183115.400106397</c:v>
                </c:pt>
                <c:pt idx="526">
                  <c:v>2183119.3338494138</c:v>
                </c:pt>
                <c:pt idx="527">
                  <c:v>2183116.3556869421</c:v>
                </c:pt>
                <c:pt idx="528">
                  <c:v>2183114.9937348934</c:v>
                </c:pt>
                <c:pt idx="529">
                  <c:v>2183117.6196650933</c:v>
                </c:pt>
                <c:pt idx="530">
                  <c:v>2183118.9747194233</c:v>
                </c:pt>
                <c:pt idx="531">
                  <c:v>2183118.1679071318</c:v>
                </c:pt>
                <c:pt idx="532">
                  <c:v>2183113.7548286971</c:v>
                </c:pt>
                <c:pt idx="533">
                  <c:v>2183108.4659571163</c:v>
                </c:pt>
                <c:pt idx="534">
                  <c:v>2183102.8695071037</c:v>
                </c:pt>
                <c:pt idx="535">
                  <c:v>2183107.0614614119</c:v>
                </c:pt>
                <c:pt idx="536">
                  <c:v>2183114.0258092959</c:v>
                </c:pt>
                <c:pt idx="537">
                  <c:v>2183117.8245734507</c:v>
                </c:pt>
                <c:pt idx="538">
                  <c:v>2183119.4565383065</c:v>
                </c:pt>
                <c:pt idx="539">
                  <c:v>2183123.524679862</c:v>
                </c:pt>
                <c:pt idx="540">
                  <c:v>2183117.7362605585</c:v>
                </c:pt>
                <c:pt idx="541">
                  <c:v>2183103.5387094622</c:v>
                </c:pt>
                <c:pt idx="542">
                  <c:v>2183099.4118339866</c:v>
                </c:pt>
                <c:pt idx="543">
                  <c:v>2183108.931876394</c:v>
                </c:pt>
                <c:pt idx="544">
                  <c:v>2183106.7315553906</c:v>
                </c:pt>
                <c:pt idx="545">
                  <c:v>2183114.1250640876</c:v>
                </c:pt>
                <c:pt idx="546">
                  <c:v>2183114.8460693057</c:v>
                </c:pt>
                <c:pt idx="547">
                  <c:v>2183115.1265548305</c:v>
                </c:pt>
                <c:pt idx="548">
                  <c:v>2183116.4411645355</c:v>
                </c:pt>
                <c:pt idx="549">
                  <c:v>2183112.1777265635</c:v>
                </c:pt>
                <c:pt idx="550">
                  <c:v>2183113.7155404813</c:v>
                </c:pt>
                <c:pt idx="551">
                  <c:v>2183116.0031677508</c:v>
                </c:pt>
                <c:pt idx="552">
                  <c:v>2183108.8431862672</c:v>
                </c:pt>
                <c:pt idx="553">
                  <c:v>2183108.9986089333</c:v>
                </c:pt>
                <c:pt idx="554">
                  <c:v>2183110.7760556606</c:v>
                </c:pt>
                <c:pt idx="555">
                  <c:v>2183111.7955454122</c:v>
                </c:pt>
                <c:pt idx="556">
                  <c:v>2183114.216266301</c:v>
                </c:pt>
                <c:pt idx="557">
                  <c:v>2183113.9016911495</c:v>
                </c:pt>
                <c:pt idx="558">
                  <c:v>2183114.3013154599</c:v>
                </c:pt>
                <c:pt idx="559">
                  <c:v>2183114.4821619191</c:v>
                </c:pt>
                <c:pt idx="560">
                  <c:v>2183113.8951648539</c:v>
                </c:pt>
                <c:pt idx="561">
                  <c:v>2183114.7933286522</c:v>
                </c:pt>
                <c:pt idx="562">
                  <c:v>2183111.0361901913</c:v>
                </c:pt>
                <c:pt idx="563">
                  <c:v>2183107.7715122993</c:v>
                </c:pt>
                <c:pt idx="564">
                  <c:v>2183107.7588485195</c:v>
                </c:pt>
                <c:pt idx="565">
                  <c:v>2183108.6942870389</c:v>
                </c:pt>
                <c:pt idx="566">
                  <c:v>2183106.9407411125</c:v>
                </c:pt>
                <c:pt idx="567">
                  <c:v>2183109.1059301342</c:v>
                </c:pt>
                <c:pt idx="568">
                  <c:v>2183107.2405108474</c:v>
                </c:pt>
                <c:pt idx="569">
                  <c:v>2183106.8408951843</c:v>
                </c:pt>
                <c:pt idx="570">
                  <c:v>2183103.4858877533</c:v>
                </c:pt>
                <c:pt idx="571">
                  <c:v>2183107.7956565791</c:v>
                </c:pt>
                <c:pt idx="572">
                  <c:v>2183104.7562365462</c:v>
                </c:pt>
                <c:pt idx="573">
                  <c:v>2183103.775636577</c:v>
                </c:pt>
                <c:pt idx="574">
                  <c:v>2183095.1706572934</c:v>
                </c:pt>
                <c:pt idx="575">
                  <c:v>2183098.1513135755</c:v>
                </c:pt>
                <c:pt idx="576">
                  <c:v>2183106.1472820397</c:v>
                </c:pt>
                <c:pt idx="577">
                  <c:v>2183112.3687591073</c:v>
                </c:pt>
                <c:pt idx="578">
                  <c:v>2183109.905920703</c:v>
                </c:pt>
                <c:pt idx="579">
                  <c:v>2183110.7657251693</c:v>
                </c:pt>
                <c:pt idx="580">
                  <c:v>2183109.1806272464</c:v>
                </c:pt>
                <c:pt idx="581">
                  <c:v>2183105.3394328826</c:v>
                </c:pt>
                <c:pt idx="582">
                  <c:v>2183105.5126966881</c:v>
                </c:pt>
                <c:pt idx="583">
                  <c:v>2183094.834311475</c:v>
                </c:pt>
                <c:pt idx="584">
                  <c:v>2183094.6364328261</c:v>
                </c:pt>
                <c:pt idx="585">
                  <c:v>2183099.0306454683</c:v>
                </c:pt>
                <c:pt idx="586">
                  <c:v>2183104.920469163</c:v>
                </c:pt>
                <c:pt idx="587">
                  <c:v>2183105.4332912932</c:v>
                </c:pt>
                <c:pt idx="588">
                  <c:v>2183106.3342935652</c:v>
                </c:pt>
                <c:pt idx="589">
                  <c:v>2183104.971772253</c:v>
                </c:pt>
                <c:pt idx="590">
                  <c:v>2183103.6918966305</c:v>
                </c:pt>
                <c:pt idx="591">
                  <c:v>2183104.5099681923</c:v>
                </c:pt>
                <c:pt idx="592">
                  <c:v>2183097.503482474</c:v>
                </c:pt>
                <c:pt idx="593">
                  <c:v>2183090.0894242055</c:v>
                </c:pt>
                <c:pt idx="594">
                  <c:v>2183090.2605312029</c:v>
                </c:pt>
                <c:pt idx="595">
                  <c:v>2183088.7210830753</c:v>
                </c:pt>
                <c:pt idx="596">
                  <c:v>2183097.4300668277</c:v>
                </c:pt>
                <c:pt idx="597">
                  <c:v>2183104.9066250604</c:v>
                </c:pt>
                <c:pt idx="598">
                  <c:v>2183109.5972281019</c:v>
                </c:pt>
                <c:pt idx="599">
                  <c:v>2183111.8827175098</c:v>
                </c:pt>
                <c:pt idx="600">
                  <c:v>2183110.0953515586</c:v>
                </c:pt>
                <c:pt idx="601">
                  <c:v>2183107.3099167682</c:v>
                </c:pt>
                <c:pt idx="602">
                  <c:v>2183101.6613830151</c:v>
                </c:pt>
                <c:pt idx="603">
                  <c:v>2183104.8071949095</c:v>
                </c:pt>
                <c:pt idx="604">
                  <c:v>2183103.1829310204</c:v>
                </c:pt>
                <c:pt idx="605">
                  <c:v>2183098.2861647024</c:v>
                </c:pt>
                <c:pt idx="606">
                  <c:v>2183100.700566988</c:v>
                </c:pt>
                <c:pt idx="607">
                  <c:v>2183103.7583291223</c:v>
                </c:pt>
                <c:pt idx="608">
                  <c:v>2183103.1009435542</c:v>
                </c:pt>
                <c:pt idx="609">
                  <c:v>2183104.437260747</c:v>
                </c:pt>
                <c:pt idx="610">
                  <c:v>2183102.0519943056</c:v>
                </c:pt>
                <c:pt idx="611">
                  <c:v>2183101.5826988835</c:v>
                </c:pt>
                <c:pt idx="612">
                  <c:v>2183102.6537024993</c:v>
                </c:pt>
                <c:pt idx="613">
                  <c:v>2183102.0316342376</c:v>
                </c:pt>
                <c:pt idx="614">
                  <c:v>2183099.9942675685</c:v>
                </c:pt>
                <c:pt idx="615">
                  <c:v>2183098.9711400508</c:v>
                </c:pt>
                <c:pt idx="616">
                  <c:v>2183100.4354696716</c:v>
                </c:pt>
                <c:pt idx="617">
                  <c:v>2183095.1513035325</c:v>
                </c:pt>
                <c:pt idx="618">
                  <c:v>2183098.2543196562</c:v>
                </c:pt>
                <c:pt idx="619">
                  <c:v>2183095.4288405585</c:v>
                </c:pt>
                <c:pt idx="620">
                  <c:v>2183095.1056909533</c:v>
                </c:pt>
                <c:pt idx="621">
                  <c:v>2183099.4226576285</c:v>
                </c:pt>
                <c:pt idx="622">
                  <c:v>2183102.9449549257</c:v>
                </c:pt>
                <c:pt idx="623">
                  <c:v>2183099.0925955027</c:v>
                </c:pt>
                <c:pt idx="624">
                  <c:v>2183098.8166090143</c:v>
                </c:pt>
                <c:pt idx="625">
                  <c:v>2183101.2932597315</c:v>
                </c:pt>
                <c:pt idx="626">
                  <c:v>2183098.9207723769</c:v>
                </c:pt>
                <c:pt idx="627">
                  <c:v>2183097.466503832</c:v>
                </c:pt>
                <c:pt idx="628">
                  <c:v>2183095.612847555</c:v>
                </c:pt>
                <c:pt idx="629">
                  <c:v>2183092.6490762462</c:v>
                </c:pt>
                <c:pt idx="630">
                  <c:v>2183097.0109848673</c:v>
                </c:pt>
                <c:pt idx="631">
                  <c:v>2183095.4634260377</c:v>
                </c:pt>
                <c:pt idx="632">
                  <c:v>2183098.537292622</c:v>
                </c:pt>
                <c:pt idx="633">
                  <c:v>2183095.1865171725</c:v>
                </c:pt>
                <c:pt idx="634">
                  <c:v>2183093.098035478</c:v>
                </c:pt>
                <c:pt idx="635">
                  <c:v>2183094.2485631723</c:v>
                </c:pt>
                <c:pt idx="636">
                  <c:v>2183090.553109163</c:v>
                </c:pt>
                <c:pt idx="637">
                  <c:v>2183087.271334304</c:v>
                </c:pt>
                <c:pt idx="638">
                  <c:v>2183084.6695507662</c:v>
                </c:pt>
                <c:pt idx="639">
                  <c:v>2183083.8130476554</c:v>
                </c:pt>
                <c:pt idx="640">
                  <c:v>2183086.8215016392</c:v>
                </c:pt>
                <c:pt idx="641">
                  <c:v>2183089.828881966</c:v>
                </c:pt>
                <c:pt idx="642">
                  <c:v>2183089.3638127916</c:v>
                </c:pt>
                <c:pt idx="643">
                  <c:v>2183087.7638127916</c:v>
                </c:pt>
                <c:pt idx="644">
                  <c:v>2183092.6626580083</c:v>
                </c:pt>
                <c:pt idx="645">
                  <c:v>2183090.7253105957</c:v>
                </c:pt>
                <c:pt idx="646">
                  <c:v>2183086.0020406046</c:v>
                </c:pt>
                <c:pt idx="647">
                  <c:v>2183086.616564393</c:v>
                </c:pt>
                <c:pt idx="648">
                  <c:v>2183085.6774597671</c:v>
                </c:pt>
                <c:pt idx="649">
                  <c:v>2183085.5435921703</c:v>
                </c:pt>
                <c:pt idx="650">
                  <c:v>2183086.6688201926</c:v>
                </c:pt>
                <c:pt idx="651">
                  <c:v>2183085.5624219193</c:v>
                </c:pt>
                <c:pt idx="652">
                  <c:v>2183083.3102882071</c:v>
                </c:pt>
                <c:pt idx="653">
                  <c:v>2183077.9456820902</c:v>
                </c:pt>
                <c:pt idx="654">
                  <c:v>2183076.8504346423</c:v>
                </c:pt>
                <c:pt idx="655">
                  <c:v>2183081.1387681854</c:v>
                </c:pt>
                <c:pt idx="656">
                  <c:v>2183084.6117467182</c:v>
                </c:pt>
                <c:pt idx="657">
                  <c:v>2183087.1916685849</c:v>
                </c:pt>
                <c:pt idx="658">
                  <c:v>2183088.5096373898</c:v>
                </c:pt>
                <c:pt idx="659">
                  <c:v>2183084.3387879757</c:v>
                </c:pt>
                <c:pt idx="660">
                  <c:v>2183083.3197345431</c:v>
                </c:pt>
                <c:pt idx="661">
                  <c:v>2183079.126633991</c:v>
                </c:pt>
                <c:pt idx="662">
                  <c:v>2183076.0773427975</c:v>
                </c:pt>
                <c:pt idx="663">
                  <c:v>2183078.9753078953</c:v>
                </c:pt>
                <c:pt idx="664">
                  <c:v>2183080.9487692728</c:v>
                </c:pt>
                <c:pt idx="665">
                  <c:v>2183084.24943315</c:v>
                </c:pt>
                <c:pt idx="666">
                  <c:v>2183087.6227880265</c:v>
                </c:pt>
                <c:pt idx="667">
                  <c:v>2183085.9087929325</c:v>
                </c:pt>
                <c:pt idx="668">
                  <c:v>2183086.0016600597</c:v>
                </c:pt>
                <c:pt idx="669">
                  <c:v>2183085.696665307</c:v>
                </c:pt>
                <c:pt idx="670">
                  <c:v>2183079.3527355478</c:v>
                </c:pt>
                <c:pt idx="671">
                  <c:v>2183077.3961036783</c:v>
                </c:pt>
                <c:pt idx="672">
                  <c:v>2183075.3590271068</c:v>
                </c:pt>
                <c:pt idx="673">
                  <c:v>2183077.1047743973</c:v>
                </c:pt>
                <c:pt idx="674">
                  <c:v>2183075.9663759437</c:v>
                </c:pt>
                <c:pt idx="675">
                  <c:v>2183076.2139748321</c:v>
                </c:pt>
                <c:pt idx="676">
                  <c:v>2183078.7966837198</c:v>
                </c:pt>
                <c:pt idx="677">
                  <c:v>2183079.8886141968</c:v>
                </c:pt>
                <c:pt idx="678">
                  <c:v>2183079.3841938623</c:v>
                </c:pt>
                <c:pt idx="679">
                  <c:v>2183079.5517784078</c:v>
                </c:pt>
                <c:pt idx="680">
                  <c:v>2183073.6551492214</c:v>
                </c:pt>
                <c:pt idx="681">
                  <c:v>2183062.523554909</c:v>
                </c:pt>
                <c:pt idx="682">
                  <c:v>2183070.535428091</c:v>
                </c:pt>
                <c:pt idx="683">
                  <c:v>2183069.1001777807</c:v>
                </c:pt>
                <c:pt idx="684">
                  <c:v>2183070.4443433178</c:v>
                </c:pt>
                <c:pt idx="685">
                  <c:v>2183066.5602455987</c:v>
                </c:pt>
                <c:pt idx="686">
                  <c:v>2183064.871572338</c:v>
                </c:pt>
                <c:pt idx="687">
                  <c:v>2183067.1255323905</c:v>
                </c:pt>
                <c:pt idx="688">
                  <c:v>2183072.7398392051</c:v>
                </c:pt>
                <c:pt idx="689">
                  <c:v>2183070.1664731675</c:v>
                </c:pt>
                <c:pt idx="690">
                  <c:v>2183062.0942926202</c:v>
                </c:pt>
                <c:pt idx="691">
                  <c:v>2183063.6866851891</c:v>
                </c:pt>
                <c:pt idx="692">
                  <c:v>2183066.4938036003</c:v>
                </c:pt>
                <c:pt idx="693">
                  <c:v>2183059.9805062208</c:v>
                </c:pt>
                <c:pt idx="694">
                  <c:v>2183057.0429553464</c:v>
                </c:pt>
                <c:pt idx="695">
                  <c:v>2183057.4258770943</c:v>
                </c:pt>
                <c:pt idx="696">
                  <c:v>2183056.8182801087</c:v>
                </c:pt>
                <c:pt idx="697">
                  <c:v>2183060.764895353</c:v>
                </c:pt>
                <c:pt idx="698">
                  <c:v>2183056.7929054266</c:v>
                </c:pt>
                <c:pt idx="699">
                  <c:v>2183056.2953759651</c:v>
                </c:pt>
                <c:pt idx="700">
                  <c:v>2183058.5051635043</c:v>
                </c:pt>
                <c:pt idx="701">
                  <c:v>2183059.9511909727</c:v>
                </c:pt>
                <c:pt idx="702">
                  <c:v>2183059.093479055</c:v>
                </c:pt>
                <c:pt idx="703">
                  <c:v>2183057.9756563287</c:v>
                </c:pt>
                <c:pt idx="704">
                  <c:v>2183054.0128781316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83759"/>
        <c:axId val="1027864319"/>
      </c:lineChart>
      <c:valAx>
        <c:axId val="102787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87039"/>
        <c:crosses val="max"/>
        <c:crossBetween val="between"/>
      </c:valAx>
      <c:catAx>
        <c:axId val="117008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79471"/>
        <c:crosses val="autoZero"/>
        <c:auto val="1"/>
        <c:lblAlgn val="ctr"/>
        <c:lblOffset val="100"/>
        <c:noMultiLvlLbl val="0"/>
      </c:catAx>
      <c:valAx>
        <c:axId val="102786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083759"/>
        <c:crosses val="autoZero"/>
        <c:crossBetween val="between"/>
      </c:valAx>
      <c:catAx>
        <c:axId val="1160083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6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54992"/>
        <c:axId val="1326652080"/>
      </c:lineChart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'!$A$2:$A$562</c:f>
              <c:numCache>
                <c:formatCode>General</c:formatCode>
                <c:ptCount val="561"/>
                <c:pt idx="0">
                  <c:v>48.326666666666668</c:v>
                </c:pt>
                <c:pt idx="1">
                  <c:v>48.283999999999999</c:v>
                </c:pt>
                <c:pt idx="2">
                  <c:v>48.24666666666667</c:v>
                </c:pt>
                <c:pt idx="3">
                  <c:v>48.179333333333332</c:v>
                </c:pt>
                <c:pt idx="4">
                  <c:v>48.12466666666667</c:v>
                </c:pt>
                <c:pt idx="5">
                  <c:v>48.074666666666666</c:v>
                </c:pt>
                <c:pt idx="6">
                  <c:v>48.018000000000001</c:v>
                </c:pt>
                <c:pt idx="7">
                  <c:v>47.977333333333334</c:v>
                </c:pt>
                <c:pt idx="8">
                  <c:v>47.919333333333334</c:v>
                </c:pt>
                <c:pt idx="9">
                  <c:v>47.861333333333334</c:v>
                </c:pt>
                <c:pt idx="10">
                  <c:v>47.836666666666666</c:v>
                </c:pt>
                <c:pt idx="11">
                  <c:v>47.774666666666668</c:v>
                </c:pt>
                <c:pt idx="12">
                  <c:v>47.725999999999999</c:v>
                </c:pt>
                <c:pt idx="13">
                  <c:v>47.672666666666665</c:v>
                </c:pt>
                <c:pt idx="14">
                  <c:v>47.640666666666668</c:v>
                </c:pt>
                <c:pt idx="15">
                  <c:v>47.591333333333331</c:v>
                </c:pt>
                <c:pt idx="16">
                  <c:v>47.545333333333332</c:v>
                </c:pt>
                <c:pt idx="17">
                  <c:v>47.475999999999999</c:v>
                </c:pt>
                <c:pt idx="18">
                  <c:v>47.433999999999997</c:v>
                </c:pt>
                <c:pt idx="19">
                  <c:v>47.410666666666664</c:v>
                </c:pt>
                <c:pt idx="20">
                  <c:v>47.345333333333329</c:v>
                </c:pt>
                <c:pt idx="21">
                  <c:v>47.311333333333337</c:v>
                </c:pt>
                <c:pt idx="22">
                  <c:v>47.266666666666666</c:v>
                </c:pt>
                <c:pt idx="23">
                  <c:v>47.208666666666666</c:v>
                </c:pt>
                <c:pt idx="24">
                  <c:v>47.167999999999999</c:v>
                </c:pt>
                <c:pt idx="25">
                  <c:v>47.108000000000004</c:v>
                </c:pt>
                <c:pt idx="26">
                  <c:v>47.055999999999997</c:v>
                </c:pt>
                <c:pt idx="27">
                  <c:v>47.01</c:v>
                </c:pt>
                <c:pt idx="28">
                  <c:v>46.957999999999998</c:v>
                </c:pt>
                <c:pt idx="29">
                  <c:v>46.921999999999997</c:v>
                </c:pt>
                <c:pt idx="30">
                  <c:v>46.866666666666667</c:v>
                </c:pt>
                <c:pt idx="31">
                  <c:v>46.827333333333335</c:v>
                </c:pt>
                <c:pt idx="32">
                  <c:v>46.785333333333334</c:v>
                </c:pt>
                <c:pt idx="33">
                  <c:v>46.746000000000002</c:v>
                </c:pt>
                <c:pt idx="34">
                  <c:v>46.69</c:v>
                </c:pt>
                <c:pt idx="35">
                  <c:v>46.640666666666668</c:v>
                </c:pt>
                <c:pt idx="36">
                  <c:v>46.594000000000001</c:v>
                </c:pt>
                <c:pt idx="37">
                  <c:v>46.560666666666663</c:v>
                </c:pt>
                <c:pt idx="38">
                  <c:v>46.506</c:v>
                </c:pt>
                <c:pt idx="39">
                  <c:v>46.457999999999998</c:v>
                </c:pt>
                <c:pt idx="40">
                  <c:v>46.406666666666666</c:v>
                </c:pt>
                <c:pt idx="41">
                  <c:v>46.381999999999998</c:v>
                </c:pt>
                <c:pt idx="42">
                  <c:v>46.316000000000003</c:v>
                </c:pt>
                <c:pt idx="43">
                  <c:v>46.270666666666671</c:v>
                </c:pt>
                <c:pt idx="44">
                  <c:v>46.231333333333332</c:v>
                </c:pt>
                <c:pt idx="45">
                  <c:v>46.175333333333334</c:v>
                </c:pt>
                <c:pt idx="46">
                  <c:v>46.125999999999998</c:v>
                </c:pt>
                <c:pt idx="47">
                  <c:v>46.084666666666664</c:v>
                </c:pt>
                <c:pt idx="48">
                  <c:v>46.045999999999999</c:v>
                </c:pt>
                <c:pt idx="49">
                  <c:v>45.987333333333332</c:v>
                </c:pt>
                <c:pt idx="50">
                  <c:v>45.941333333333333</c:v>
                </c:pt>
                <c:pt idx="51">
                  <c:v>45.88</c:v>
                </c:pt>
                <c:pt idx="52">
                  <c:v>45.844000000000001</c:v>
                </c:pt>
                <c:pt idx="53">
                  <c:v>45.803333333333335</c:v>
                </c:pt>
                <c:pt idx="54">
                  <c:v>45.761333333333333</c:v>
                </c:pt>
                <c:pt idx="55">
                  <c:v>45.734000000000002</c:v>
                </c:pt>
                <c:pt idx="56">
                  <c:v>45.681333333333335</c:v>
                </c:pt>
                <c:pt idx="57">
                  <c:v>45.622</c:v>
                </c:pt>
                <c:pt idx="58">
                  <c:v>45.572000000000003</c:v>
                </c:pt>
                <c:pt idx="59">
                  <c:v>45.525333333333336</c:v>
                </c:pt>
                <c:pt idx="60">
                  <c:v>45.494</c:v>
                </c:pt>
                <c:pt idx="61">
                  <c:v>45.436666666666667</c:v>
                </c:pt>
                <c:pt idx="62">
                  <c:v>45.393333333333331</c:v>
                </c:pt>
                <c:pt idx="63">
                  <c:v>45.366</c:v>
                </c:pt>
                <c:pt idx="64">
                  <c:v>45.323999999999998</c:v>
                </c:pt>
                <c:pt idx="65">
                  <c:v>45.261333333333333</c:v>
                </c:pt>
                <c:pt idx="66">
                  <c:v>45.221333333333334</c:v>
                </c:pt>
                <c:pt idx="67">
                  <c:v>45.165999999999997</c:v>
                </c:pt>
                <c:pt idx="68">
                  <c:v>45.094000000000001</c:v>
                </c:pt>
                <c:pt idx="69">
                  <c:v>45.065333333333335</c:v>
                </c:pt>
                <c:pt idx="70">
                  <c:v>45.011333333333333</c:v>
                </c:pt>
                <c:pt idx="71">
                  <c:v>44.969333333333331</c:v>
                </c:pt>
                <c:pt idx="72">
                  <c:v>44.906666666666666</c:v>
                </c:pt>
                <c:pt idx="73">
                  <c:v>44.858666666666664</c:v>
                </c:pt>
                <c:pt idx="74">
                  <c:v>44.797333333333334</c:v>
                </c:pt>
                <c:pt idx="75">
                  <c:v>44.768666666666668</c:v>
                </c:pt>
                <c:pt idx="76">
                  <c:v>44.719333333333331</c:v>
                </c:pt>
                <c:pt idx="77">
                  <c:v>44.662666666666667</c:v>
                </c:pt>
                <c:pt idx="78">
                  <c:v>44.6</c:v>
                </c:pt>
                <c:pt idx="79">
                  <c:v>44.546666666666667</c:v>
                </c:pt>
                <c:pt idx="80">
                  <c:v>44.502000000000002</c:v>
                </c:pt>
                <c:pt idx="81">
                  <c:v>44.470666666666666</c:v>
                </c:pt>
                <c:pt idx="82">
                  <c:v>44.405333333333331</c:v>
                </c:pt>
                <c:pt idx="83">
                  <c:v>44.401333333333334</c:v>
                </c:pt>
                <c:pt idx="84">
                  <c:v>44.314666666666668</c:v>
                </c:pt>
                <c:pt idx="85">
                  <c:v>44.289333333333332</c:v>
                </c:pt>
                <c:pt idx="86">
                  <c:v>44.230000000000004</c:v>
                </c:pt>
                <c:pt idx="87">
                  <c:v>44.194000000000003</c:v>
                </c:pt>
                <c:pt idx="88">
                  <c:v>44.146666666666668</c:v>
                </c:pt>
                <c:pt idx="89">
                  <c:v>44.088000000000001</c:v>
                </c:pt>
                <c:pt idx="90">
                  <c:v>44.058666666666667</c:v>
                </c:pt>
                <c:pt idx="91">
                  <c:v>44.015333333333331</c:v>
                </c:pt>
                <c:pt idx="92">
                  <c:v>43.980666666666664</c:v>
                </c:pt>
                <c:pt idx="93">
                  <c:v>43.931333333333335</c:v>
                </c:pt>
                <c:pt idx="94">
                  <c:v>43.879333333333335</c:v>
                </c:pt>
                <c:pt idx="95">
                  <c:v>43.858000000000004</c:v>
                </c:pt>
                <c:pt idx="96">
                  <c:v>43.814</c:v>
                </c:pt>
                <c:pt idx="97">
                  <c:v>43.783999999999999</c:v>
                </c:pt>
                <c:pt idx="98">
                  <c:v>43.74733333333333</c:v>
                </c:pt>
                <c:pt idx="99">
                  <c:v>43.706666666666663</c:v>
                </c:pt>
                <c:pt idx="100">
                  <c:v>43.656666666666666</c:v>
                </c:pt>
                <c:pt idx="101">
                  <c:v>43.623333333333335</c:v>
                </c:pt>
                <c:pt idx="102">
                  <c:v>43.61333333333333</c:v>
                </c:pt>
                <c:pt idx="103">
                  <c:v>43.557333333333332</c:v>
                </c:pt>
                <c:pt idx="104">
                  <c:v>43.527333333333331</c:v>
                </c:pt>
                <c:pt idx="105">
                  <c:v>43.474666666666664</c:v>
                </c:pt>
                <c:pt idx="106">
                  <c:v>43.431333333333335</c:v>
                </c:pt>
                <c:pt idx="107">
                  <c:v>43.396000000000001</c:v>
                </c:pt>
                <c:pt idx="108">
                  <c:v>43.366</c:v>
                </c:pt>
                <c:pt idx="109">
                  <c:v>43.315333333333335</c:v>
                </c:pt>
                <c:pt idx="110">
                  <c:v>43.286000000000001</c:v>
                </c:pt>
                <c:pt idx="111">
                  <c:v>43.231333333333332</c:v>
                </c:pt>
                <c:pt idx="112">
                  <c:v>43.201999999999998</c:v>
                </c:pt>
                <c:pt idx="113">
                  <c:v>43.155999999999999</c:v>
                </c:pt>
                <c:pt idx="114">
                  <c:v>43.12466666666667</c:v>
                </c:pt>
                <c:pt idx="115">
                  <c:v>43.088000000000001</c:v>
                </c:pt>
                <c:pt idx="116">
                  <c:v>43.047333333333334</c:v>
                </c:pt>
                <c:pt idx="117">
                  <c:v>43.003999999999998</c:v>
                </c:pt>
                <c:pt idx="118">
                  <c:v>42.959333333333333</c:v>
                </c:pt>
                <c:pt idx="119">
                  <c:v>42.938000000000002</c:v>
                </c:pt>
                <c:pt idx="120">
                  <c:v>42.912666666666667</c:v>
                </c:pt>
                <c:pt idx="121">
                  <c:v>42.848666666666666</c:v>
                </c:pt>
                <c:pt idx="122">
                  <c:v>42.820666666666668</c:v>
                </c:pt>
                <c:pt idx="123">
                  <c:v>42.780666666666669</c:v>
                </c:pt>
                <c:pt idx="124">
                  <c:v>42.738</c:v>
                </c:pt>
                <c:pt idx="125">
                  <c:v>42.709333333333333</c:v>
                </c:pt>
                <c:pt idx="126">
                  <c:v>42.671333333333337</c:v>
                </c:pt>
                <c:pt idx="127">
                  <c:v>42.63666666666667</c:v>
                </c:pt>
                <c:pt idx="128">
                  <c:v>42.596666666666664</c:v>
                </c:pt>
                <c:pt idx="129">
                  <c:v>42.553333333333335</c:v>
                </c:pt>
                <c:pt idx="130">
                  <c:v>42.533333333333331</c:v>
                </c:pt>
                <c:pt idx="131">
                  <c:v>42.487333333333332</c:v>
                </c:pt>
                <c:pt idx="132">
                  <c:v>42.464666666666666</c:v>
                </c:pt>
                <c:pt idx="133">
                  <c:v>42.415333333333336</c:v>
                </c:pt>
                <c:pt idx="134">
                  <c:v>42.368000000000002</c:v>
                </c:pt>
                <c:pt idx="135">
                  <c:v>42.344666666666669</c:v>
                </c:pt>
                <c:pt idx="136">
                  <c:v>42.304000000000002</c:v>
                </c:pt>
                <c:pt idx="137">
                  <c:v>42.252000000000002</c:v>
                </c:pt>
                <c:pt idx="138">
                  <c:v>42.225333333333332</c:v>
                </c:pt>
                <c:pt idx="139">
                  <c:v>42.18933333333333</c:v>
                </c:pt>
                <c:pt idx="140">
                  <c:v>42.143333333333331</c:v>
                </c:pt>
                <c:pt idx="141">
                  <c:v>42.113999999999997</c:v>
                </c:pt>
                <c:pt idx="142">
                  <c:v>42.068666666666665</c:v>
                </c:pt>
                <c:pt idx="143">
                  <c:v>42.033333333333331</c:v>
                </c:pt>
                <c:pt idx="144">
                  <c:v>42.025999999999996</c:v>
                </c:pt>
                <c:pt idx="145">
                  <c:v>41.968000000000004</c:v>
                </c:pt>
                <c:pt idx="146">
                  <c:v>41.931333333333335</c:v>
                </c:pt>
                <c:pt idx="147">
                  <c:v>41.887999999999998</c:v>
                </c:pt>
                <c:pt idx="148">
                  <c:v>41.844666666666669</c:v>
                </c:pt>
                <c:pt idx="149">
                  <c:v>41.787999999999997</c:v>
                </c:pt>
                <c:pt idx="150">
                  <c:v>41.76</c:v>
                </c:pt>
                <c:pt idx="151">
                  <c:v>41.74133333333333</c:v>
                </c:pt>
                <c:pt idx="152">
                  <c:v>41.692</c:v>
                </c:pt>
                <c:pt idx="153">
                  <c:v>41.661999999999999</c:v>
                </c:pt>
                <c:pt idx="154">
                  <c:v>41.63066666666667</c:v>
                </c:pt>
                <c:pt idx="155">
                  <c:v>41.593333333333334</c:v>
                </c:pt>
                <c:pt idx="156">
                  <c:v>41.551333333333332</c:v>
                </c:pt>
                <c:pt idx="157">
                  <c:v>41.527999999999999</c:v>
                </c:pt>
                <c:pt idx="158">
                  <c:v>41.474666666666664</c:v>
                </c:pt>
                <c:pt idx="159">
                  <c:v>41.44</c:v>
                </c:pt>
                <c:pt idx="160">
                  <c:v>41.413333333333334</c:v>
                </c:pt>
                <c:pt idx="161">
                  <c:v>41.37533333333333</c:v>
                </c:pt>
                <c:pt idx="162">
                  <c:v>41.347333333333331</c:v>
                </c:pt>
                <c:pt idx="163">
                  <c:v>41.287999999999997</c:v>
                </c:pt>
                <c:pt idx="164">
                  <c:v>41.261333333333333</c:v>
                </c:pt>
                <c:pt idx="165">
                  <c:v>41.24133333333333</c:v>
                </c:pt>
                <c:pt idx="166">
                  <c:v>41.200666666666663</c:v>
                </c:pt>
                <c:pt idx="167">
                  <c:v>41.163333333333334</c:v>
                </c:pt>
                <c:pt idx="168">
                  <c:v>41.145333333333333</c:v>
                </c:pt>
                <c:pt idx="169">
                  <c:v>41.091333333333331</c:v>
                </c:pt>
                <c:pt idx="170">
                  <c:v>41.065333333333335</c:v>
                </c:pt>
                <c:pt idx="171">
                  <c:v>41.016666666666666</c:v>
                </c:pt>
                <c:pt idx="172">
                  <c:v>41.007333333333335</c:v>
                </c:pt>
                <c:pt idx="173">
                  <c:v>40.957333333333331</c:v>
                </c:pt>
                <c:pt idx="174">
                  <c:v>40.934666666666665</c:v>
                </c:pt>
                <c:pt idx="175">
                  <c:v>40.866666666666667</c:v>
                </c:pt>
                <c:pt idx="176">
                  <c:v>40.816666666666663</c:v>
                </c:pt>
                <c:pt idx="177">
                  <c:v>40.790666666666667</c:v>
                </c:pt>
                <c:pt idx="178">
                  <c:v>40.762666666666668</c:v>
                </c:pt>
                <c:pt idx="179">
                  <c:v>40.702666666666666</c:v>
                </c:pt>
                <c:pt idx="180">
                  <c:v>40.690666666666665</c:v>
                </c:pt>
                <c:pt idx="181">
                  <c:v>40.648666666666664</c:v>
                </c:pt>
                <c:pt idx="182">
                  <c:v>40.600666666666669</c:v>
                </c:pt>
                <c:pt idx="183">
                  <c:v>40.588000000000001</c:v>
                </c:pt>
                <c:pt idx="184">
                  <c:v>40.558666666666667</c:v>
                </c:pt>
                <c:pt idx="185">
                  <c:v>40.504666666666665</c:v>
                </c:pt>
                <c:pt idx="186">
                  <c:v>40.468000000000004</c:v>
                </c:pt>
                <c:pt idx="187">
                  <c:v>40.42</c:v>
                </c:pt>
                <c:pt idx="188">
                  <c:v>40.408666666666669</c:v>
                </c:pt>
                <c:pt idx="189">
                  <c:v>40.345333333333336</c:v>
                </c:pt>
                <c:pt idx="190">
                  <c:v>40.31733333333333</c:v>
                </c:pt>
                <c:pt idx="191">
                  <c:v>40.28</c:v>
                </c:pt>
                <c:pt idx="192">
                  <c:v>40.236666666666665</c:v>
                </c:pt>
                <c:pt idx="193">
                  <c:v>40.213333333333331</c:v>
                </c:pt>
                <c:pt idx="194">
                  <c:v>40.173999999999999</c:v>
                </c:pt>
                <c:pt idx="195">
                  <c:v>40.122</c:v>
                </c:pt>
                <c:pt idx="196">
                  <c:v>40.080666666666666</c:v>
                </c:pt>
                <c:pt idx="197">
                  <c:v>40.055333333333337</c:v>
                </c:pt>
                <c:pt idx="198">
                  <c:v>40.00866666666667</c:v>
                </c:pt>
                <c:pt idx="199">
                  <c:v>39.988</c:v>
                </c:pt>
                <c:pt idx="200">
                  <c:v>39.934666666666665</c:v>
                </c:pt>
                <c:pt idx="201">
                  <c:v>39.920666666666669</c:v>
                </c:pt>
                <c:pt idx="202">
                  <c:v>39.868000000000002</c:v>
                </c:pt>
                <c:pt idx="203">
                  <c:v>39.840000000000003</c:v>
                </c:pt>
                <c:pt idx="204">
                  <c:v>39.800666666666665</c:v>
                </c:pt>
                <c:pt idx="205">
                  <c:v>39.785333333333334</c:v>
                </c:pt>
                <c:pt idx="206">
                  <c:v>39.743333333333332</c:v>
                </c:pt>
                <c:pt idx="207">
                  <c:v>39.707999999999998</c:v>
                </c:pt>
                <c:pt idx="208">
                  <c:v>39.668666666666667</c:v>
                </c:pt>
                <c:pt idx="209">
                  <c:v>39.640666666666668</c:v>
                </c:pt>
                <c:pt idx="210">
                  <c:v>39.61933333333333</c:v>
                </c:pt>
                <c:pt idx="211">
                  <c:v>39.555999999999997</c:v>
                </c:pt>
                <c:pt idx="212">
                  <c:v>39.535333333333334</c:v>
                </c:pt>
                <c:pt idx="213">
                  <c:v>39.49666666666667</c:v>
                </c:pt>
                <c:pt idx="214">
                  <c:v>39.480666666666664</c:v>
                </c:pt>
                <c:pt idx="215">
                  <c:v>39.417333333333332</c:v>
                </c:pt>
                <c:pt idx="216">
                  <c:v>39.404666666666664</c:v>
                </c:pt>
                <c:pt idx="217">
                  <c:v>39.372</c:v>
                </c:pt>
                <c:pt idx="218">
                  <c:v>39.323333333333331</c:v>
                </c:pt>
                <c:pt idx="219">
                  <c:v>39.301333333333332</c:v>
                </c:pt>
                <c:pt idx="220">
                  <c:v>39.260666666666665</c:v>
                </c:pt>
                <c:pt idx="221">
                  <c:v>39.239333333333335</c:v>
                </c:pt>
                <c:pt idx="222">
                  <c:v>39.211333333333336</c:v>
                </c:pt>
                <c:pt idx="223">
                  <c:v>39.171999999999997</c:v>
                </c:pt>
                <c:pt idx="224">
                  <c:v>39.13066666666667</c:v>
                </c:pt>
                <c:pt idx="225">
                  <c:v>39.116</c:v>
                </c:pt>
                <c:pt idx="226">
                  <c:v>39.076666666666668</c:v>
                </c:pt>
                <c:pt idx="227">
                  <c:v>39.042666666666669</c:v>
                </c:pt>
                <c:pt idx="228">
                  <c:v>39.017333333333333</c:v>
                </c:pt>
                <c:pt idx="229">
                  <c:v>38.99</c:v>
                </c:pt>
                <c:pt idx="230">
                  <c:v>38.952666666666666</c:v>
                </c:pt>
                <c:pt idx="231">
                  <c:v>38.944000000000003</c:v>
                </c:pt>
                <c:pt idx="232">
                  <c:v>38.883333333333333</c:v>
                </c:pt>
                <c:pt idx="233">
                  <c:v>38.856000000000002</c:v>
                </c:pt>
                <c:pt idx="234">
                  <c:v>38.839333333333336</c:v>
                </c:pt>
                <c:pt idx="235">
                  <c:v>38.798666666666669</c:v>
                </c:pt>
                <c:pt idx="236">
                  <c:v>38.774000000000001</c:v>
                </c:pt>
                <c:pt idx="237">
                  <c:v>38.761333333333333</c:v>
                </c:pt>
                <c:pt idx="238">
                  <c:v>38.716666666666669</c:v>
                </c:pt>
                <c:pt idx="239">
                  <c:v>38.694000000000003</c:v>
                </c:pt>
                <c:pt idx="240">
                  <c:v>38.659333333333336</c:v>
                </c:pt>
                <c:pt idx="241">
                  <c:v>38.626666666666665</c:v>
                </c:pt>
                <c:pt idx="242">
                  <c:v>38.615333333333332</c:v>
                </c:pt>
                <c:pt idx="243">
                  <c:v>38.559333333333335</c:v>
                </c:pt>
                <c:pt idx="244">
                  <c:v>38.549333333333337</c:v>
                </c:pt>
                <c:pt idx="245">
                  <c:v>38.516666666666666</c:v>
                </c:pt>
                <c:pt idx="246">
                  <c:v>38.488</c:v>
                </c:pt>
                <c:pt idx="247">
                  <c:v>38.457333333333331</c:v>
                </c:pt>
                <c:pt idx="248">
                  <c:v>38.444000000000003</c:v>
                </c:pt>
                <c:pt idx="249">
                  <c:v>38.411333333333332</c:v>
                </c:pt>
                <c:pt idx="250">
                  <c:v>38.371333333333332</c:v>
                </c:pt>
                <c:pt idx="251">
                  <c:v>38.362000000000002</c:v>
                </c:pt>
                <c:pt idx="252">
                  <c:v>38.336666666666666</c:v>
                </c:pt>
                <c:pt idx="253">
                  <c:v>38.317999999999998</c:v>
                </c:pt>
                <c:pt idx="254">
                  <c:v>38.28</c:v>
                </c:pt>
                <c:pt idx="255">
                  <c:v>38.262666666666668</c:v>
                </c:pt>
                <c:pt idx="256">
                  <c:v>38.229999999999997</c:v>
                </c:pt>
                <c:pt idx="257">
                  <c:v>38.204666666666668</c:v>
                </c:pt>
                <c:pt idx="258">
                  <c:v>38.18333333333333</c:v>
                </c:pt>
                <c:pt idx="259">
                  <c:v>38.152000000000001</c:v>
                </c:pt>
                <c:pt idx="260">
                  <c:v>38.133333333333333</c:v>
                </c:pt>
                <c:pt idx="261">
                  <c:v>38.107333333333337</c:v>
                </c:pt>
                <c:pt idx="262">
                  <c:v>38.088000000000001</c:v>
                </c:pt>
                <c:pt idx="263">
                  <c:v>38.06133333333333</c:v>
                </c:pt>
                <c:pt idx="264">
                  <c:v>38.033333333333331</c:v>
                </c:pt>
                <c:pt idx="265">
                  <c:v>38.007333333333335</c:v>
                </c:pt>
                <c:pt idx="266">
                  <c:v>37.99133333333333</c:v>
                </c:pt>
                <c:pt idx="267">
                  <c:v>37.952666666666666</c:v>
                </c:pt>
                <c:pt idx="268">
                  <c:v>37.946666666666665</c:v>
                </c:pt>
                <c:pt idx="269">
                  <c:v>37.912666666666667</c:v>
                </c:pt>
                <c:pt idx="270">
                  <c:v>37.885333333333335</c:v>
                </c:pt>
                <c:pt idx="271">
                  <c:v>37.864666666666665</c:v>
                </c:pt>
                <c:pt idx="272">
                  <c:v>37.826000000000001</c:v>
                </c:pt>
                <c:pt idx="273">
                  <c:v>37.825333333333333</c:v>
                </c:pt>
                <c:pt idx="274">
                  <c:v>37.777333333333331</c:v>
                </c:pt>
                <c:pt idx="275">
                  <c:v>37.769333333333336</c:v>
                </c:pt>
                <c:pt idx="276">
                  <c:v>37.718000000000004</c:v>
                </c:pt>
                <c:pt idx="277">
                  <c:v>37.706666666666663</c:v>
                </c:pt>
                <c:pt idx="278">
                  <c:v>37.677999999999997</c:v>
                </c:pt>
                <c:pt idx="279">
                  <c:v>37.661999999999999</c:v>
                </c:pt>
                <c:pt idx="280">
                  <c:v>37.62466666666667</c:v>
                </c:pt>
                <c:pt idx="281">
                  <c:v>37.609333333333332</c:v>
                </c:pt>
                <c:pt idx="282">
                  <c:v>37.567999999999998</c:v>
                </c:pt>
                <c:pt idx="283">
                  <c:v>37.553333333333335</c:v>
                </c:pt>
                <c:pt idx="284">
                  <c:v>37.527999999999999</c:v>
                </c:pt>
                <c:pt idx="285">
                  <c:v>37.50266666666667</c:v>
                </c:pt>
                <c:pt idx="286">
                  <c:v>37.471333333333334</c:v>
                </c:pt>
                <c:pt idx="287">
                  <c:v>37.455333333333336</c:v>
                </c:pt>
                <c:pt idx="288">
                  <c:v>37.422666666666665</c:v>
                </c:pt>
                <c:pt idx="289">
                  <c:v>37.399333333333331</c:v>
                </c:pt>
                <c:pt idx="290">
                  <c:v>37.37533333333333</c:v>
                </c:pt>
                <c:pt idx="291">
                  <c:v>37.35</c:v>
                </c:pt>
                <c:pt idx="292">
                  <c:v>37.322000000000003</c:v>
                </c:pt>
                <c:pt idx="293">
                  <c:v>37.291333333333334</c:v>
                </c:pt>
                <c:pt idx="294">
                  <c:v>37.273333333333333</c:v>
                </c:pt>
                <c:pt idx="295">
                  <c:v>37.229999999999997</c:v>
                </c:pt>
                <c:pt idx="296">
                  <c:v>37.223333333333336</c:v>
                </c:pt>
                <c:pt idx="297">
                  <c:v>37.196666666666665</c:v>
                </c:pt>
                <c:pt idx="298">
                  <c:v>37.183999999999997</c:v>
                </c:pt>
                <c:pt idx="299">
                  <c:v>37.145333333333333</c:v>
                </c:pt>
                <c:pt idx="300">
                  <c:v>37.116666666666667</c:v>
                </c:pt>
                <c:pt idx="301">
                  <c:v>37.086666666666666</c:v>
                </c:pt>
                <c:pt idx="302">
                  <c:v>37.06133333333333</c:v>
                </c:pt>
                <c:pt idx="303">
                  <c:v>37.045999999999999</c:v>
                </c:pt>
                <c:pt idx="304">
                  <c:v>37.026666666666664</c:v>
                </c:pt>
                <c:pt idx="305">
                  <c:v>36.998666666666665</c:v>
                </c:pt>
                <c:pt idx="306">
                  <c:v>36.960666666666668</c:v>
                </c:pt>
                <c:pt idx="307">
                  <c:v>36.952666666666666</c:v>
                </c:pt>
                <c:pt idx="308">
                  <c:v>36.932000000000002</c:v>
                </c:pt>
                <c:pt idx="309">
                  <c:v>36.906666666666666</c:v>
                </c:pt>
                <c:pt idx="310">
                  <c:v>36.88133333333333</c:v>
                </c:pt>
                <c:pt idx="311">
                  <c:v>36.848666666666666</c:v>
                </c:pt>
                <c:pt idx="312">
                  <c:v>36.821333333333335</c:v>
                </c:pt>
                <c:pt idx="313">
                  <c:v>36.80466666666667</c:v>
                </c:pt>
                <c:pt idx="314">
                  <c:v>36.776666666666664</c:v>
                </c:pt>
                <c:pt idx="315">
                  <c:v>36.762</c:v>
                </c:pt>
                <c:pt idx="316">
                  <c:v>36.74133333333333</c:v>
                </c:pt>
                <c:pt idx="317">
                  <c:v>36.718666666666664</c:v>
                </c:pt>
                <c:pt idx="318">
                  <c:v>36.68933333333333</c:v>
                </c:pt>
                <c:pt idx="319">
                  <c:v>36.673999999999999</c:v>
                </c:pt>
                <c:pt idx="320">
                  <c:v>36.642666666666663</c:v>
                </c:pt>
                <c:pt idx="321">
                  <c:v>36.61933333333333</c:v>
                </c:pt>
                <c:pt idx="322">
                  <c:v>36.593333333333334</c:v>
                </c:pt>
                <c:pt idx="323">
                  <c:v>36.579333333333331</c:v>
                </c:pt>
                <c:pt idx="324">
                  <c:v>36.551333333333332</c:v>
                </c:pt>
                <c:pt idx="325">
                  <c:v>36.527999999999999</c:v>
                </c:pt>
                <c:pt idx="326">
                  <c:v>36.510666666666665</c:v>
                </c:pt>
                <c:pt idx="327">
                  <c:v>36.490666666666669</c:v>
                </c:pt>
                <c:pt idx="328">
                  <c:v>36.466000000000001</c:v>
                </c:pt>
                <c:pt idx="329">
                  <c:v>36.445999999999998</c:v>
                </c:pt>
                <c:pt idx="330">
                  <c:v>36.421999999999997</c:v>
                </c:pt>
                <c:pt idx="331">
                  <c:v>36.401333333333334</c:v>
                </c:pt>
                <c:pt idx="332">
                  <c:v>36.38066666666667</c:v>
                </c:pt>
                <c:pt idx="333">
                  <c:v>36.357333333333337</c:v>
                </c:pt>
                <c:pt idx="334">
                  <c:v>36.337333333333333</c:v>
                </c:pt>
                <c:pt idx="335">
                  <c:v>36.31733333333333</c:v>
                </c:pt>
                <c:pt idx="336">
                  <c:v>36.285333333333334</c:v>
                </c:pt>
                <c:pt idx="337">
                  <c:v>36.265333333333331</c:v>
                </c:pt>
                <c:pt idx="338">
                  <c:v>36.252000000000002</c:v>
                </c:pt>
                <c:pt idx="339">
                  <c:v>36.211333333333336</c:v>
                </c:pt>
                <c:pt idx="340">
                  <c:v>36.204000000000001</c:v>
                </c:pt>
                <c:pt idx="341">
                  <c:v>36.177333333333337</c:v>
                </c:pt>
                <c:pt idx="342">
                  <c:v>36.165999999999997</c:v>
                </c:pt>
                <c:pt idx="343">
                  <c:v>36.128</c:v>
                </c:pt>
                <c:pt idx="344">
                  <c:v>36.101999999999997</c:v>
                </c:pt>
                <c:pt idx="345">
                  <c:v>36.085333333333331</c:v>
                </c:pt>
                <c:pt idx="346">
                  <c:v>36.049333333333337</c:v>
                </c:pt>
                <c:pt idx="347">
                  <c:v>36.015333333333331</c:v>
                </c:pt>
                <c:pt idx="348">
                  <c:v>36.006</c:v>
                </c:pt>
                <c:pt idx="349">
                  <c:v>35.988666666666667</c:v>
                </c:pt>
                <c:pt idx="350">
                  <c:v>35.949333333333335</c:v>
                </c:pt>
                <c:pt idx="351">
                  <c:v>35.908666666666669</c:v>
                </c:pt>
                <c:pt idx="352">
                  <c:v>35.887333333333331</c:v>
                </c:pt>
                <c:pt idx="353">
                  <c:v>35.880000000000003</c:v>
                </c:pt>
                <c:pt idx="354">
                  <c:v>35.847333333333331</c:v>
                </c:pt>
                <c:pt idx="355">
                  <c:v>35.825333333333333</c:v>
                </c:pt>
                <c:pt idx="356">
                  <c:v>35.793333333333337</c:v>
                </c:pt>
                <c:pt idx="357">
                  <c:v>35.78</c:v>
                </c:pt>
                <c:pt idx="358">
                  <c:v>35.762</c:v>
                </c:pt>
                <c:pt idx="359">
                  <c:v>35.723333333333336</c:v>
                </c:pt>
                <c:pt idx="360">
                  <c:v>35.706000000000003</c:v>
                </c:pt>
                <c:pt idx="361">
                  <c:v>35.693333333333335</c:v>
                </c:pt>
                <c:pt idx="362">
                  <c:v>35.671999999999997</c:v>
                </c:pt>
                <c:pt idx="363">
                  <c:v>35.639333333333333</c:v>
                </c:pt>
                <c:pt idx="364">
                  <c:v>35.616</c:v>
                </c:pt>
                <c:pt idx="365">
                  <c:v>35.602666666666664</c:v>
                </c:pt>
                <c:pt idx="366">
                  <c:v>35.582000000000001</c:v>
                </c:pt>
                <c:pt idx="367">
                  <c:v>35.56066666666667</c:v>
                </c:pt>
                <c:pt idx="368">
                  <c:v>35.509333333333331</c:v>
                </c:pt>
                <c:pt idx="369">
                  <c:v>35.491999999999997</c:v>
                </c:pt>
                <c:pt idx="370">
                  <c:v>35.480666666666664</c:v>
                </c:pt>
                <c:pt idx="371">
                  <c:v>35.46</c:v>
                </c:pt>
                <c:pt idx="372">
                  <c:v>35.444000000000003</c:v>
                </c:pt>
                <c:pt idx="373">
                  <c:v>35.408666666666669</c:v>
                </c:pt>
                <c:pt idx="374">
                  <c:v>35.388666666666666</c:v>
                </c:pt>
                <c:pt idx="375">
                  <c:v>35.372666666666667</c:v>
                </c:pt>
                <c:pt idx="376">
                  <c:v>35.351999999999997</c:v>
                </c:pt>
                <c:pt idx="377">
                  <c:v>35.314666666666668</c:v>
                </c:pt>
                <c:pt idx="378">
                  <c:v>35.302</c:v>
                </c:pt>
                <c:pt idx="379">
                  <c:v>35.271999999999998</c:v>
                </c:pt>
                <c:pt idx="380">
                  <c:v>35.268000000000001</c:v>
                </c:pt>
                <c:pt idx="381">
                  <c:v>35.245333333333335</c:v>
                </c:pt>
                <c:pt idx="382">
                  <c:v>35.203333333333333</c:v>
                </c:pt>
                <c:pt idx="383">
                  <c:v>35.195999999999998</c:v>
                </c:pt>
                <c:pt idx="384">
                  <c:v>35.166666666666664</c:v>
                </c:pt>
                <c:pt idx="385">
                  <c:v>35.150666666666666</c:v>
                </c:pt>
                <c:pt idx="386">
                  <c:v>35.126666666666665</c:v>
                </c:pt>
                <c:pt idx="387">
                  <c:v>35.11933333333333</c:v>
                </c:pt>
                <c:pt idx="388">
                  <c:v>35.088666666666668</c:v>
                </c:pt>
                <c:pt idx="389">
                  <c:v>35.068666666666665</c:v>
                </c:pt>
                <c:pt idx="390">
                  <c:v>35.045333333333332</c:v>
                </c:pt>
                <c:pt idx="391">
                  <c:v>35.018666666666668</c:v>
                </c:pt>
                <c:pt idx="392">
                  <c:v>34.99733333333333</c:v>
                </c:pt>
                <c:pt idx="393">
                  <c:v>35.008000000000003</c:v>
                </c:pt>
                <c:pt idx="394">
                  <c:v>34.972000000000001</c:v>
                </c:pt>
                <c:pt idx="395">
                  <c:v>34.963333333333331</c:v>
                </c:pt>
                <c:pt idx="396">
                  <c:v>34.93866666666667</c:v>
                </c:pt>
                <c:pt idx="397">
                  <c:v>34.887999999999998</c:v>
                </c:pt>
                <c:pt idx="398">
                  <c:v>34.882666666666665</c:v>
                </c:pt>
                <c:pt idx="399">
                  <c:v>34.875999999999998</c:v>
                </c:pt>
                <c:pt idx="400">
                  <c:v>34.846666666666664</c:v>
                </c:pt>
                <c:pt idx="401">
                  <c:v>34.828666666666663</c:v>
                </c:pt>
                <c:pt idx="402">
                  <c:v>34.802666666666667</c:v>
                </c:pt>
                <c:pt idx="403">
                  <c:v>34.796666666666667</c:v>
                </c:pt>
                <c:pt idx="404">
                  <c:v>34.776666666666664</c:v>
                </c:pt>
                <c:pt idx="405">
                  <c:v>34.758000000000003</c:v>
                </c:pt>
                <c:pt idx="406">
                  <c:v>34.735999999999997</c:v>
                </c:pt>
                <c:pt idx="407">
                  <c:v>34.706666666666663</c:v>
                </c:pt>
                <c:pt idx="408">
                  <c:v>34.701999999999998</c:v>
                </c:pt>
                <c:pt idx="409">
                  <c:v>34.678666666666665</c:v>
                </c:pt>
                <c:pt idx="410">
                  <c:v>34.652666666666669</c:v>
                </c:pt>
                <c:pt idx="411">
                  <c:v>34.653333333333336</c:v>
                </c:pt>
                <c:pt idx="412">
                  <c:v>34.624000000000002</c:v>
                </c:pt>
                <c:pt idx="413">
                  <c:v>34.610666666666667</c:v>
                </c:pt>
                <c:pt idx="414">
                  <c:v>34.579333333333331</c:v>
                </c:pt>
                <c:pt idx="415">
                  <c:v>34.569333333333333</c:v>
                </c:pt>
                <c:pt idx="416">
                  <c:v>34.536000000000001</c:v>
                </c:pt>
                <c:pt idx="417">
                  <c:v>34.521333333333331</c:v>
                </c:pt>
                <c:pt idx="418">
                  <c:v>34.514000000000003</c:v>
                </c:pt>
                <c:pt idx="419">
                  <c:v>34.494</c:v>
                </c:pt>
                <c:pt idx="420">
                  <c:v>34.462666666666664</c:v>
                </c:pt>
                <c:pt idx="421">
                  <c:v>34.457999999999998</c:v>
                </c:pt>
                <c:pt idx="422">
                  <c:v>34.420666666666669</c:v>
                </c:pt>
                <c:pt idx="423">
                  <c:v>34.424666666666667</c:v>
                </c:pt>
                <c:pt idx="424">
                  <c:v>34.394666666666666</c:v>
                </c:pt>
                <c:pt idx="425">
                  <c:v>34.36333333333333</c:v>
                </c:pt>
                <c:pt idx="426">
                  <c:v>34.338000000000001</c:v>
                </c:pt>
                <c:pt idx="427">
                  <c:v>34.345333333333336</c:v>
                </c:pt>
                <c:pt idx="428">
                  <c:v>34.313333333333333</c:v>
                </c:pt>
                <c:pt idx="429">
                  <c:v>34.294666666666664</c:v>
                </c:pt>
                <c:pt idx="430">
                  <c:v>34.275333333333336</c:v>
                </c:pt>
                <c:pt idx="431">
                  <c:v>34.262666666666668</c:v>
                </c:pt>
                <c:pt idx="432">
                  <c:v>34.240666666666669</c:v>
                </c:pt>
                <c:pt idx="433">
                  <c:v>34.200000000000003</c:v>
                </c:pt>
                <c:pt idx="434">
                  <c:v>34.197333333333333</c:v>
                </c:pt>
                <c:pt idx="435">
                  <c:v>34.168666666666667</c:v>
                </c:pt>
                <c:pt idx="436">
                  <c:v>34.153333333333336</c:v>
                </c:pt>
                <c:pt idx="437">
                  <c:v>34.134666666666668</c:v>
                </c:pt>
                <c:pt idx="438">
                  <c:v>34.105333333333334</c:v>
                </c:pt>
                <c:pt idx="439">
                  <c:v>34.082000000000001</c:v>
                </c:pt>
                <c:pt idx="440">
                  <c:v>34.064666666666668</c:v>
                </c:pt>
                <c:pt idx="441">
                  <c:v>34.048000000000002</c:v>
                </c:pt>
                <c:pt idx="442">
                  <c:v>34.014666666666663</c:v>
                </c:pt>
                <c:pt idx="443">
                  <c:v>33.988666666666667</c:v>
                </c:pt>
                <c:pt idx="444">
                  <c:v>33.986666666666665</c:v>
                </c:pt>
                <c:pt idx="445">
                  <c:v>33.952666666666666</c:v>
                </c:pt>
                <c:pt idx="446">
                  <c:v>33.934666666666665</c:v>
                </c:pt>
                <c:pt idx="447">
                  <c:v>33.917999999999999</c:v>
                </c:pt>
                <c:pt idx="448">
                  <c:v>33.905333333333331</c:v>
                </c:pt>
                <c:pt idx="449">
                  <c:v>33.87533333333333</c:v>
                </c:pt>
                <c:pt idx="450">
                  <c:v>33.846000000000004</c:v>
                </c:pt>
                <c:pt idx="451">
                  <c:v>33.833333333333336</c:v>
                </c:pt>
                <c:pt idx="452">
                  <c:v>33.81066666666667</c:v>
                </c:pt>
                <c:pt idx="453">
                  <c:v>33.813333333333333</c:v>
                </c:pt>
                <c:pt idx="454">
                  <c:v>33.781333333333336</c:v>
                </c:pt>
                <c:pt idx="455">
                  <c:v>33.765333333333331</c:v>
                </c:pt>
                <c:pt idx="456">
                  <c:v>33.743333333333332</c:v>
                </c:pt>
                <c:pt idx="457">
                  <c:v>33.714666666666666</c:v>
                </c:pt>
                <c:pt idx="458">
                  <c:v>33.68933333333333</c:v>
                </c:pt>
                <c:pt idx="459">
                  <c:v>33.676000000000002</c:v>
                </c:pt>
                <c:pt idx="460">
                  <c:v>33.651333333333334</c:v>
                </c:pt>
                <c:pt idx="461">
                  <c:v>33.649333333333331</c:v>
                </c:pt>
                <c:pt idx="462">
                  <c:v>33.62533333333333</c:v>
                </c:pt>
                <c:pt idx="463">
                  <c:v>33.601333333333336</c:v>
                </c:pt>
                <c:pt idx="464">
                  <c:v>33.572666666666663</c:v>
                </c:pt>
                <c:pt idx="465">
                  <c:v>33.579333333333331</c:v>
                </c:pt>
                <c:pt idx="466">
                  <c:v>33.551333333333332</c:v>
                </c:pt>
                <c:pt idx="467">
                  <c:v>33.535333333333334</c:v>
                </c:pt>
                <c:pt idx="468">
                  <c:v>33.519333333333336</c:v>
                </c:pt>
                <c:pt idx="469">
                  <c:v>33.512666666666668</c:v>
                </c:pt>
                <c:pt idx="470">
                  <c:v>33.492666666666665</c:v>
                </c:pt>
                <c:pt idx="471">
                  <c:v>33.475999999999999</c:v>
                </c:pt>
                <c:pt idx="472">
                  <c:v>33.450666666666663</c:v>
                </c:pt>
                <c:pt idx="473">
                  <c:v>33.434666666666665</c:v>
                </c:pt>
                <c:pt idx="474">
                  <c:v>33.427333333333337</c:v>
                </c:pt>
                <c:pt idx="475">
                  <c:v>33.414000000000001</c:v>
                </c:pt>
                <c:pt idx="476">
                  <c:v>33.387333333333331</c:v>
                </c:pt>
                <c:pt idx="477">
                  <c:v>33.36933333333333</c:v>
                </c:pt>
                <c:pt idx="478">
                  <c:v>33.355333333333334</c:v>
                </c:pt>
                <c:pt idx="479">
                  <c:v>33.348666666666666</c:v>
                </c:pt>
                <c:pt idx="480">
                  <c:v>33.346000000000004</c:v>
                </c:pt>
                <c:pt idx="481">
                  <c:v>33.309333333333335</c:v>
                </c:pt>
                <c:pt idx="482">
                  <c:v>33.305999999999997</c:v>
                </c:pt>
                <c:pt idx="483">
                  <c:v>33.288666666666664</c:v>
                </c:pt>
                <c:pt idx="484">
                  <c:v>33.273333333333333</c:v>
                </c:pt>
                <c:pt idx="485">
                  <c:v>33.254666666666665</c:v>
                </c:pt>
                <c:pt idx="486">
                  <c:v>33.231333333333332</c:v>
                </c:pt>
                <c:pt idx="487">
                  <c:v>33.219333333333331</c:v>
                </c:pt>
                <c:pt idx="488">
                  <c:v>33.204666666666668</c:v>
                </c:pt>
                <c:pt idx="489">
                  <c:v>33.194000000000003</c:v>
                </c:pt>
                <c:pt idx="490">
                  <c:v>33.173333333333332</c:v>
                </c:pt>
                <c:pt idx="491">
                  <c:v>33.166666666666664</c:v>
                </c:pt>
                <c:pt idx="492">
                  <c:v>33.149333333333331</c:v>
                </c:pt>
                <c:pt idx="493">
                  <c:v>33.120666666666665</c:v>
                </c:pt>
                <c:pt idx="494">
                  <c:v>33.120666666666665</c:v>
                </c:pt>
                <c:pt idx="495">
                  <c:v>33.091999999999999</c:v>
                </c:pt>
                <c:pt idx="496">
                  <c:v>33.082000000000001</c:v>
                </c:pt>
                <c:pt idx="497">
                  <c:v>33.074666666666666</c:v>
                </c:pt>
                <c:pt idx="498">
                  <c:v>33.048000000000002</c:v>
                </c:pt>
                <c:pt idx="499">
                  <c:v>33.038666666666664</c:v>
                </c:pt>
                <c:pt idx="500">
                  <c:v>33.022666666666666</c:v>
                </c:pt>
                <c:pt idx="501">
                  <c:v>33.000666666666667</c:v>
                </c:pt>
                <c:pt idx="502">
                  <c:v>32.995333333333335</c:v>
                </c:pt>
                <c:pt idx="503">
                  <c:v>32.967333333333336</c:v>
                </c:pt>
                <c:pt idx="504">
                  <c:v>32.963999999999999</c:v>
                </c:pt>
                <c:pt idx="505">
                  <c:v>32.949333333333335</c:v>
                </c:pt>
                <c:pt idx="506">
                  <c:v>32.925333333333334</c:v>
                </c:pt>
                <c:pt idx="507">
                  <c:v>32.910666666666664</c:v>
                </c:pt>
                <c:pt idx="508">
                  <c:v>32.897333333333336</c:v>
                </c:pt>
                <c:pt idx="509">
                  <c:v>32.873333333333335</c:v>
                </c:pt>
                <c:pt idx="510">
                  <c:v>32.853333333333332</c:v>
                </c:pt>
                <c:pt idx="511">
                  <c:v>32.847333333333331</c:v>
                </c:pt>
                <c:pt idx="512">
                  <c:v>32.833333333333336</c:v>
                </c:pt>
                <c:pt idx="513">
                  <c:v>32.814666666666668</c:v>
                </c:pt>
                <c:pt idx="514">
                  <c:v>32.795333333333332</c:v>
                </c:pt>
                <c:pt idx="515">
                  <c:v>32.774666666666668</c:v>
                </c:pt>
                <c:pt idx="516">
                  <c:v>32.778666666666666</c:v>
                </c:pt>
                <c:pt idx="517">
                  <c:v>32.759333333333331</c:v>
                </c:pt>
                <c:pt idx="518">
                  <c:v>32.734000000000002</c:v>
                </c:pt>
                <c:pt idx="519">
                  <c:v>32.724666666666664</c:v>
                </c:pt>
                <c:pt idx="520">
                  <c:v>32.711333333333336</c:v>
                </c:pt>
                <c:pt idx="521">
                  <c:v>32.697333333333333</c:v>
                </c:pt>
                <c:pt idx="522">
                  <c:v>32.677333333333337</c:v>
                </c:pt>
                <c:pt idx="523">
                  <c:v>32.656666666666666</c:v>
                </c:pt>
                <c:pt idx="524">
                  <c:v>32.653999999999996</c:v>
                </c:pt>
                <c:pt idx="525">
                  <c:v>32.62533333333333</c:v>
                </c:pt>
                <c:pt idx="526">
                  <c:v>32.612666666666669</c:v>
                </c:pt>
                <c:pt idx="527">
                  <c:v>32.6</c:v>
                </c:pt>
                <c:pt idx="528">
                  <c:v>32.594666666666669</c:v>
                </c:pt>
                <c:pt idx="529">
                  <c:v>32.570666666666668</c:v>
                </c:pt>
                <c:pt idx="530">
                  <c:v>32.56066666666667</c:v>
                </c:pt>
                <c:pt idx="531">
                  <c:v>32.555999999999997</c:v>
                </c:pt>
                <c:pt idx="532">
                  <c:v>32.526666666666664</c:v>
                </c:pt>
                <c:pt idx="533">
                  <c:v>32.517333333333333</c:v>
                </c:pt>
                <c:pt idx="534">
                  <c:v>32.506</c:v>
                </c:pt>
                <c:pt idx="535">
                  <c:v>32.49733333333333</c:v>
                </c:pt>
                <c:pt idx="536">
                  <c:v>32.478000000000002</c:v>
                </c:pt>
                <c:pt idx="537">
                  <c:v>32.467333333333336</c:v>
                </c:pt>
                <c:pt idx="538">
                  <c:v>32.44533333333333</c:v>
                </c:pt>
                <c:pt idx="539">
                  <c:v>32.429333333333332</c:v>
                </c:pt>
                <c:pt idx="540">
                  <c:v>32.417999999999999</c:v>
                </c:pt>
                <c:pt idx="541">
                  <c:v>32.400666666666666</c:v>
                </c:pt>
                <c:pt idx="542">
                  <c:v>32.401333333333334</c:v>
                </c:pt>
                <c:pt idx="543">
                  <c:v>32.37466666666667</c:v>
                </c:pt>
                <c:pt idx="544">
                  <c:v>32.374000000000002</c:v>
                </c:pt>
                <c:pt idx="545">
                  <c:v>32.357999999999997</c:v>
                </c:pt>
                <c:pt idx="546">
                  <c:v>32.347333333333331</c:v>
                </c:pt>
                <c:pt idx="547">
                  <c:v>32.323333333333331</c:v>
                </c:pt>
                <c:pt idx="548">
                  <c:v>32.31666666666667</c:v>
                </c:pt>
                <c:pt idx="549">
                  <c:v>32.299333333333337</c:v>
                </c:pt>
                <c:pt idx="550">
                  <c:v>32.301333333333332</c:v>
                </c:pt>
                <c:pt idx="551">
                  <c:v>32.283999999999999</c:v>
                </c:pt>
                <c:pt idx="552">
                  <c:v>32.271999999999998</c:v>
                </c:pt>
                <c:pt idx="553">
                  <c:v>32.251333333333335</c:v>
                </c:pt>
                <c:pt idx="554">
                  <c:v>32.24666666666667</c:v>
                </c:pt>
                <c:pt idx="555">
                  <c:v>32.244666666666667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45455"/>
        <c:axId val="1467761231"/>
      </c:lineChart>
      <c:catAx>
        <c:axId val="13266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2080"/>
        <c:crosses val="autoZero"/>
        <c:auto val="1"/>
        <c:lblAlgn val="ctr"/>
        <c:lblOffset val="100"/>
        <c:noMultiLvlLbl val="0"/>
      </c:catAx>
      <c:valAx>
        <c:axId val="1326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4992"/>
        <c:crosses val="autoZero"/>
        <c:crossBetween val="between"/>
      </c:valAx>
      <c:valAx>
        <c:axId val="146776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145455"/>
        <c:crosses val="max"/>
        <c:crossBetween val="between"/>
      </c:valAx>
      <c:catAx>
        <c:axId val="90414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76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337736632799177E-2"/>
          <c:y val="0.1649097735305815"/>
          <c:w val="0.89698969603387568"/>
          <c:h val="0.7319459537426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99080722872561"/>
                  <c:y val="0.141413501341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'Конец '!$F$2:$F$562</c:f>
              <c:numCache>
                <c:formatCode>General</c:formatCode>
                <c:ptCount val="561"/>
                <c:pt idx="0">
                  <c:v>48.326666666666661</c:v>
                </c:pt>
                <c:pt idx="1">
                  <c:v>48.283999999999985</c:v>
                </c:pt>
                <c:pt idx="2">
                  <c:v>48.246666666666655</c:v>
                </c:pt>
                <c:pt idx="3">
                  <c:v>48.179333333333318</c:v>
                </c:pt>
                <c:pt idx="4">
                  <c:v>48.124666666666656</c:v>
                </c:pt>
                <c:pt idx="5">
                  <c:v>48.074666666666651</c:v>
                </c:pt>
                <c:pt idx="6">
                  <c:v>48.017999999999986</c:v>
                </c:pt>
                <c:pt idx="7">
                  <c:v>47.977333333333327</c:v>
                </c:pt>
                <c:pt idx="8">
                  <c:v>47.919333333333327</c:v>
                </c:pt>
                <c:pt idx="9">
                  <c:v>47.861333333333327</c:v>
                </c:pt>
                <c:pt idx="10">
                  <c:v>47.836666666666659</c:v>
                </c:pt>
                <c:pt idx="11">
                  <c:v>47.774666666666654</c:v>
                </c:pt>
                <c:pt idx="12">
                  <c:v>47.725999999999985</c:v>
                </c:pt>
                <c:pt idx="13">
                  <c:v>47.67266666666665</c:v>
                </c:pt>
                <c:pt idx="14">
                  <c:v>47.640666666666654</c:v>
                </c:pt>
                <c:pt idx="15">
                  <c:v>47.591333333333317</c:v>
                </c:pt>
                <c:pt idx="16">
                  <c:v>47.545333333333318</c:v>
                </c:pt>
                <c:pt idx="17">
                  <c:v>47.475999999999985</c:v>
                </c:pt>
                <c:pt idx="18">
                  <c:v>47.433999999999983</c:v>
                </c:pt>
                <c:pt idx="19">
                  <c:v>47.41066666666665</c:v>
                </c:pt>
                <c:pt idx="20">
                  <c:v>47.345333333333308</c:v>
                </c:pt>
                <c:pt idx="21">
                  <c:v>47.311333333333323</c:v>
                </c:pt>
                <c:pt idx="22">
                  <c:v>47.266666666666644</c:v>
                </c:pt>
                <c:pt idx="23">
                  <c:v>47.208666666666645</c:v>
                </c:pt>
                <c:pt idx="24">
                  <c:v>47.167999999999978</c:v>
                </c:pt>
                <c:pt idx="25">
                  <c:v>47.107999999999983</c:v>
                </c:pt>
                <c:pt idx="26">
                  <c:v>47.055999999999976</c:v>
                </c:pt>
                <c:pt idx="27">
                  <c:v>47.00999999999997</c:v>
                </c:pt>
                <c:pt idx="28">
                  <c:v>46.95799999999997</c:v>
                </c:pt>
                <c:pt idx="29">
                  <c:v>46.921999999999969</c:v>
                </c:pt>
                <c:pt idx="30">
                  <c:v>46.866666666666639</c:v>
                </c:pt>
                <c:pt idx="31">
                  <c:v>46.827333333333307</c:v>
                </c:pt>
                <c:pt idx="32">
                  <c:v>46.785333333333305</c:v>
                </c:pt>
                <c:pt idx="33">
                  <c:v>46.745999999999974</c:v>
                </c:pt>
                <c:pt idx="34">
                  <c:v>46.689999999999969</c:v>
                </c:pt>
                <c:pt idx="35">
                  <c:v>46.64066666666664</c:v>
                </c:pt>
                <c:pt idx="36">
                  <c:v>46.593999999999973</c:v>
                </c:pt>
                <c:pt idx="37">
                  <c:v>46.560666666666634</c:v>
                </c:pt>
                <c:pt idx="38">
                  <c:v>46.505999999999965</c:v>
                </c:pt>
                <c:pt idx="39">
                  <c:v>46.457999999999963</c:v>
                </c:pt>
                <c:pt idx="40">
                  <c:v>46.406666666666631</c:v>
                </c:pt>
                <c:pt idx="41">
                  <c:v>46.381999999999962</c:v>
                </c:pt>
                <c:pt idx="42">
                  <c:v>46.31599999999996</c:v>
                </c:pt>
                <c:pt idx="43">
                  <c:v>46.270666666666628</c:v>
                </c:pt>
                <c:pt idx="44">
                  <c:v>46.231333333333289</c:v>
                </c:pt>
                <c:pt idx="45">
                  <c:v>46.175333333333292</c:v>
                </c:pt>
                <c:pt idx="46">
                  <c:v>46.125999999999955</c:v>
                </c:pt>
                <c:pt idx="47">
                  <c:v>46.084666666666621</c:v>
                </c:pt>
                <c:pt idx="48">
                  <c:v>46.045999999999957</c:v>
                </c:pt>
                <c:pt idx="49">
                  <c:v>45.987333333333282</c:v>
                </c:pt>
                <c:pt idx="50">
                  <c:v>45.941333333333283</c:v>
                </c:pt>
                <c:pt idx="51">
                  <c:v>45.879999999999946</c:v>
                </c:pt>
                <c:pt idx="52">
                  <c:v>45.843999999999951</c:v>
                </c:pt>
                <c:pt idx="53">
                  <c:v>45.803333333333278</c:v>
                </c:pt>
                <c:pt idx="54">
                  <c:v>45.761333333333276</c:v>
                </c:pt>
                <c:pt idx="55">
                  <c:v>45.733999999999945</c:v>
                </c:pt>
                <c:pt idx="56">
                  <c:v>45.681333333333271</c:v>
                </c:pt>
                <c:pt idx="57">
                  <c:v>45.621999999999936</c:v>
                </c:pt>
                <c:pt idx="58">
                  <c:v>45.571999999999932</c:v>
                </c:pt>
                <c:pt idx="59">
                  <c:v>45.525333333333265</c:v>
                </c:pt>
                <c:pt idx="60">
                  <c:v>45.493999999999936</c:v>
                </c:pt>
                <c:pt idx="61">
                  <c:v>45.436666666666589</c:v>
                </c:pt>
                <c:pt idx="62">
                  <c:v>45.393333333333253</c:v>
                </c:pt>
                <c:pt idx="63">
                  <c:v>45.365999999999929</c:v>
                </c:pt>
                <c:pt idx="64">
                  <c:v>45.32399999999992</c:v>
                </c:pt>
                <c:pt idx="65">
                  <c:v>45.261333333333241</c:v>
                </c:pt>
                <c:pt idx="66">
                  <c:v>45.221333333333249</c:v>
                </c:pt>
                <c:pt idx="67">
                  <c:v>45.165999999999904</c:v>
                </c:pt>
                <c:pt idx="68">
                  <c:v>45.093999999999895</c:v>
                </c:pt>
                <c:pt idx="69">
                  <c:v>45.065333333333243</c:v>
                </c:pt>
                <c:pt idx="70">
                  <c:v>45.011333333333226</c:v>
                </c:pt>
                <c:pt idx="71">
                  <c:v>44.969333333333225</c:v>
                </c:pt>
                <c:pt idx="72">
                  <c:v>44.906666666666553</c:v>
                </c:pt>
                <c:pt idx="73">
                  <c:v>44.858666666666551</c:v>
                </c:pt>
                <c:pt idx="74">
                  <c:v>44.797333333333214</c:v>
                </c:pt>
                <c:pt idx="75">
                  <c:v>44.768666666666554</c:v>
                </c:pt>
                <c:pt idx="76">
                  <c:v>44.719333333333203</c:v>
                </c:pt>
                <c:pt idx="77">
                  <c:v>44.662666666666532</c:v>
                </c:pt>
                <c:pt idx="78">
                  <c:v>44.599999999999859</c:v>
                </c:pt>
                <c:pt idx="79">
                  <c:v>44.546666666666518</c:v>
                </c:pt>
                <c:pt idx="80">
                  <c:v>44.501999999999853</c:v>
                </c:pt>
                <c:pt idx="81">
                  <c:v>44.470666666666524</c:v>
                </c:pt>
                <c:pt idx="82">
                  <c:v>44.405333333333161</c:v>
                </c:pt>
                <c:pt idx="83">
                  <c:v>44.401333333333199</c:v>
                </c:pt>
                <c:pt idx="84">
                  <c:v>44.314666666666469</c:v>
                </c:pt>
                <c:pt idx="85">
                  <c:v>44.289333333333175</c:v>
                </c:pt>
                <c:pt idx="86">
                  <c:v>44.229999999999819</c:v>
                </c:pt>
                <c:pt idx="87">
                  <c:v>44.193999999999825</c:v>
                </c:pt>
                <c:pt idx="88">
                  <c:v>44.146666666666476</c:v>
                </c:pt>
                <c:pt idx="89">
                  <c:v>44.087999999999788</c:v>
                </c:pt>
                <c:pt idx="90">
                  <c:v>44.058666666666475</c:v>
                </c:pt>
                <c:pt idx="91">
                  <c:v>44.015333333333118</c:v>
                </c:pt>
                <c:pt idx="92">
                  <c:v>43.980666666666458</c:v>
                </c:pt>
                <c:pt idx="93">
                  <c:v>43.931333333333107</c:v>
                </c:pt>
                <c:pt idx="94">
                  <c:v>43.879333333333093</c:v>
                </c:pt>
                <c:pt idx="95">
                  <c:v>43.857999999999791</c:v>
                </c:pt>
                <c:pt idx="96">
                  <c:v>43.813999999999758</c:v>
                </c:pt>
                <c:pt idx="97">
                  <c:v>43.783999999999764</c:v>
                </c:pt>
                <c:pt idx="98">
                  <c:v>43.747333333333081</c:v>
                </c:pt>
                <c:pt idx="99">
                  <c:v>43.706666666666408</c:v>
                </c:pt>
                <c:pt idx="100">
                  <c:v>43.656666666666389</c:v>
                </c:pt>
                <c:pt idx="101">
                  <c:v>43.623333333333072</c:v>
                </c:pt>
                <c:pt idx="102">
                  <c:v>43.613333333333081</c:v>
                </c:pt>
                <c:pt idx="103">
                  <c:v>43.557333333333027</c:v>
                </c:pt>
                <c:pt idx="104">
                  <c:v>43.527333333333054</c:v>
                </c:pt>
                <c:pt idx="105">
                  <c:v>43.474666666666344</c:v>
                </c:pt>
                <c:pt idx="106">
                  <c:v>43.431333333333015</c:v>
                </c:pt>
                <c:pt idx="107">
                  <c:v>43.395999999999681</c:v>
                </c:pt>
                <c:pt idx="108">
                  <c:v>43.36599999999968</c:v>
                </c:pt>
                <c:pt idx="109">
                  <c:v>43.31533333333298</c:v>
                </c:pt>
                <c:pt idx="110">
                  <c:v>43.285999999999667</c:v>
                </c:pt>
                <c:pt idx="111">
                  <c:v>43.231333333332948</c:v>
                </c:pt>
                <c:pt idx="112">
                  <c:v>43.201999999999643</c:v>
                </c:pt>
                <c:pt idx="113">
                  <c:v>43.155999999999608</c:v>
                </c:pt>
                <c:pt idx="114">
                  <c:v>43.124666666666286</c:v>
                </c:pt>
                <c:pt idx="115">
                  <c:v>43.087999999999603</c:v>
                </c:pt>
                <c:pt idx="116">
                  <c:v>43.047333333332915</c:v>
                </c:pt>
                <c:pt idx="117">
                  <c:v>43.003999999999564</c:v>
                </c:pt>
                <c:pt idx="118">
                  <c:v>42.959333333332879</c:v>
                </c:pt>
                <c:pt idx="119">
                  <c:v>42.937999999999583</c:v>
                </c:pt>
                <c:pt idx="120">
                  <c:v>42.912666666666233</c:v>
                </c:pt>
                <c:pt idx="121">
                  <c:v>42.848666666666141</c:v>
                </c:pt>
                <c:pt idx="122">
                  <c:v>42.820666666666199</c:v>
                </c:pt>
                <c:pt idx="123">
                  <c:v>42.780666666666164</c:v>
                </c:pt>
                <c:pt idx="124">
                  <c:v>42.737999999999474</c:v>
                </c:pt>
                <c:pt idx="125">
                  <c:v>42.709333333332822</c:v>
                </c:pt>
                <c:pt idx="126">
                  <c:v>42.67133333333279</c:v>
                </c:pt>
                <c:pt idx="127">
                  <c:v>42.636666666666123</c:v>
                </c:pt>
                <c:pt idx="128">
                  <c:v>42.596666666666088</c:v>
                </c:pt>
                <c:pt idx="129">
                  <c:v>42.553333333332731</c:v>
                </c:pt>
                <c:pt idx="130">
                  <c:v>42.53333333333277</c:v>
                </c:pt>
                <c:pt idx="131">
                  <c:v>42.487333333332693</c:v>
                </c:pt>
                <c:pt idx="132">
                  <c:v>42.464666666666069</c:v>
                </c:pt>
                <c:pt idx="133">
                  <c:v>42.415333333332654</c:v>
                </c:pt>
                <c:pt idx="134">
                  <c:v>42.367999999999299</c:v>
                </c:pt>
                <c:pt idx="135">
                  <c:v>42.344666666666015</c:v>
                </c:pt>
                <c:pt idx="136">
                  <c:v>42.303999999999284</c:v>
                </c:pt>
                <c:pt idx="137">
                  <c:v>42.251999999999221</c:v>
                </c:pt>
                <c:pt idx="138">
                  <c:v>42.225333333332607</c:v>
                </c:pt>
                <c:pt idx="139">
                  <c:v>42.189333333332563</c:v>
                </c:pt>
                <c:pt idx="140">
                  <c:v>42.143333333332507</c:v>
                </c:pt>
                <c:pt idx="141">
                  <c:v>42.113999999999209</c:v>
                </c:pt>
                <c:pt idx="142">
                  <c:v>42.068666666665798</c:v>
                </c:pt>
                <c:pt idx="143">
                  <c:v>42.033333333332472</c:v>
                </c:pt>
                <c:pt idx="144">
                  <c:v>42.025999999999222</c:v>
                </c:pt>
                <c:pt idx="145">
                  <c:v>41.967999999999023</c:v>
                </c:pt>
                <c:pt idx="146">
                  <c:v>41.931333333332411</c:v>
                </c:pt>
                <c:pt idx="147">
                  <c:v>41.887999999999018</c:v>
                </c:pt>
                <c:pt idx="148">
                  <c:v>41.844666666665653</c:v>
                </c:pt>
                <c:pt idx="149">
                  <c:v>41.787999999998881</c:v>
                </c:pt>
                <c:pt idx="150">
                  <c:v>41.759999999998975</c:v>
                </c:pt>
                <c:pt idx="151">
                  <c:v>41.741333333332335</c:v>
                </c:pt>
                <c:pt idx="152">
                  <c:v>41.691999999998842</c:v>
                </c:pt>
                <c:pt idx="153">
                  <c:v>41.661999999998898</c:v>
                </c:pt>
                <c:pt idx="154">
                  <c:v>41.63066666666554</c:v>
                </c:pt>
                <c:pt idx="155">
                  <c:v>41.59333333333214</c:v>
                </c:pt>
                <c:pt idx="156">
                  <c:v>41.551333333332082</c:v>
                </c:pt>
                <c:pt idx="157">
                  <c:v>41.527999999998812</c:v>
                </c:pt>
                <c:pt idx="158">
                  <c:v>41.474666666665286</c:v>
                </c:pt>
                <c:pt idx="159">
                  <c:v>41.439999999998683</c:v>
                </c:pt>
                <c:pt idx="160">
                  <c:v>41.413333333332027</c:v>
                </c:pt>
                <c:pt idx="161">
                  <c:v>41.37533333333193</c:v>
                </c:pt>
                <c:pt idx="162">
                  <c:v>41.347333333331953</c:v>
                </c:pt>
                <c:pt idx="163">
                  <c:v>41.287999999998377</c:v>
                </c:pt>
                <c:pt idx="164">
                  <c:v>41.261333333331876</c:v>
                </c:pt>
                <c:pt idx="165">
                  <c:v>41.241333333331887</c:v>
                </c:pt>
                <c:pt idx="166">
                  <c:v>41.200666666665057</c:v>
                </c:pt>
                <c:pt idx="167">
                  <c:v>41.163333333331707</c:v>
                </c:pt>
                <c:pt idx="168">
                  <c:v>41.145333333331799</c:v>
                </c:pt>
                <c:pt idx="169">
                  <c:v>41.091333333331505</c:v>
                </c:pt>
                <c:pt idx="170">
                  <c:v>41.065333333331658</c:v>
                </c:pt>
                <c:pt idx="171">
                  <c:v>41.016666666664776</c:v>
                </c:pt>
                <c:pt idx="172">
                  <c:v>41.007333333331694</c:v>
                </c:pt>
                <c:pt idx="173">
                  <c:v>40.957333333331341</c:v>
                </c:pt>
                <c:pt idx="174">
                  <c:v>40.934666666664846</c:v>
                </c:pt>
                <c:pt idx="175">
                  <c:v>40.866666666664401</c:v>
                </c:pt>
                <c:pt idx="176">
                  <c:v>40.816666666664467</c:v>
                </c:pt>
                <c:pt idx="177">
                  <c:v>40.79066666666462</c:v>
                </c:pt>
                <c:pt idx="178">
                  <c:v>40.762666666664565</c:v>
                </c:pt>
                <c:pt idx="179">
                  <c:v>40.702666666664186</c:v>
                </c:pt>
                <c:pt idx="180">
                  <c:v>40.690666666664576</c:v>
                </c:pt>
                <c:pt idx="181">
                  <c:v>40.648666666664255</c:v>
                </c:pt>
                <c:pt idx="182">
                  <c:v>40.600666666664111</c:v>
                </c:pt>
                <c:pt idx="183">
                  <c:v>40.587999999997741</c:v>
                </c:pt>
                <c:pt idx="184">
                  <c:v>40.558666666664216</c:v>
                </c:pt>
                <c:pt idx="185">
                  <c:v>40.504666666663866</c:v>
                </c:pt>
                <c:pt idx="186">
                  <c:v>40.467999999997311</c:v>
                </c:pt>
                <c:pt idx="187">
                  <c:v>40.419999999997088</c:v>
                </c:pt>
                <c:pt idx="188">
                  <c:v>40.408666666664111</c:v>
                </c:pt>
                <c:pt idx="189">
                  <c:v>40.345333333330075</c:v>
                </c:pt>
                <c:pt idx="190">
                  <c:v>40.317333333330417</c:v>
                </c:pt>
                <c:pt idx="191">
                  <c:v>40.279999999996903</c:v>
                </c:pt>
                <c:pt idx="192">
                  <c:v>40.236666666663389</c:v>
                </c:pt>
                <c:pt idx="193">
                  <c:v>40.213333333330247</c:v>
                </c:pt>
                <c:pt idx="194">
                  <c:v>40.173999999996624</c:v>
                </c:pt>
                <c:pt idx="195">
                  <c:v>40.121999999996326</c:v>
                </c:pt>
                <c:pt idx="196">
                  <c:v>40.080666666663028</c:v>
                </c:pt>
                <c:pt idx="197">
                  <c:v>40.055333333329848</c:v>
                </c:pt>
                <c:pt idx="198">
                  <c:v>40.008666666662755</c:v>
                </c:pt>
                <c:pt idx="199">
                  <c:v>39.987999999996397</c:v>
                </c:pt>
                <c:pt idx="200">
                  <c:v>39.93466666666243</c:v>
                </c:pt>
                <c:pt idx="201">
                  <c:v>39.920666666662981</c:v>
                </c:pt>
                <c:pt idx="202">
                  <c:v>39.867999999995568</c:v>
                </c:pt>
                <c:pt idx="203">
                  <c:v>39.839999999995882</c:v>
                </c:pt>
                <c:pt idx="204">
                  <c:v>39.800666666662238</c:v>
                </c:pt>
                <c:pt idx="205">
                  <c:v>39.785333333329241</c:v>
                </c:pt>
                <c:pt idx="206">
                  <c:v>39.743333333328671</c:v>
                </c:pt>
                <c:pt idx="207">
                  <c:v>39.707999999995337</c:v>
                </c:pt>
                <c:pt idx="208">
                  <c:v>39.668666666661792</c:v>
                </c:pt>
                <c:pt idx="209">
                  <c:v>39.6406666666619</c:v>
                </c:pt>
                <c:pt idx="210">
                  <c:v>39.619333333328612</c:v>
                </c:pt>
                <c:pt idx="211">
                  <c:v>39.555999999994206</c:v>
                </c:pt>
                <c:pt idx="212">
                  <c:v>39.535333333328332</c:v>
                </c:pt>
                <c:pt idx="213">
                  <c:v>39.496666666661156</c:v>
                </c:pt>
                <c:pt idx="214">
                  <c:v>39.480666666661541</c:v>
                </c:pt>
                <c:pt idx="215">
                  <c:v>39.417333333326923</c:v>
                </c:pt>
                <c:pt idx="216">
                  <c:v>39.404666666661321</c:v>
                </c:pt>
                <c:pt idx="217">
                  <c:v>39.371999999994095</c:v>
                </c:pt>
                <c:pt idx="218">
                  <c:v>39.323333333326836</c:v>
                </c:pt>
                <c:pt idx="219">
                  <c:v>39.301333333327371</c:v>
                </c:pt>
                <c:pt idx="220">
                  <c:v>39.260666666660072</c:v>
                </c:pt>
                <c:pt idx="221">
                  <c:v>39.23933333332711</c:v>
                </c:pt>
                <c:pt idx="222">
                  <c:v>39.21133333332682</c:v>
                </c:pt>
                <c:pt idx="223">
                  <c:v>39.171999999992998</c:v>
                </c:pt>
                <c:pt idx="224">
                  <c:v>39.130666666659408</c:v>
                </c:pt>
                <c:pt idx="225">
                  <c:v>39.115999999993356</c:v>
                </c:pt>
                <c:pt idx="226">
                  <c:v>39.076666666659165</c:v>
                </c:pt>
                <c:pt idx="227">
                  <c:v>39.042666666659137</c:v>
                </c:pt>
                <c:pt idx="228">
                  <c:v>39.017333333325901</c:v>
                </c:pt>
                <c:pt idx="229">
                  <c:v>38.989999999992364</c:v>
                </c:pt>
                <c:pt idx="230">
                  <c:v>38.952666666658516</c:v>
                </c:pt>
                <c:pt idx="231">
                  <c:v>38.943999999992648</c:v>
                </c:pt>
                <c:pt idx="232">
                  <c:v>38.883333333323975</c:v>
                </c:pt>
                <c:pt idx="233">
                  <c:v>38.855999999991582</c:v>
                </c:pt>
                <c:pt idx="234">
                  <c:v>38.839333333325158</c:v>
                </c:pt>
                <c:pt idx="235">
                  <c:v>38.798666666657439</c:v>
                </c:pt>
                <c:pt idx="236">
                  <c:v>38.773999999991162</c:v>
                </c:pt>
                <c:pt idx="237">
                  <c:v>38.761333333324806</c:v>
                </c:pt>
                <c:pt idx="238">
                  <c:v>38.716666666656728</c:v>
                </c:pt>
                <c:pt idx="239">
                  <c:v>38.693999999990702</c:v>
                </c:pt>
                <c:pt idx="240">
                  <c:v>38.659333333323353</c:v>
                </c:pt>
                <c:pt idx="241">
                  <c:v>38.626666666656519</c:v>
                </c:pt>
                <c:pt idx="242">
                  <c:v>38.615333333323896</c:v>
                </c:pt>
                <c:pt idx="243">
                  <c:v>38.559333333321696</c:v>
                </c:pt>
                <c:pt idx="244">
                  <c:v>38.549333333323482</c:v>
                </c:pt>
                <c:pt idx="245">
                  <c:v>38.516666666655674</c:v>
                </c:pt>
                <c:pt idx="246">
                  <c:v>38.487999999988944</c:v>
                </c:pt>
                <c:pt idx="247">
                  <c:v>38.457333333321941</c:v>
                </c:pt>
                <c:pt idx="248">
                  <c:v>38.443999999989231</c:v>
                </c:pt>
                <c:pt idx="249">
                  <c:v>38.411333333321465</c:v>
                </c:pt>
                <c:pt idx="250">
                  <c:v>38.371333333320777</c:v>
                </c:pt>
                <c:pt idx="251">
                  <c:v>38.36199999998874</c:v>
                </c:pt>
                <c:pt idx="252">
                  <c:v>38.33666666665448</c:v>
                </c:pt>
                <c:pt idx="253">
                  <c:v>38.317999999987954</c:v>
                </c:pt>
                <c:pt idx="254">
                  <c:v>38.279999999986678</c:v>
                </c:pt>
                <c:pt idx="255">
                  <c:v>38.262666666654191</c:v>
                </c:pt>
                <c:pt idx="256">
                  <c:v>38.229999999986454</c:v>
                </c:pt>
                <c:pt idx="257">
                  <c:v>38.204666666653253</c:v>
                </c:pt>
                <c:pt idx="258">
                  <c:v>38.183333333319915</c:v>
                </c:pt>
                <c:pt idx="259">
                  <c:v>38.15199999998574</c:v>
                </c:pt>
                <c:pt idx="260">
                  <c:v>38.133333333319555</c:v>
                </c:pt>
                <c:pt idx="261">
                  <c:v>38.107333333318905</c:v>
                </c:pt>
                <c:pt idx="262">
                  <c:v>38.087999999985726</c:v>
                </c:pt>
                <c:pt idx="263">
                  <c:v>38.061333333318373</c:v>
                </c:pt>
                <c:pt idx="264">
                  <c:v>38.033333333317984</c:v>
                </c:pt>
                <c:pt idx="265">
                  <c:v>38.007333333317817</c:v>
                </c:pt>
                <c:pt idx="266">
                  <c:v>37.991333333318209</c:v>
                </c:pt>
                <c:pt idx="267">
                  <c:v>37.952666666649726</c:v>
                </c:pt>
                <c:pt idx="268">
                  <c:v>37.946666666651623</c:v>
                </c:pt>
                <c:pt idx="269">
                  <c:v>37.912666666649528</c:v>
                </c:pt>
                <c:pt idx="270">
                  <c:v>37.885333333316289</c:v>
                </c:pt>
                <c:pt idx="271">
                  <c:v>37.864666666649789</c:v>
                </c:pt>
                <c:pt idx="272">
                  <c:v>37.825999999981427</c:v>
                </c:pt>
                <c:pt idx="273">
                  <c:v>37.825333333317239</c:v>
                </c:pt>
                <c:pt idx="274">
                  <c:v>37.777333333313393</c:v>
                </c:pt>
                <c:pt idx="275">
                  <c:v>37.769333333316098</c:v>
                </c:pt>
                <c:pt idx="276">
                  <c:v>37.717999999978929</c:v>
                </c:pt>
                <c:pt idx="277">
                  <c:v>37.706666666648395</c:v>
                </c:pt>
                <c:pt idx="278">
                  <c:v>37.677999999980081</c:v>
                </c:pt>
                <c:pt idx="279">
                  <c:v>37.661999999980793</c:v>
                </c:pt>
                <c:pt idx="280">
                  <c:v>37.624666666645275</c:v>
                </c:pt>
                <c:pt idx="281">
                  <c:v>37.609333333313423</c:v>
                </c:pt>
                <c:pt idx="282">
                  <c:v>37.567999999977367</c:v>
                </c:pt>
                <c:pt idx="283">
                  <c:v>37.553333333312658</c:v>
                </c:pt>
                <c:pt idx="284">
                  <c:v>37.527999999978064</c:v>
                </c:pt>
                <c:pt idx="285">
                  <c:v>37.50266666664433</c:v>
                </c:pt>
                <c:pt idx="286">
                  <c:v>37.471333333309957</c:v>
                </c:pt>
                <c:pt idx="287">
                  <c:v>37.455333333311017</c:v>
                </c:pt>
                <c:pt idx="288">
                  <c:v>37.422666666642321</c:v>
                </c:pt>
                <c:pt idx="289">
                  <c:v>37.399333333309428</c:v>
                </c:pt>
                <c:pt idx="290">
                  <c:v>37.375333333308944</c:v>
                </c:pt>
                <c:pt idx="291">
                  <c:v>37.34999999997504</c:v>
                </c:pt>
                <c:pt idx="292">
                  <c:v>37.321999999974274</c:v>
                </c:pt>
                <c:pt idx="293">
                  <c:v>37.29133333330676</c:v>
                </c:pt>
                <c:pt idx="294">
                  <c:v>37.273333333307662</c:v>
                </c:pt>
                <c:pt idx="295">
                  <c:v>37.22999999997085</c:v>
                </c:pt>
                <c:pt idx="296">
                  <c:v>37.223333333307835</c:v>
                </c:pt>
                <c:pt idx="297">
                  <c:v>37.196666666638627</c:v>
                </c:pt>
                <c:pt idx="298">
                  <c:v>37.183999999973153</c:v>
                </c:pt>
                <c:pt idx="299">
                  <c:v>37.145333333302879</c:v>
                </c:pt>
                <c:pt idx="300">
                  <c:v>37.116666666636725</c:v>
                </c:pt>
                <c:pt idx="301">
                  <c:v>37.086666666635907</c:v>
                </c:pt>
                <c:pt idx="302">
                  <c:v>37.061333333302549</c:v>
                </c:pt>
                <c:pt idx="303">
                  <c:v>37.045999999970029</c:v>
                </c:pt>
                <c:pt idx="304">
                  <c:v>37.026666666635805</c:v>
                </c:pt>
                <c:pt idx="305">
                  <c:v>36.998666666634122</c:v>
                </c:pt>
                <c:pt idx="306">
                  <c:v>36.96066666663193</c:v>
                </c:pt>
                <c:pt idx="307">
                  <c:v>36.952666666635473</c:v>
                </c:pt>
                <c:pt idx="308">
                  <c:v>36.931999999966784</c:v>
                </c:pt>
                <c:pt idx="309">
                  <c:v>36.906666666632226</c:v>
                </c:pt>
                <c:pt idx="310">
                  <c:v>36.881333333298251</c:v>
                </c:pt>
                <c:pt idx="311">
                  <c:v>36.84866666662974</c:v>
                </c:pt>
                <c:pt idx="312">
                  <c:v>36.821333333296415</c:v>
                </c:pt>
                <c:pt idx="313">
                  <c:v>36.80466666663078</c:v>
                </c:pt>
                <c:pt idx="314">
                  <c:v>36.776666666628437</c:v>
                </c:pt>
                <c:pt idx="315">
                  <c:v>36.761999999963258</c:v>
                </c:pt>
                <c:pt idx="316">
                  <c:v>36.741333333295181</c:v>
                </c:pt>
                <c:pt idx="317">
                  <c:v>36.718666666627584</c:v>
                </c:pt>
                <c:pt idx="318">
                  <c:v>36.689333333292396</c:v>
                </c:pt>
                <c:pt idx="319">
                  <c:v>36.673999999960735</c:v>
                </c:pt>
                <c:pt idx="320">
                  <c:v>36.642666666623995</c:v>
                </c:pt>
                <c:pt idx="321">
                  <c:v>36.619333333291223</c:v>
                </c:pt>
                <c:pt idx="322">
                  <c:v>36.593333333289991</c:v>
                </c:pt>
                <c:pt idx="323">
                  <c:v>36.579333333291487</c:v>
                </c:pt>
                <c:pt idx="324">
                  <c:v>36.551333333288305</c:v>
                </c:pt>
                <c:pt idx="325">
                  <c:v>36.527999999955007</c:v>
                </c:pt>
                <c:pt idx="326">
                  <c:v>36.510666666622129</c:v>
                </c:pt>
                <c:pt idx="327">
                  <c:v>36.490666666621017</c:v>
                </c:pt>
                <c:pt idx="328">
                  <c:v>36.4659999999527</c:v>
                </c:pt>
                <c:pt idx="329">
                  <c:v>36.445999999952839</c:v>
                </c:pt>
                <c:pt idx="330">
                  <c:v>36.421999999951282</c:v>
                </c:pt>
                <c:pt idx="331">
                  <c:v>36.401333333284505</c:v>
                </c:pt>
                <c:pt idx="332">
                  <c:v>36.380666666617103</c:v>
                </c:pt>
                <c:pt idx="333">
                  <c:v>36.357333333282412</c:v>
                </c:pt>
                <c:pt idx="334">
                  <c:v>36.337333333282309</c:v>
                </c:pt>
                <c:pt idx="335">
                  <c:v>36.31733333328156</c:v>
                </c:pt>
                <c:pt idx="336">
                  <c:v>36.28533333327789</c:v>
                </c:pt>
                <c:pt idx="337">
                  <c:v>36.265333333279571</c:v>
                </c:pt>
                <c:pt idx="338">
                  <c:v>36.251999999947067</c:v>
                </c:pt>
                <c:pt idx="339">
                  <c:v>36.21133333327289</c:v>
                </c:pt>
                <c:pt idx="340">
                  <c:v>36.203999999946419</c:v>
                </c:pt>
                <c:pt idx="341">
                  <c:v>36.177333333274575</c:v>
                </c:pt>
                <c:pt idx="342">
                  <c:v>36.165999999944084</c:v>
                </c:pt>
                <c:pt idx="343">
                  <c:v>36.127999999936428</c:v>
                </c:pt>
                <c:pt idx="344">
                  <c:v>36.101999999938087</c:v>
                </c:pt>
                <c:pt idx="345">
                  <c:v>36.085333333272843</c:v>
                </c:pt>
                <c:pt idx="346">
                  <c:v>36.049333333266539</c:v>
                </c:pt>
                <c:pt idx="347">
                  <c:v>36.015333333265382</c:v>
                </c:pt>
                <c:pt idx="348">
                  <c:v>36.005999999937679</c:v>
                </c:pt>
                <c:pt idx="349">
                  <c:v>35.988666666601617</c:v>
                </c:pt>
                <c:pt idx="350">
                  <c:v>35.949333333260597</c:v>
                </c:pt>
                <c:pt idx="351">
                  <c:v>35.90866666659138</c:v>
                </c:pt>
                <c:pt idx="352">
                  <c:v>35.887333333262255</c:v>
                </c:pt>
                <c:pt idx="353">
                  <c:v>35.879999999932231</c:v>
                </c:pt>
                <c:pt idx="354">
                  <c:v>35.847333333256962</c:v>
                </c:pt>
                <c:pt idx="355">
                  <c:v>35.825333333258797</c:v>
                </c:pt>
                <c:pt idx="356">
                  <c:v>35.793333333254111</c:v>
                </c:pt>
                <c:pt idx="357">
                  <c:v>35.779999999925458</c:v>
                </c:pt>
                <c:pt idx="358">
                  <c:v>35.761999999923134</c:v>
                </c:pt>
                <c:pt idx="359">
                  <c:v>35.723333333247865</c:v>
                </c:pt>
                <c:pt idx="360">
                  <c:v>35.705999999920152</c:v>
                </c:pt>
                <c:pt idx="361">
                  <c:v>35.693333333254152</c:v>
                </c:pt>
                <c:pt idx="362">
                  <c:v>35.671999999916906</c:v>
                </c:pt>
                <c:pt idx="363">
                  <c:v>35.639333333244529</c:v>
                </c:pt>
                <c:pt idx="364">
                  <c:v>35.615999999912809</c:v>
                </c:pt>
                <c:pt idx="365">
                  <c:v>35.602666666581889</c:v>
                </c:pt>
                <c:pt idx="366">
                  <c:v>35.581999999911531</c:v>
                </c:pt>
                <c:pt idx="367">
                  <c:v>35.560666666576594</c:v>
                </c:pt>
                <c:pt idx="368">
                  <c:v>35.509333333228618</c:v>
                </c:pt>
                <c:pt idx="369">
                  <c:v>35.491999999906746</c:v>
                </c:pt>
                <c:pt idx="370">
                  <c:v>35.480666666574749</c:v>
                </c:pt>
                <c:pt idx="371">
                  <c:v>35.459999999903346</c:v>
                </c:pt>
                <c:pt idx="372">
                  <c:v>35.44399999990393</c:v>
                </c:pt>
                <c:pt idx="373">
                  <c:v>35.408666666560634</c:v>
                </c:pt>
                <c:pt idx="374">
                  <c:v>35.388666666565143</c:v>
                </c:pt>
                <c:pt idx="375">
                  <c:v>35.3726666665655</c:v>
                </c:pt>
                <c:pt idx="376">
                  <c:v>35.351999999895476</c:v>
                </c:pt>
                <c:pt idx="377">
                  <c:v>35.314666666552299</c:v>
                </c:pt>
                <c:pt idx="378">
                  <c:v>35.301999999894846</c:v>
                </c:pt>
                <c:pt idx="379">
                  <c:v>35.27199999988526</c:v>
                </c:pt>
                <c:pt idx="380">
                  <c:v>35.267999999895693</c:v>
                </c:pt>
                <c:pt idx="381">
                  <c:v>35.245333333219556</c:v>
                </c:pt>
                <c:pt idx="382">
                  <c:v>35.203333333207148</c:v>
                </c:pt>
                <c:pt idx="383">
                  <c:v>35.195999999888713</c:v>
                </c:pt>
                <c:pt idx="384">
                  <c:v>35.166666666543136</c:v>
                </c:pt>
                <c:pt idx="385">
                  <c:v>35.150666666547835</c:v>
                </c:pt>
                <c:pt idx="386">
                  <c:v>35.126666666542036</c:v>
                </c:pt>
                <c:pt idx="387">
                  <c:v>35.119333333215685</c:v>
                </c:pt>
                <c:pt idx="388">
                  <c:v>35.088666666535296</c:v>
                </c:pt>
                <c:pt idx="389">
                  <c:v>35.06866666653864</c:v>
                </c:pt>
                <c:pt idx="390">
                  <c:v>35.045333333201469</c:v>
                </c:pt>
                <c:pt idx="391">
                  <c:v>35.018666666530528</c:v>
                </c:pt>
                <c:pt idx="392">
                  <c:v>34.99733333319783</c:v>
                </c:pt>
                <c:pt idx="393">
                  <c:v>35.007999999880859</c:v>
                </c:pt>
                <c:pt idx="394">
                  <c:v>34.971999999854127</c:v>
                </c:pt>
                <c:pt idx="395">
                  <c:v>34.963333333200943</c:v>
                </c:pt>
                <c:pt idx="396">
                  <c:v>34.938666666523496</c:v>
                </c:pt>
                <c:pt idx="397">
                  <c:v>34.88799999983614</c:v>
                </c:pt>
                <c:pt idx="398">
                  <c:v>34.882666666528067</c:v>
                </c:pt>
                <c:pt idx="399">
                  <c:v>34.875999999860028</c:v>
                </c:pt>
                <c:pt idx="400">
                  <c:v>34.846666666510899</c:v>
                </c:pt>
                <c:pt idx="401">
                  <c:v>34.828666666515467</c:v>
                </c:pt>
                <c:pt idx="402">
                  <c:v>34.802666666507868</c:v>
                </c:pt>
                <c:pt idx="403">
                  <c:v>34.796666666518789</c:v>
                </c:pt>
                <c:pt idx="404">
                  <c:v>34.776666666508476</c:v>
                </c:pt>
                <c:pt idx="405">
                  <c:v>34.757999999840465</c:v>
                </c:pt>
                <c:pt idx="406">
                  <c:v>34.73599999983584</c:v>
                </c:pt>
                <c:pt idx="407">
                  <c:v>34.706666666494272</c:v>
                </c:pt>
                <c:pt idx="408">
                  <c:v>34.701999999842414</c:v>
                </c:pt>
                <c:pt idx="409">
                  <c:v>34.678666666494685</c:v>
                </c:pt>
                <c:pt idx="410">
                  <c:v>34.652666666489644</c:v>
                </c:pt>
                <c:pt idx="411">
                  <c:v>34.653333333173357</c:v>
                </c:pt>
                <c:pt idx="412">
                  <c:v>34.623999999816974</c:v>
                </c:pt>
                <c:pt idx="413">
                  <c:v>34.610666666492705</c:v>
                </c:pt>
                <c:pt idx="414">
                  <c:v>34.579333333142849</c:v>
                </c:pt>
                <c:pt idx="415">
                  <c:v>34.56933333315633</c:v>
                </c:pt>
                <c:pt idx="416">
                  <c:v>34.535999999801959</c:v>
                </c:pt>
                <c:pt idx="417">
                  <c:v>34.521333333146806</c:v>
                </c:pt>
                <c:pt idx="418">
                  <c:v>34.513999999817607</c:v>
                </c:pt>
                <c:pt idx="419">
                  <c:v>34.493999999805872</c:v>
                </c:pt>
                <c:pt idx="420">
                  <c:v>34.462666666459398</c:v>
                </c:pt>
                <c:pt idx="421">
                  <c:v>34.45799999981196</c:v>
                </c:pt>
                <c:pt idx="422">
                  <c:v>34.420666666448099</c:v>
                </c:pt>
                <c:pt idx="423">
                  <c:v>34.424666666480235</c:v>
                </c:pt>
                <c:pt idx="424">
                  <c:v>34.394666666450028</c:v>
                </c:pt>
                <c:pt idx="425">
                  <c:v>34.363333333110603</c:v>
                </c:pt>
                <c:pt idx="426">
                  <c:v>34.337999999778233</c:v>
                </c:pt>
                <c:pt idx="427">
                  <c:v>34.345333333138356</c:v>
                </c:pt>
                <c:pt idx="428">
                  <c:v>34.313333333101809</c:v>
                </c:pt>
                <c:pt idx="429">
                  <c:v>34.294666666443526</c:v>
                </c:pt>
                <c:pt idx="430">
                  <c:v>34.275333333106481</c:v>
                </c:pt>
                <c:pt idx="431">
                  <c:v>34.262666666443415</c:v>
                </c:pt>
                <c:pt idx="432">
                  <c:v>34.240666666431693</c:v>
                </c:pt>
                <c:pt idx="433">
                  <c:v>34.199999999740321</c:v>
                </c:pt>
                <c:pt idx="434">
                  <c:v>34.197333333107942</c:v>
                </c:pt>
                <c:pt idx="435">
                  <c:v>34.168666666412804</c:v>
                </c:pt>
                <c:pt idx="436">
                  <c:v>34.15333333308925</c:v>
                </c:pt>
                <c:pt idx="437">
                  <c:v>34.134666666416123</c:v>
                </c:pt>
                <c:pt idx="438">
                  <c:v>34.105333333066888</c:v>
                </c:pt>
                <c:pt idx="439">
                  <c:v>34.081999999735089</c:v>
                </c:pt>
                <c:pt idx="440">
                  <c:v>34.064666666404428</c:v>
                </c:pt>
                <c:pt idx="441">
                  <c:v>34.047999999735246</c:v>
                </c:pt>
                <c:pt idx="442">
                  <c:v>34.014666666377813</c:v>
                </c:pt>
                <c:pt idx="443">
                  <c:v>33.988666666380375</c:v>
                </c:pt>
                <c:pt idx="444">
                  <c:v>33.986666666404808</c:v>
                </c:pt>
                <c:pt idx="445">
                  <c:v>33.952666666363804</c:v>
                </c:pt>
                <c:pt idx="446">
                  <c:v>33.934666666377822</c:v>
                </c:pt>
                <c:pt idx="447">
                  <c:v>33.917999999709124</c:v>
                </c:pt>
                <c:pt idx="448">
                  <c:v>33.905333333044183</c:v>
                </c:pt>
                <c:pt idx="449">
                  <c:v>33.875333333017835</c:v>
                </c:pt>
                <c:pt idx="450">
                  <c:v>33.845999999678554</c:v>
                </c:pt>
                <c:pt idx="451">
                  <c:v>33.833333333028719</c:v>
                </c:pt>
                <c:pt idx="452">
                  <c:v>33.810666666345092</c:v>
                </c:pt>
                <c:pt idx="453">
                  <c:v>33.813333333041676</c:v>
                </c:pt>
                <c:pt idx="454">
                  <c:v>33.781333332993071</c:v>
                </c:pt>
                <c:pt idx="455">
                  <c:v>33.765333333009302</c:v>
                </c:pt>
                <c:pt idx="456">
                  <c:v>33.743333332996556</c:v>
                </c:pt>
                <c:pt idx="457">
                  <c:v>33.714666666314059</c:v>
                </c:pt>
                <c:pt idx="458">
                  <c:v>33.689333332978698</c:v>
                </c:pt>
                <c:pt idx="459">
                  <c:v>33.675999999657805</c:v>
                </c:pt>
                <c:pt idx="460">
                  <c:v>33.651333332969728</c:v>
                </c:pt>
                <c:pt idx="461">
                  <c:v>33.649333332999085</c:v>
                </c:pt>
                <c:pt idx="462">
                  <c:v>33.625333332963756</c:v>
                </c:pt>
                <c:pt idx="463">
                  <c:v>33.601333332957289</c:v>
                </c:pt>
                <c:pt idx="464">
                  <c:v>33.572666666275907</c:v>
                </c:pt>
                <c:pt idx="465">
                  <c:v>33.579333332993052</c:v>
                </c:pt>
                <c:pt idx="466">
                  <c:v>33.551333332937503</c:v>
                </c:pt>
                <c:pt idx="467">
                  <c:v>33.535333332950643</c:v>
                </c:pt>
                <c:pt idx="468">
                  <c:v>33.519333332946189</c:v>
                </c:pt>
                <c:pt idx="469">
                  <c:v>33.512666666291132</c:v>
                </c:pt>
                <c:pt idx="470">
                  <c:v>33.492666666265968</c:v>
                </c:pt>
                <c:pt idx="471">
                  <c:v>33.475999999599516</c:v>
                </c:pt>
                <c:pt idx="472">
                  <c:v>33.450666666245205</c:v>
                </c:pt>
                <c:pt idx="473">
                  <c:v>33.434666666255069</c:v>
                </c:pt>
                <c:pt idx="474">
                  <c:v>33.427333332932882</c:v>
                </c:pt>
                <c:pt idx="475">
                  <c:v>33.413999999586395</c:v>
                </c:pt>
                <c:pt idx="476">
                  <c:v>33.387333332889888</c:v>
                </c:pt>
                <c:pt idx="477">
                  <c:v>33.369333332898549</c:v>
                </c:pt>
                <c:pt idx="478">
                  <c:v>33.35533333290072</c:v>
                </c:pt>
                <c:pt idx="479">
                  <c:v>33.348666666243837</c:v>
                </c:pt>
                <c:pt idx="480">
                  <c:v>33.345999999582709</c:v>
                </c:pt>
                <c:pt idx="481">
                  <c:v>33.309333332846094</c:v>
                </c:pt>
                <c:pt idx="482">
                  <c:v>33.30599999956938</c:v>
                </c:pt>
                <c:pt idx="483">
                  <c:v>33.288666666206929</c:v>
                </c:pt>
                <c:pt idx="484">
                  <c:v>33.273333332871971</c:v>
                </c:pt>
                <c:pt idx="485">
                  <c:v>33.254666666193103</c:v>
                </c:pt>
                <c:pt idx="486">
                  <c:v>33.23133333284315</c:v>
                </c:pt>
                <c:pt idx="487">
                  <c:v>33.219333332859598</c:v>
                </c:pt>
                <c:pt idx="488">
                  <c:v>33.204666666183037</c:v>
                </c:pt>
                <c:pt idx="489">
                  <c:v>33.193999999519939</c:v>
                </c:pt>
                <c:pt idx="490">
                  <c:v>33.173333332827276</c:v>
                </c:pt>
                <c:pt idx="491">
                  <c:v>33.166666666184362</c:v>
                </c:pt>
                <c:pt idx="492">
                  <c:v>33.14933333282486</c:v>
                </c:pt>
                <c:pt idx="493">
                  <c:v>33.120666666124841</c:v>
                </c:pt>
                <c:pt idx="494">
                  <c:v>33.120666666180455</c:v>
                </c:pt>
                <c:pt idx="495">
                  <c:v>33.091999999446827</c:v>
                </c:pt>
                <c:pt idx="496">
                  <c:v>33.081999999480757</c:v>
                </c:pt>
                <c:pt idx="497">
                  <c:v>33.074666666149895</c:v>
                </c:pt>
                <c:pt idx="498">
                  <c:v>33.047999999433252</c:v>
                </c:pt>
                <c:pt idx="499">
                  <c:v>33.038666666132244</c:v>
                </c:pt>
                <c:pt idx="500">
                  <c:v>33.022666666112244</c:v>
                </c:pt>
                <c:pt idx="501">
                  <c:v>33.000666666090439</c:v>
                </c:pt>
                <c:pt idx="502">
                  <c:v>32.995333332790182</c:v>
                </c:pt>
                <c:pt idx="503">
                  <c:v>32.967333332729524</c:v>
                </c:pt>
                <c:pt idx="504">
                  <c:v>32.963999999448589</c:v>
                </c:pt>
                <c:pt idx="505">
                  <c:v>32.949333332751664</c:v>
                </c:pt>
                <c:pt idx="506">
                  <c:v>32.925333332720243</c:v>
                </c:pt>
                <c:pt idx="507">
                  <c:v>32.910666666068508</c:v>
                </c:pt>
                <c:pt idx="508">
                  <c:v>32.897333332732423</c:v>
                </c:pt>
                <c:pt idx="509">
                  <c:v>32.873333332696767</c:v>
                </c:pt>
                <c:pt idx="510">
                  <c:v>32.853333332697183</c:v>
                </c:pt>
                <c:pt idx="511">
                  <c:v>32.847333332727331</c:v>
                </c:pt>
                <c:pt idx="512">
                  <c:v>32.833333332702388</c:v>
                </c:pt>
                <c:pt idx="513">
                  <c:v>32.814666666015775</c:v>
                </c:pt>
                <c:pt idx="514">
                  <c:v>32.795333332671618</c:v>
                </c:pt>
                <c:pt idx="515">
                  <c:v>32.774666665991603</c:v>
                </c:pt>
                <c:pt idx="516">
                  <c:v>32.778666666053446</c:v>
                </c:pt>
                <c:pt idx="517">
                  <c:v>32.759333332654172</c:v>
                </c:pt>
                <c:pt idx="518">
                  <c:v>32.733999999292443</c:v>
                </c:pt>
                <c:pt idx="519">
                  <c:v>32.724666665996104</c:v>
                </c:pt>
                <c:pt idx="520">
                  <c:v>32.711333332645971</c:v>
                </c:pt>
                <c:pt idx="521">
                  <c:v>32.697333332637228</c:v>
                </c:pt>
                <c:pt idx="522">
                  <c:v>32.677333332610914</c:v>
                </c:pt>
                <c:pt idx="523">
                  <c:v>32.656666665931525</c:v>
                </c:pt>
                <c:pt idx="524">
                  <c:v>32.653999999311857</c:v>
                </c:pt>
                <c:pt idx="525">
                  <c:v>32.625333332558277</c:v>
                </c:pt>
                <c:pt idx="526">
                  <c:v>32.612666665930369</c:v>
                </c:pt>
                <c:pt idx="527">
                  <c:v>32.599999999256937</c:v>
                </c:pt>
                <c:pt idx="528">
                  <c:v>32.594666665941119</c:v>
                </c:pt>
                <c:pt idx="529">
                  <c:v>32.570666665874484</c:v>
                </c:pt>
                <c:pt idx="530">
                  <c:v>32.560666665909849</c:v>
                </c:pt>
                <c:pt idx="531">
                  <c:v>32.555999999255768</c:v>
                </c:pt>
                <c:pt idx="532">
                  <c:v>32.526666665832252</c:v>
                </c:pt>
                <c:pt idx="533">
                  <c:v>32.517333332554408</c:v>
                </c:pt>
                <c:pt idx="534">
                  <c:v>32.505999999208719</c:v>
                </c:pt>
                <c:pt idx="535">
                  <c:v>32.497333332545061</c:v>
                </c:pt>
                <c:pt idx="536">
                  <c:v>32.477999999167771</c:v>
                </c:pt>
                <c:pt idx="537">
                  <c:v>32.46733333252169</c:v>
                </c:pt>
                <c:pt idx="538">
                  <c:v>32.4453333324726</c:v>
                </c:pt>
                <c:pt idx="539">
                  <c:v>32.429333332482116</c:v>
                </c:pt>
                <c:pt idx="540">
                  <c:v>32.417999999156784</c:v>
                </c:pt>
                <c:pt idx="541">
                  <c:v>32.400666665793253</c:v>
                </c:pt>
                <c:pt idx="542">
                  <c:v>32.401333332517737</c:v>
                </c:pt>
                <c:pt idx="543">
                  <c:v>32.374666665744755</c:v>
                </c:pt>
                <c:pt idx="544">
                  <c:v>32.373999999163942</c:v>
                </c:pt>
                <c:pt idx="545">
                  <c:v>32.357999999103775</c:v>
                </c:pt>
                <c:pt idx="546">
                  <c:v>32.347333332448194</c:v>
                </c:pt>
                <c:pt idx="547">
                  <c:v>32.323333332386191</c:v>
                </c:pt>
                <c:pt idx="548">
                  <c:v>32.316666665775287</c:v>
                </c:pt>
                <c:pt idx="549">
                  <c:v>32.299333332393601</c:v>
                </c:pt>
                <c:pt idx="550">
                  <c:v>32.301333332461056</c:v>
                </c:pt>
                <c:pt idx="551">
                  <c:v>32.283999999049804</c:v>
                </c:pt>
                <c:pt idx="552">
                  <c:v>32.271999999060654</c:v>
                </c:pt>
                <c:pt idx="553">
                  <c:v>32.251333332348125</c:v>
                </c:pt>
                <c:pt idx="554">
                  <c:v>32.246666665736122</c:v>
                </c:pt>
                <c:pt idx="555">
                  <c:v>32.24466666574412</c:v>
                </c:pt>
              </c:numCache>
            </c:numRef>
          </c:xVal>
          <c:y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B-4261-9E76-76C47D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8896"/>
        <c:axId val="163224096"/>
      </c:scatterChart>
      <c:valAx>
        <c:axId val="163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4096"/>
        <c:crosses val="autoZero"/>
        <c:crossBetween val="midCat"/>
      </c:valAx>
      <c:valAx>
        <c:axId val="163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5B6-8F89-C6476A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336"/>
        <c:axId val="660565272"/>
      </c:scatterChart>
      <c:valAx>
        <c:axId val="660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5272"/>
        <c:crosses val="autoZero"/>
        <c:crossBetween val="midCat"/>
      </c:valAx>
      <c:valAx>
        <c:axId val="6605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'!$H$2:$H$557</c:f>
              <c:numCache>
                <c:formatCode>General</c:formatCode>
                <c:ptCount val="556"/>
                <c:pt idx="0">
                  <c:v>2182174.1061717072</c:v>
                </c:pt>
                <c:pt idx="1">
                  <c:v>2182136.3417647742</c:v>
                </c:pt>
                <c:pt idx="2">
                  <c:v>2182146.6758375755</c:v>
                </c:pt>
                <c:pt idx="3">
                  <c:v>2182119.1595706427</c:v>
                </c:pt>
                <c:pt idx="4">
                  <c:v>2182131.8937807535</c:v>
                </c:pt>
                <c:pt idx="5">
                  <c:v>2182137.16971274</c:v>
                </c:pt>
                <c:pt idx="6">
                  <c:v>2182134.1208076733</c:v>
                </c:pt>
                <c:pt idx="7">
                  <c:v>2182151.5894815917</c:v>
                </c:pt>
                <c:pt idx="8">
                  <c:v>2182125.6371418689</c:v>
                </c:pt>
                <c:pt idx="9">
                  <c:v>2182118.5102107483</c:v>
                </c:pt>
                <c:pt idx="10">
                  <c:v>2182156.0117225442</c:v>
                </c:pt>
                <c:pt idx="11">
                  <c:v>2182121.6897463459</c:v>
                </c:pt>
                <c:pt idx="12">
                  <c:v>2182136.812335073</c:v>
                </c:pt>
                <c:pt idx="13">
                  <c:v>2182138.6550890207</c:v>
                </c:pt>
                <c:pt idx="14">
                  <c:v>2182162.1791949053</c:v>
                </c:pt>
                <c:pt idx="15">
                  <c:v>2182137.7975460393</c:v>
                </c:pt>
                <c:pt idx="16">
                  <c:v>2182143.5041500675</c:v>
                </c:pt>
                <c:pt idx="17">
                  <c:v>2182122.9428808615</c:v>
                </c:pt>
                <c:pt idx="18">
                  <c:v>2182151.1326771956</c:v>
                </c:pt>
                <c:pt idx="19">
                  <c:v>2182168.4851033827</c:v>
                </c:pt>
                <c:pt idx="20">
                  <c:v>2182117.5290976162</c:v>
                </c:pt>
                <c:pt idx="21">
                  <c:v>2182148.4361644192</c:v>
                </c:pt>
                <c:pt idx="22">
                  <c:v>2182142.6792754773</c:v>
                </c:pt>
                <c:pt idx="23">
                  <c:v>2182130.8404915859</c:v>
                </c:pt>
                <c:pt idx="24">
                  <c:v>2182146.6803507814</c:v>
                </c:pt>
                <c:pt idx="25">
                  <c:v>2182126.7703044834</c:v>
                </c:pt>
                <c:pt idx="26">
                  <c:v>2182136.5732710036</c:v>
                </c:pt>
                <c:pt idx="27">
                  <c:v>2182145.0222455855</c:v>
                </c:pt>
                <c:pt idx="28">
                  <c:v>2182140.4277666961</c:v>
                </c:pt>
                <c:pt idx="29">
                  <c:v>2182151.665274153</c:v>
                </c:pt>
                <c:pt idx="30">
                  <c:v>2182134.5240613939</c:v>
                </c:pt>
                <c:pt idx="31">
                  <c:v>2182151.9266877519</c:v>
                </c:pt>
                <c:pt idx="32">
                  <c:v>2182145.2648153519</c:v>
                </c:pt>
                <c:pt idx="33">
                  <c:v>2182144.9555889391</c:v>
                </c:pt>
                <c:pt idx="34">
                  <c:v>2182129.5897705141</c:v>
                </c:pt>
                <c:pt idx="35">
                  <c:v>2182134.8894566358</c:v>
                </c:pt>
                <c:pt idx="36">
                  <c:v>2182138.9434918058</c:v>
                </c:pt>
                <c:pt idx="37">
                  <c:v>2182158.3065335876</c:v>
                </c:pt>
                <c:pt idx="38">
                  <c:v>2182139.0755191324</c:v>
                </c:pt>
                <c:pt idx="39">
                  <c:v>2182140.3091576938</c:v>
                </c:pt>
                <c:pt idx="40">
                  <c:v>2182139.4240255784</c:v>
                </c:pt>
                <c:pt idx="41">
                  <c:v>2182169.0696109887</c:v>
                </c:pt>
                <c:pt idx="42">
                  <c:v>2182127.8322216403</c:v>
                </c:pt>
                <c:pt idx="43">
                  <c:v>2182145.3312104908</c:v>
                </c:pt>
                <c:pt idx="44">
                  <c:v>2182148.4499472706</c:v>
                </c:pt>
                <c:pt idx="45">
                  <c:v>2182132.0841288455</c:v>
                </c:pt>
                <c:pt idx="46">
                  <c:v>2182137.3838149672</c:v>
                </c:pt>
                <c:pt idx="47">
                  <c:v>2182143.658401004</c:v>
                </c:pt>
                <c:pt idx="48">
                  <c:v>2182149.316150811</c:v>
                </c:pt>
                <c:pt idx="49">
                  <c:v>2182133.6544643138</c:v>
                </c:pt>
                <c:pt idx="50">
                  <c:v>2182148.9593652813</c:v>
                </c:pt>
                <c:pt idx="51">
                  <c:v>2182133.2289223755</c:v>
                </c:pt>
                <c:pt idx="52">
                  <c:v>2182157.0647267723</c:v>
                </c:pt>
                <c:pt idx="53">
                  <c:v>2182152.2800288959</c:v>
                </c:pt>
                <c:pt idx="54">
                  <c:v>2182147.9893417726</c:v>
                </c:pt>
                <c:pt idx="55">
                  <c:v>2182163.4263548101</c:v>
                </c:pt>
                <c:pt idx="56">
                  <c:v>2182138.9827131829</c:v>
                </c:pt>
                <c:pt idx="57">
                  <c:v>2182134.0659032371</c:v>
                </c:pt>
                <c:pt idx="58">
                  <c:v>2182145.1409836933</c:v>
                </c:pt>
                <c:pt idx="59">
                  <c:v>2182145.8806115016</c:v>
                </c:pt>
                <c:pt idx="60">
                  <c:v>2182164.2013598587</c:v>
                </c:pt>
                <c:pt idx="61">
                  <c:v>2182135.3032920542</c:v>
                </c:pt>
                <c:pt idx="62">
                  <c:v>2182147.847283178</c:v>
                </c:pt>
                <c:pt idx="63">
                  <c:v>2182167.6554814926</c:v>
                </c:pt>
                <c:pt idx="64">
                  <c:v>2182153.6529415986</c:v>
                </c:pt>
                <c:pt idx="65">
                  <c:v>2182134.5038051447</c:v>
                </c:pt>
                <c:pt idx="66">
                  <c:v>2182157.7953816685</c:v>
                </c:pt>
                <c:pt idx="67">
                  <c:v>2182142.7677247403</c:v>
                </c:pt>
                <c:pt idx="68">
                  <c:v>2182121.1944770403</c:v>
                </c:pt>
                <c:pt idx="69">
                  <c:v>2182166.1780210957</c:v>
                </c:pt>
                <c:pt idx="70">
                  <c:v>2182143.8004270289</c:v>
                </c:pt>
                <c:pt idx="71">
                  <c:v>2182153.2215926764</c:v>
                </c:pt>
                <c:pt idx="72">
                  <c:v>2182132.0724562225</c:v>
                </c:pt>
                <c:pt idx="73">
                  <c:v>2182152.5332064466</c:v>
                </c:pt>
                <c:pt idx="74">
                  <c:v>2182137.8595414562</c:v>
                </c:pt>
                <c:pt idx="75">
                  <c:v>2182170.8736032946</c:v>
                </c:pt>
                <c:pt idx="76">
                  <c:v>2182153.0639912356</c:v>
                </c:pt>
                <c:pt idx="77">
                  <c:v>2182147.3294935306</c:v>
                </c:pt>
                <c:pt idx="78">
                  <c:v>2182141.2633951246</c:v>
                </c:pt>
                <c:pt idx="79">
                  <c:v>2182148.5035944819</c:v>
                </c:pt>
                <c:pt idx="80">
                  <c:v>2182157.628892058</c:v>
                </c:pt>
                <c:pt idx="81">
                  <c:v>2182169.8928624997</c:v>
                </c:pt>
                <c:pt idx="82">
                  <c:v>2182136.1639683954</c:v>
                </c:pt>
                <c:pt idx="83">
                  <c:v>2182199.436633823</c:v>
                </c:pt>
                <c:pt idx="84">
                  <c:v>2182116.7162380721</c:v>
                </c:pt>
                <c:pt idx="85">
                  <c:v>2182177.0456644669</c:v>
                </c:pt>
                <c:pt idx="86">
                  <c:v>2182141.0195563408</c:v>
                </c:pt>
                <c:pt idx="87">
                  <c:v>2182165.7985828216</c:v>
                </c:pt>
                <c:pt idx="88">
                  <c:v>2182155.4881963618</c:v>
                </c:pt>
                <c:pt idx="89">
                  <c:v>2182148.7392141661</c:v>
                </c:pt>
                <c:pt idx="90">
                  <c:v>2182181.3583365921</c:v>
                </c:pt>
                <c:pt idx="91">
                  <c:v>2182164.1074368972</c:v>
                </c:pt>
                <c:pt idx="92">
                  <c:v>2182174.7373777698</c:v>
                </c:pt>
                <c:pt idx="93">
                  <c:v>2182165.098099458</c:v>
                </c:pt>
                <c:pt idx="94">
                  <c:v>2182158.9315837612</c:v>
                </c:pt>
                <c:pt idx="95">
                  <c:v>2182192.5256061018</c:v>
                </c:pt>
                <c:pt idx="96">
                  <c:v>2182165.3950258857</c:v>
                </c:pt>
                <c:pt idx="97">
                  <c:v>2182177.2785414052</c:v>
                </c:pt>
                <c:pt idx="98">
                  <c:v>2182169.2389229317</c:v>
                </c:pt>
                <c:pt idx="99">
                  <c:v>2182168.1398176942</c:v>
                </c:pt>
                <c:pt idx="100">
                  <c:v>2182161.0183042712</c:v>
                </c:pt>
                <c:pt idx="101">
                  <c:v>2182181.8093092456</c:v>
                </c:pt>
                <c:pt idx="102">
                  <c:v>2182207.3004082986</c:v>
                </c:pt>
                <c:pt idx="103">
                  <c:v>2182157.7685137773</c:v>
                </c:pt>
                <c:pt idx="104">
                  <c:v>2182184.992696791</c:v>
                </c:pt>
                <c:pt idx="105">
                  <c:v>2182158.2914257175</c:v>
                </c:pt>
                <c:pt idx="106">
                  <c:v>2182163.0362683716</c:v>
                </c:pt>
                <c:pt idx="107">
                  <c:v>2182172.0136403861</c:v>
                </c:pt>
                <c:pt idx="108">
                  <c:v>2182176.9844516045</c:v>
                </c:pt>
                <c:pt idx="109">
                  <c:v>2182162.2408871064</c:v>
                </c:pt>
                <c:pt idx="110">
                  <c:v>2182181.6328978697</c:v>
                </c:pt>
                <c:pt idx="111">
                  <c:v>2182157.2883275826</c:v>
                </c:pt>
                <c:pt idx="112">
                  <c:v>2182179.7938941773</c:v>
                </c:pt>
                <c:pt idx="113">
                  <c:v>2182162.932719049</c:v>
                </c:pt>
                <c:pt idx="114">
                  <c:v>2182182.5678747678</c:v>
                </c:pt>
                <c:pt idx="115">
                  <c:v>2182171.8994415714</c:v>
                </c:pt>
                <c:pt idx="116">
                  <c:v>2182172.8003363335</c:v>
                </c:pt>
                <c:pt idx="117">
                  <c:v>2182170.2045114939</c:v>
                </c:pt>
                <c:pt idx="118">
                  <c:v>2182172.0459194914</c:v>
                </c:pt>
                <c:pt idx="119">
                  <c:v>2182196.0984228081</c:v>
                </c:pt>
                <c:pt idx="120">
                  <c:v>2182190.2397706253</c:v>
                </c:pt>
                <c:pt idx="121">
                  <c:v>2182153.6456804909</c:v>
                </c:pt>
                <c:pt idx="122">
                  <c:v>2182193.0546817416</c:v>
                </c:pt>
                <c:pt idx="123">
                  <c:v>2182181.6954410612</c:v>
                </c:pt>
                <c:pt idx="124">
                  <c:v>2182178.0665924414</c:v>
                </c:pt>
                <c:pt idx="125">
                  <c:v>2182188.8840604005</c:v>
                </c:pt>
                <c:pt idx="126">
                  <c:v>2182180.1681189332</c:v>
                </c:pt>
                <c:pt idx="127">
                  <c:v>2182182.3133186973</c:v>
                </c:pt>
                <c:pt idx="128">
                  <c:v>2182171.8100044024</c:v>
                </c:pt>
                <c:pt idx="129">
                  <c:v>2182173.5285869241</c:v>
                </c:pt>
                <c:pt idx="130">
                  <c:v>2182197.5150426799</c:v>
                </c:pt>
                <c:pt idx="131">
                  <c:v>2182172.0555706117</c:v>
                </c:pt>
                <c:pt idx="132">
                  <c:v>2182196.1741214888</c:v>
                </c:pt>
                <c:pt idx="133">
                  <c:v>2182169.194175683</c:v>
                </c:pt>
                <c:pt idx="134">
                  <c:v>2182168.5956419944</c:v>
                </c:pt>
                <c:pt idx="135">
                  <c:v>2182196.43280929</c:v>
                </c:pt>
                <c:pt idx="136">
                  <c:v>2182177.6218512813</c:v>
                </c:pt>
                <c:pt idx="137">
                  <c:v>2182166.5426312834</c:v>
                </c:pt>
                <c:pt idx="138">
                  <c:v>2182188.9161027567</c:v>
                </c:pt>
                <c:pt idx="139">
                  <c:v>2182180.1010899493</c:v>
                </c:pt>
                <c:pt idx="140">
                  <c:v>2182173.0958412061</c:v>
                </c:pt>
                <c:pt idx="141">
                  <c:v>2182191.6887034997</c:v>
                </c:pt>
                <c:pt idx="142">
                  <c:v>2182176.4800972301</c:v>
                </c:pt>
                <c:pt idx="143">
                  <c:v>2182182.5142471599</c:v>
                </c:pt>
                <c:pt idx="144">
                  <c:v>2182208.6723995614</c:v>
                </c:pt>
                <c:pt idx="145">
                  <c:v>2182158.440427911</c:v>
                </c:pt>
                <c:pt idx="146">
                  <c:v>2182182.1957002566</c:v>
                </c:pt>
                <c:pt idx="147">
                  <c:v>2182174.4863195857</c:v>
                </c:pt>
                <c:pt idx="148">
                  <c:v>2182177.6328652999</c:v>
                </c:pt>
                <c:pt idx="149">
                  <c:v>2182157.7280338481</c:v>
                </c:pt>
                <c:pt idx="150">
                  <c:v>2182185.5955160749</c:v>
                </c:pt>
                <c:pt idx="151">
                  <c:v>2182196.1184788607</c:v>
                </c:pt>
                <c:pt idx="152">
                  <c:v>2182169.0249772239</c:v>
                </c:pt>
                <c:pt idx="153">
                  <c:v>2182183.393233852</c:v>
                </c:pt>
                <c:pt idx="154">
                  <c:v>2182183.5741662453</c:v>
                </c:pt>
                <c:pt idx="155">
                  <c:v>2182184.2531641908</c:v>
                </c:pt>
                <c:pt idx="156">
                  <c:v>2182183.5345138749</c:v>
                </c:pt>
                <c:pt idx="157">
                  <c:v>2182201.8869400616</c:v>
                </c:pt>
                <c:pt idx="158">
                  <c:v>2182169.6771737449</c:v>
                </c:pt>
                <c:pt idx="159">
                  <c:v>2182186.5910041956</c:v>
                </c:pt>
                <c:pt idx="160">
                  <c:v>2182195.1390670673</c:v>
                </c:pt>
                <c:pt idx="161">
                  <c:v>2182185.3663476845</c:v>
                </c:pt>
                <c:pt idx="162">
                  <c:v>2182196.0372360321</c:v>
                </c:pt>
                <c:pt idx="163">
                  <c:v>2182165.7534984602</c:v>
                </c:pt>
                <c:pt idx="164">
                  <c:v>2182190.6684889579</c:v>
                </c:pt>
                <c:pt idx="165">
                  <c:v>2182198.5151287504</c:v>
                </c:pt>
                <c:pt idx="166">
                  <c:v>2182185.2762075486</c:v>
                </c:pt>
                <c:pt idx="167">
                  <c:v>2182186.5535024339</c:v>
                </c:pt>
                <c:pt idx="168">
                  <c:v>2182199.3273310177</c:v>
                </c:pt>
                <c:pt idx="169">
                  <c:v>2182164.9802547344</c:v>
                </c:pt>
                <c:pt idx="170">
                  <c:v>2182197.0630729822</c:v>
                </c:pt>
                <c:pt idx="171">
                  <c:v>2182167.1636592271</c:v>
                </c:pt>
                <c:pt idx="172">
                  <c:v>2182202.0759578249</c:v>
                </c:pt>
                <c:pt idx="173">
                  <c:v>2182166.7315903902</c:v>
                </c:pt>
                <c:pt idx="174">
                  <c:v>2182193.9636970982</c:v>
                </c:pt>
                <c:pt idx="175">
                  <c:v>2182147.7118232595</c:v>
                </c:pt>
                <c:pt idx="176">
                  <c:v>2182168.6996080172</c:v>
                </c:pt>
                <c:pt idx="177">
                  <c:v>2182196.6688704337</c:v>
                </c:pt>
                <c:pt idx="178">
                  <c:v>2182195.9990912871</c:v>
                </c:pt>
                <c:pt idx="179">
                  <c:v>2182161.0627848567</c:v>
                </c:pt>
                <c:pt idx="180">
                  <c:v>2182209.019882876</c:v>
                </c:pt>
                <c:pt idx="181">
                  <c:v>2182171.2487122952</c:v>
                </c:pt>
                <c:pt idx="182">
                  <c:v>2182162.4560907246</c:v>
                </c:pt>
                <c:pt idx="183">
                  <c:v>2182203.4199523916</c:v>
                </c:pt>
                <c:pt idx="184">
                  <c:v>2182192.7331827576</c:v>
                </c:pt>
                <c:pt idx="185">
                  <c:v>2182166.0411813296</c:v>
                </c:pt>
                <c:pt idx="186">
                  <c:v>2182185.6828978439</c:v>
                </c:pt>
                <c:pt idx="187">
                  <c:v>2182177.4055351648</c:v>
                </c:pt>
                <c:pt idx="188">
                  <c:v>2182210.6745345485</c:v>
                </c:pt>
                <c:pt idx="189">
                  <c:v>2182155.3355678627</c:v>
                </c:pt>
                <c:pt idx="190">
                  <c:v>2182189.0589764751</c:v>
                </c:pt>
                <c:pt idx="191">
                  <c:v>2182181.3100112285</c:v>
                </c:pt>
                <c:pt idx="192">
                  <c:v>2182177.2862231955</c:v>
                </c:pt>
                <c:pt idx="193">
                  <c:v>2182199.0098346598</c:v>
                </c:pt>
                <c:pt idx="194">
                  <c:v>2182184.5040143677</c:v>
                </c:pt>
                <c:pt idx="195">
                  <c:v>2182171.0536090927</c:v>
                </c:pt>
                <c:pt idx="196">
                  <c:v>2182183.0705656833</c:v>
                </c:pt>
                <c:pt idx="197">
                  <c:v>2182191.7796926568</c:v>
                </c:pt>
                <c:pt idx="198">
                  <c:v>2182169.1523928391</c:v>
                </c:pt>
                <c:pt idx="199">
                  <c:v>2182197.9142429288</c:v>
                </c:pt>
                <c:pt idx="200">
                  <c:v>2182166.9621060579</c:v>
                </c:pt>
                <c:pt idx="201">
                  <c:v>2182203.1055711168</c:v>
                </c:pt>
                <c:pt idx="202">
                  <c:v>2182163.9500767188</c:v>
                </c:pt>
                <c:pt idx="203">
                  <c:v>2182194.7040031143</c:v>
                </c:pt>
                <c:pt idx="204">
                  <c:v>2182183.9973312919</c:v>
                </c:pt>
                <c:pt idx="205">
                  <c:v>2182208.438213225</c:v>
                </c:pt>
                <c:pt idx="206">
                  <c:v>2182182.0950058368</c:v>
                </c:pt>
                <c:pt idx="207">
                  <c:v>2182189.7011925746</c:v>
                </c:pt>
                <c:pt idx="208">
                  <c:v>2182187.5360397762</c:v>
                </c:pt>
                <c:pt idx="209">
                  <c:v>2182194.5781134008</c:v>
                </c:pt>
                <c:pt idx="210">
                  <c:v>2182201.4908007532</c:v>
                </c:pt>
                <c:pt idx="211">
                  <c:v>2182158.4357236461</c:v>
                </c:pt>
                <c:pt idx="212">
                  <c:v>2182196.3373896996</c:v>
                </c:pt>
                <c:pt idx="213">
                  <c:v>2182176.7417677124</c:v>
                </c:pt>
                <c:pt idx="214">
                  <c:v>2182202.8444881481</c:v>
                </c:pt>
                <c:pt idx="215">
                  <c:v>2182157.304669932</c:v>
                </c:pt>
                <c:pt idx="216">
                  <c:v>2182210.0371622862</c:v>
                </c:pt>
                <c:pt idx="217">
                  <c:v>2182192.0875483607</c:v>
                </c:pt>
                <c:pt idx="218">
                  <c:v>2182176.0440609911</c:v>
                </c:pt>
                <c:pt idx="219">
                  <c:v>2182202.5575512806</c:v>
                </c:pt>
                <c:pt idx="220">
                  <c:v>2182183.3754079947</c:v>
                </c:pt>
                <c:pt idx="221">
                  <c:v>2182205.31435548</c:v>
                </c:pt>
                <c:pt idx="222">
                  <c:v>2182197.8454278638</c:v>
                </c:pt>
                <c:pt idx="223">
                  <c:v>2182185.1387560414</c:v>
                </c:pt>
                <c:pt idx="224">
                  <c:v>2182183.1294525</c:v>
                </c:pt>
                <c:pt idx="225">
                  <c:v>2182205.2796812067</c:v>
                </c:pt>
                <c:pt idx="226">
                  <c:v>2182180.8611566136</c:v>
                </c:pt>
                <c:pt idx="227">
                  <c:v>2182188.0301105133</c:v>
                </c:pt>
                <c:pt idx="228">
                  <c:v>2182199.1977184624</c:v>
                </c:pt>
                <c:pt idx="229">
                  <c:v>2182191.4949155361</c:v>
                </c:pt>
                <c:pt idx="230">
                  <c:v>2182173.0603576507</c:v>
                </c:pt>
                <c:pt idx="231">
                  <c:v>2182198.9701502509</c:v>
                </c:pt>
                <c:pt idx="232">
                  <c:v>2182151.4990884443</c:v>
                </c:pt>
                <c:pt idx="233">
                  <c:v>2182197.132695361</c:v>
                </c:pt>
                <c:pt idx="234">
                  <c:v>2182209.9277720829</c:v>
                </c:pt>
                <c:pt idx="235">
                  <c:v>2182182.260887689</c:v>
                </c:pt>
                <c:pt idx="236">
                  <c:v>2182196.9369908827</c:v>
                </c:pt>
                <c:pt idx="237">
                  <c:v>2182212.9051102004</c:v>
                </c:pt>
                <c:pt idx="238">
                  <c:v>2182177.209256825</c:v>
                </c:pt>
                <c:pt idx="239">
                  <c:v>2182200.9566224245</c:v>
                </c:pt>
                <c:pt idx="240">
                  <c:v>2182193.3331915024</c:v>
                </c:pt>
                <c:pt idx="241">
                  <c:v>2182193.0081346491</c:v>
                </c:pt>
                <c:pt idx="242">
                  <c:v>2182220.5085033462</c:v>
                </c:pt>
                <c:pt idx="243">
                  <c:v>2182175.347794102</c:v>
                </c:pt>
                <c:pt idx="244">
                  <c:v>2182218.1490428653</c:v>
                </c:pt>
                <c:pt idx="245">
                  <c:v>2182192.4570583855</c:v>
                </c:pt>
                <c:pt idx="246">
                  <c:v>2182184.9906367664</c:v>
                </c:pt>
                <c:pt idx="247">
                  <c:v>2182181.4529527407</c:v>
                </c:pt>
                <c:pt idx="248">
                  <c:v>2182206.938836948</c:v>
                </c:pt>
                <c:pt idx="249">
                  <c:v>2182187.6748156608</c:v>
                </c:pt>
                <c:pt idx="250">
                  <c:v>2182186.11472345</c:v>
                </c:pt>
                <c:pt idx="251">
                  <c:v>2182213.1143177459</c:v>
                </c:pt>
                <c:pt idx="252">
                  <c:v>2182197.9149980694</c:v>
                </c:pt>
                <c:pt idx="253">
                  <c:v>2182205.6955903014</c:v>
                </c:pt>
                <c:pt idx="254">
                  <c:v>2182182.6957592559</c:v>
                </c:pt>
                <c:pt idx="255">
                  <c:v>2182190.8077493371</c:v>
                </c:pt>
                <c:pt idx="256">
                  <c:v>2182172.6572838812</c:v>
                </c:pt>
                <c:pt idx="257">
                  <c:v>2182177.4537065537</c:v>
                </c:pt>
                <c:pt idx="258">
                  <c:v>2182194.6240233523</c:v>
                </c:pt>
                <c:pt idx="259">
                  <c:v>2182192.8922514445</c:v>
                </c:pt>
                <c:pt idx="260">
                  <c:v>2182207.8431774229</c:v>
                </c:pt>
                <c:pt idx="261">
                  <c:v>2182196.5895858277</c:v>
                </c:pt>
                <c:pt idx="262">
                  <c:v>2182203.4032018394</c:v>
                </c:pt>
                <c:pt idx="263">
                  <c:v>2182196.1826340244</c:v>
                </c:pt>
                <c:pt idx="264">
                  <c:v>2182194.1984475167</c:v>
                </c:pt>
                <c:pt idx="265">
                  <c:v>2182189.5431528613</c:v>
                </c:pt>
                <c:pt idx="266">
                  <c:v>2182185.6196131646</c:v>
                </c:pt>
                <c:pt idx="267">
                  <c:v>2182159.2248427067</c:v>
                </c:pt>
                <c:pt idx="268">
                  <c:v>2182192.1160960174</c:v>
                </c:pt>
                <c:pt idx="269">
                  <c:v>2182171.00541799</c:v>
                </c:pt>
                <c:pt idx="270">
                  <c:v>2182182.2153193648</c:v>
                </c:pt>
                <c:pt idx="271">
                  <c:v>2182195.0949829365</c:v>
                </c:pt>
                <c:pt idx="272">
                  <c:v>2182178.4993609493</c:v>
                </c:pt>
                <c:pt idx="273">
                  <c:v>2182218.6111651268</c:v>
                </c:pt>
                <c:pt idx="274">
                  <c:v>2182164.3117999658</c:v>
                </c:pt>
                <c:pt idx="275">
                  <c:v>2182204.8436436411</c:v>
                </c:pt>
                <c:pt idx="276">
                  <c:v>2182167.822953213</c:v>
                </c:pt>
                <c:pt idx="277">
                  <c:v>2182209.5199157894</c:v>
                </c:pt>
                <c:pt idx="278">
                  <c:v>2182191.1145297368</c:v>
                </c:pt>
                <c:pt idx="279">
                  <c:v>2182200.9333605943</c:v>
                </c:pt>
                <c:pt idx="280">
                  <c:v>2182181.8437278536</c:v>
                </c:pt>
                <c:pt idx="281">
                  <c:v>2182200.2278318703</c:v>
                </c:pt>
                <c:pt idx="282">
                  <c:v>2182179.5371933412</c:v>
                </c:pt>
                <c:pt idx="283">
                  <c:v>2182205.6874220478</c:v>
                </c:pt>
                <c:pt idx="284">
                  <c:v>2182194.9728434794</c:v>
                </c:pt>
                <c:pt idx="285">
                  <c:v>2182191.2277471279</c:v>
                </c:pt>
                <c:pt idx="286">
                  <c:v>2182184.6095310515</c:v>
                </c:pt>
                <c:pt idx="287">
                  <c:v>2182198.1707324632</c:v>
                </c:pt>
                <c:pt idx="288">
                  <c:v>2182183.6490817307</c:v>
                </c:pt>
                <c:pt idx="289">
                  <c:v>2182201.4032109776</c:v>
                </c:pt>
                <c:pt idx="290">
                  <c:v>2182198.9064744273</c:v>
                </c:pt>
                <c:pt idx="291">
                  <c:v>2182190.7901927987</c:v>
                </c:pt>
                <c:pt idx="292">
                  <c:v>2182191.4348210138</c:v>
                </c:pt>
                <c:pt idx="293">
                  <c:v>2182187.2115443498</c:v>
                </c:pt>
                <c:pt idx="294">
                  <c:v>2182202.1294465484</c:v>
                </c:pt>
                <c:pt idx="295">
                  <c:v>2182174.2234719978</c:v>
                </c:pt>
                <c:pt idx="296">
                  <c:v>2182210.2613049201</c:v>
                </c:pt>
                <c:pt idx="297">
                  <c:v>2182188.0144769726</c:v>
                </c:pt>
                <c:pt idx="298">
                  <c:v>2182202.0393742067</c:v>
                </c:pt>
                <c:pt idx="299">
                  <c:v>2182177.2166405562</c:v>
                </c:pt>
                <c:pt idx="300">
                  <c:v>2182189.920552684</c:v>
                </c:pt>
                <c:pt idx="301">
                  <c:v>2182187.0354375169</c:v>
                </c:pt>
                <c:pt idx="302">
                  <c:v>2182195.0894896351</c:v>
                </c:pt>
                <c:pt idx="303">
                  <c:v>2182207.1329261586</c:v>
                </c:pt>
                <c:pt idx="304">
                  <c:v>2182200.9770599534</c:v>
                </c:pt>
                <c:pt idx="305">
                  <c:v>2182192.4513544217</c:v>
                </c:pt>
                <c:pt idx="306">
                  <c:v>2182184.0498203165</c:v>
                </c:pt>
                <c:pt idx="307">
                  <c:v>2182212.2977744136</c:v>
                </c:pt>
                <c:pt idx="308">
                  <c:v>2182198.2952514682</c:v>
                </c:pt>
                <c:pt idx="309">
                  <c:v>2182185.751006647</c:v>
                </c:pt>
                <c:pt idx="310">
                  <c:v>2182176.0059102955</c:v>
                </c:pt>
                <c:pt idx="311">
                  <c:v>2182159.0825565024</c:v>
                </c:pt>
                <c:pt idx="312">
                  <c:v>2182170.9212726001</c:v>
                </c:pt>
                <c:pt idx="313">
                  <c:v>2182197.7163493219</c:v>
                </c:pt>
                <c:pt idx="314">
                  <c:v>2182193.4482732359</c:v>
                </c:pt>
                <c:pt idx="315">
                  <c:v>2182205.8866491723</c:v>
                </c:pt>
                <c:pt idx="316">
                  <c:v>2182196.740052612</c:v>
                </c:pt>
                <c:pt idx="317">
                  <c:v>2182197.8060832238</c:v>
                </c:pt>
                <c:pt idx="318">
                  <c:v>2182184.4032031684</c:v>
                </c:pt>
                <c:pt idx="319">
                  <c:v>2182191.5601955228</c:v>
                </c:pt>
                <c:pt idx="320">
                  <c:v>2182176.6580898683</c:v>
                </c:pt>
                <c:pt idx="321">
                  <c:v>2182183.0410338384</c:v>
                </c:pt>
                <c:pt idx="322">
                  <c:v>2182182.5865907134</c:v>
                </c:pt>
                <c:pt idx="323">
                  <c:v>2182189.6207575914</c:v>
                </c:pt>
                <c:pt idx="324">
                  <c:v>2182186.6103109512</c:v>
                </c:pt>
                <c:pt idx="325">
                  <c:v>2182192.5652917288</c:v>
                </c:pt>
                <c:pt idx="326">
                  <c:v>2182199.5942437621</c:v>
                </c:pt>
                <c:pt idx="327">
                  <c:v>2182195.8425866147</c:v>
                </c:pt>
                <c:pt idx="328">
                  <c:v>2182194.2653180133</c:v>
                </c:pt>
                <c:pt idx="329">
                  <c:v>2182200.0551798893</c:v>
                </c:pt>
                <c:pt idx="330">
                  <c:v>2182189.130480146</c:v>
                </c:pt>
                <c:pt idx="331">
                  <c:v>2182187.5821805256</c:v>
                </c:pt>
                <c:pt idx="332">
                  <c:v>2182188.6059177127</c:v>
                </c:pt>
                <c:pt idx="333">
                  <c:v>2182190.0193794658</c:v>
                </c:pt>
                <c:pt idx="334">
                  <c:v>2182195.4380560657</c:v>
                </c:pt>
                <c:pt idx="335">
                  <c:v>2182201.4287694725</c:v>
                </c:pt>
                <c:pt idx="336">
                  <c:v>2182188.673243429</c:v>
                </c:pt>
                <c:pt idx="337">
                  <c:v>2182199.00462433</c:v>
                </c:pt>
                <c:pt idx="338">
                  <c:v>2182205.5210263198</c:v>
                </c:pt>
                <c:pt idx="339">
                  <c:v>2182174.4261787329</c:v>
                </c:pt>
                <c:pt idx="340">
                  <c:v>2182193.0690722428</c:v>
                </c:pt>
                <c:pt idx="341">
                  <c:v>2182167.5078369337</c:v>
                </c:pt>
                <c:pt idx="342">
                  <c:v>2182197.837871884</c:v>
                </c:pt>
                <c:pt idx="343">
                  <c:v>2182177.296521815</c:v>
                </c:pt>
                <c:pt idx="344">
                  <c:v>2182187.9251167378</c:v>
                </c:pt>
                <c:pt idx="345">
                  <c:v>2182192.3490081825</c:v>
                </c:pt>
                <c:pt idx="346">
                  <c:v>2182173.2501057968</c:v>
                </c:pt>
                <c:pt idx="347">
                  <c:v>2182175.9910965045</c:v>
                </c:pt>
                <c:pt idx="348">
                  <c:v>2182205.8203570531</c:v>
                </c:pt>
                <c:pt idx="349">
                  <c:v>2182202.4518636768</c:v>
                </c:pt>
                <c:pt idx="350">
                  <c:v>2182178.7757096379</c:v>
                </c:pt>
                <c:pt idx="351">
                  <c:v>2182177.4189749546</c:v>
                </c:pt>
                <c:pt idx="352">
                  <c:v>2182194.3579224395</c:v>
                </c:pt>
                <c:pt idx="353">
                  <c:v>2182208.1186294314</c:v>
                </c:pt>
                <c:pt idx="354">
                  <c:v>2182181.6842743978</c:v>
                </c:pt>
                <c:pt idx="355">
                  <c:v>2182192.7435413613</c:v>
                </c:pt>
                <c:pt idx="356">
                  <c:v>2182178.0447932342</c:v>
                </c:pt>
                <c:pt idx="357">
                  <c:v>2182194.9018627182</c:v>
                </c:pt>
                <c:pt idx="358">
                  <c:v>2182193.9943563142</c:v>
                </c:pt>
                <c:pt idx="359">
                  <c:v>2182178.6563637727</c:v>
                </c:pt>
                <c:pt idx="360">
                  <c:v>2182198.4539464917</c:v>
                </c:pt>
                <c:pt idx="361">
                  <c:v>2182203.8805467854</c:v>
                </c:pt>
                <c:pt idx="362">
                  <c:v>2182196.0246034516</c:v>
                </c:pt>
                <c:pt idx="363">
                  <c:v>2182188.9876938276</c:v>
                </c:pt>
                <c:pt idx="364">
                  <c:v>2182198.7418230749</c:v>
                </c:pt>
                <c:pt idx="365">
                  <c:v>2182206.6861882578</c:v>
                </c:pt>
                <c:pt idx="366">
                  <c:v>2182202.1684064204</c:v>
                </c:pt>
                <c:pt idx="367">
                  <c:v>2182198.5395747493</c:v>
                </c:pt>
                <c:pt idx="368">
                  <c:v>2182167.2307370924</c:v>
                </c:pt>
                <c:pt idx="369">
                  <c:v>2182200.0545799434</c:v>
                </c:pt>
                <c:pt idx="370">
                  <c:v>2182204.7863179543</c:v>
                </c:pt>
                <c:pt idx="371">
                  <c:v>2182193.2117582015</c:v>
                </c:pt>
                <c:pt idx="372">
                  <c:v>2182196.8034773967</c:v>
                </c:pt>
                <c:pt idx="373">
                  <c:v>2182174.6715512308</c:v>
                </c:pt>
                <c:pt idx="374">
                  <c:v>2182189.4308953243</c:v>
                </c:pt>
                <c:pt idx="375">
                  <c:v>2182194.3370218808</c:v>
                </c:pt>
                <c:pt idx="376">
                  <c:v>2182190.5616105977</c:v>
                </c:pt>
                <c:pt idx="377">
                  <c:v>2182177.2711263271</c:v>
                </c:pt>
                <c:pt idx="378">
                  <c:v>2182200.2655057772</c:v>
                </c:pt>
                <c:pt idx="379">
                  <c:v>2182180.9261672855</c:v>
                </c:pt>
                <c:pt idx="380">
                  <c:v>2182210.8624228695</c:v>
                </c:pt>
                <c:pt idx="381">
                  <c:v>2182192.7886375184</c:v>
                </c:pt>
                <c:pt idx="382">
                  <c:v>2182171.9869491546</c:v>
                </c:pt>
                <c:pt idx="383">
                  <c:v>2182204.0010279412</c:v>
                </c:pt>
                <c:pt idx="384">
                  <c:v>2182175.8295171992</c:v>
                </c:pt>
                <c:pt idx="385">
                  <c:v>2182184.3339406955</c:v>
                </c:pt>
                <c:pt idx="386">
                  <c:v>2182180.2956851213</c:v>
                </c:pt>
                <c:pt idx="387">
                  <c:v>2182204.798762667</c:v>
                </c:pt>
                <c:pt idx="388">
                  <c:v>2182184.3221142087</c:v>
                </c:pt>
                <c:pt idx="389">
                  <c:v>2182197.2823098321</c:v>
                </c:pt>
                <c:pt idx="390">
                  <c:v>2182198.0101789469</c:v>
                </c:pt>
                <c:pt idx="391">
                  <c:v>2182188.9031669633</c:v>
                </c:pt>
                <c:pt idx="392">
                  <c:v>2182180.444669039</c:v>
                </c:pt>
                <c:pt idx="393">
                  <c:v>2182209.8247352052</c:v>
                </c:pt>
                <c:pt idx="394">
                  <c:v>2182170.6165346396</c:v>
                </c:pt>
                <c:pt idx="395">
                  <c:v>2182197.1551419627</c:v>
                </c:pt>
                <c:pt idx="396">
                  <c:v>2182187.9227985064</c:v>
                </c:pt>
                <c:pt idx="397">
                  <c:v>2182161.6944929007</c:v>
                </c:pt>
                <c:pt idx="398">
                  <c:v>2182209.5789825623</c:v>
                </c:pt>
                <c:pt idx="399">
                  <c:v>2182209.5380350878</c:v>
                </c:pt>
                <c:pt idx="400">
                  <c:v>2182181.6809317074</c:v>
                </c:pt>
                <c:pt idx="401">
                  <c:v>2182195.2276486284</c:v>
                </c:pt>
                <c:pt idx="402">
                  <c:v>2182189.2884643953</c:v>
                </c:pt>
                <c:pt idx="403">
                  <c:v>2182203.1534575731</c:v>
                </c:pt>
                <c:pt idx="404">
                  <c:v>2182188.7467255709</c:v>
                </c:pt>
                <c:pt idx="405">
                  <c:v>2182192.0425766944</c:v>
                </c:pt>
                <c:pt idx="406">
                  <c:v>2182189.7043982488</c:v>
                </c:pt>
                <c:pt idx="407">
                  <c:v>2182184.6159255551</c:v>
                </c:pt>
                <c:pt idx="408">
                  <c:v>2182210.2140196422</c:v>
                </c:pt>
                <c:pt idx="409">
                  <c:v>2182191.1732580708</c:v>
                </c:pt>
                <c:pt idx="410">
                  <c:v>2182188.7188149462</c:v>
                </c:pt>
                <c:pt idx="411">
                  <c:v>2182216.1094967066</c:v>
                </c:pt>
                <c:pt idx="412">
                  <c:v>2182185.7108743028</c:v>
                </c:pt>
                <c:pt idx="413">
                  <c:v>2182198.8255732325</c:v>
                </c:pt>
                <c:pt idx="414">
                  <c:v>2182176.8666896629</c:v>
                </c:pt>
                <c:pt idx="415">
                  <c:v>2182199.3010107991</c:v>
                </c:pt>
                <c:pt idx="416">
                  <c:v>2182175.9564574617</c:v>
                </c:pt>
                <c:pt idx="417">
                  <c:v>2182193.8795745056</c:v>
                </c:pt>
                <c:pt idx="418">
                  <c:v>2182203.7843551119</c:v>
                </c:pt>
                <c:pt idx="419">
                  <c:v>2182188.7488083867</c:v>
                </c:pt>
                <c:pt idx="420">
                  <c:v>2182176.6458512023</c:v>
                </c:pt>
                <c:pt idx="421">
                  <c:v>2182201.3007232049</c:v>
                </c:pt>
                <c:pt idx="422">
                  <c:v>2182171.5560156102</c:v>
                </c:pt>
                <c:pt idx="423">
                  <c:v>2182211.864616517</c:v>
                </c:pt>
                <c:pt idx="424">
                  <c:v>2182175.3854620629</c:v>
                </c:pt>
                <c:pt idx="425">
                  <c:v>2182165.5663944562</c:v>
                </c:pt>
                <c:pt idx="426">
                  <c:v>2182174.9916318515</c:v>
                </c:pt>
                <c:pt idx="427">
                  <c:v>2182217.2224095566</c:v>
                </c:pt>
                <c:pt idx="428">
                  <c:v>2182182.3575853347</c:v>
                </c:pt>
                <c:pt idx="429">
                  <c:v>2182193.9941039518</c:v>
                </c:pt>
                <c:pt idx="430">
                  <c:v>2182194.2662009397</c:v>
                </c:pt>
                <c:pt idx="431">
                  <c:v>2182199.7495791493</c:v>
                </c:pt>
                <c:pt idx="432">
                  <c:v>2182186.2410669574</c:v>
                </c:pt>
                <c:pt idx="433">
                  <c:v>2182167.0589236729</c:v>
                </c:pt>
                <c:pt idx="434">
                  <c:v>2182196.2697991892</c:v>
                </c:pt>
                <c:pt idx="435">
                  <c:v>2182168.9517088369</c:v>
                </c:pt>
                <c:pt idx="436">
                  <c:v>2182187.4231085521</c:v>
                </c:pt>
                <c:pt idx="437">
                  <c:v>2182189.9198112064</c:v>
                </c:pt>
                <c:pt idx="438">
                  <c:v>2182179.4033753197</c:v>
                </c:pt>
                <c:pt idx="439">
                  <c:v>2182186.7295413744</c:v>
                </c:pt>
                <c:pt idx="440">
                  <c:v>2182191.7584934072</c:v>
                </c:pt>
                <c:pt idx="441">
                  <c:v>2182191.2696805513</c:v>
                </c:pt>
                <c:pt idx="442">
                  <c:v>2182174.7810535999</c:v>
                </c:pt>
                <c:pt idx="443">
                  <c:v>2182175.6105000526</c:v>
                </c:pt>
                <c:pt idx="444">
                  <c:v>2182193.39090638</c:v>
                </c:pt>
                <c:pt idx="445">
                  <c:v>2182160.1666725227</c:v>
                </c:pt>
                <c:pt idx="446">
                  <c:v>2182175.5125379129</c:v>
                </c:pt>
                <c:pt idx="447">
                  <c:v>2182185.7093176958</c:v>
                </c:pt>
                <c:pt idx="448">
                  <c:v>2182197.4503253512</c:v>
                </c:pt>
                <c:pt idx="449">
                  <c:v>2182184.1109868605</c:v>
                </c:pt>
                <c:pt idx="450">
                  <c:v>2182187.249625829</c:v>
                </c:pt>
                <c:pt idx="451">
                  <c:v>2182203.0168936159</c:v>
                </c:pt>
                <c:pt idx="452">
                  <c:v>2182189.8558125664</c:v>
                </c:pt>
                <c:pt idx="453">
                  <c:v>2182210.776237709</c:v>
                </c:pt>
                <c:pt idx="454">
                  <c:v>2182177.7105619572</c:v>
                </c:pt>
                <c:pt idx="455">
                  <c:v>2182192.9573560073</c:v>
                </c:pt>
                <c:pt idx="456">
                  <c:v>2182181.8768070079</c:v>
                </c:pt>
                <c:pt idx="457">
                  <c:v>2182177.4409031728</c:v>
                </c:pt>
                <c:pt idx="458">
                  <c:v>2182184.1237700139</c:v>
                </c:pt>
                <c:pt idx="459">
                  <c:v>2182196.1249131123</c:v>
                </c:pt>
                <c:pt idx="460">
                  <c:v>2182185.6917181262</c:v>
                </c:pt>
                <c:pt idx="461">
                  <c:v>2182207.100939176</c:v>
                </c:pt>
                <c:pt idx="462">
                  <c:v>2182183.6652381932</c:v>
                </c:pt>
                <c:pt idx="463">
                  <c:v>2182184.8540942818</c:v>
                </c:pt>
                <c:pt idx="464">
                  <c:v>2182179.4749683621</c:v>
                </c:pt>
                <c:pt idx="465">
                  <c:v>2182214.4811404003</c:v>
                </c:pt>
                <c:pt idx="466">
                  <c:v>2182177.2173219677</c:v>
                </c:pt>
                <c:pt idx="467">
                  <c:v>2182191.3505601864</c:v>
                </c:pt>
                <c:pt idx="468">
                  <c:v>2182186.143130912</c:v>
                </c:pt>
                <c:pt idx="469">
                  <c:v>2182199.071665653</c:v>
                </c:pt>
                <c:pt idx="470">
                  <c:v>2182182.3505262905</c:v>
                </c:pt>
                <c:pt idx="471">
                  <c:v>2182185.6040839883</c:v>
                </c:pt>
                <c:pt idx="472">
                  <c:v>2182180.9462833367</c:v>
                </c:pt>
                <c:pt idx="473">
                  <c:v>2182194.3371510017</c:v>
                </c:pt>
                <c:pt idx="474">
                  <c:v>2182199.6131168846</c:v>
                </c:pt>
                <c:pt idx="475">
                  <c:v>2182193.103258743</c:v>
                </c:pt>
                <c:pt idx="476">
                  <c:v>2182181.7123571821</c:v>
                </c:pt>
                <c:pt idx="477">
                  <c:v>2182188.5167035484</c:v>
                </c:pt>
                <c:pt idx="478">
                  <c:v>2182191.3237587647</c:v>
                </c:pt>
                <c:pt idx="479">
                  <c:v>2182197.1955155903</c:v>
                </c:pt>
                <c:pt idx="480">
                  <c:v>2182198.441166542</c:v>
                </c:pt>
                <c:pt idx="481">
                  <c:v>2182167.2922498919</c:v>
                </c:pt>
                <c:pt idx="482">
                  <c:v>2182200.7370007178</c:v>
                </c:pt>
                <c:pt idx="483">
                  <c:v>2182189.1981735956</c:v>
                </c:pt>
                <c:pt idx="484">
                  <c:v>2182188.0144984559</c:v>
                </c:pt>
                <c:pt idx="485">
                  <c:v>2182182.5112011102</c:v>
                </c:pt>
                <c:pt idx="486">
                  <c:v>2182178.8678849488</c:v>
                </c:pt>
                <c:pt idx="487">
                  <c:v>2182187.117387847</c:v>
                </c:pt>
                <c:pt idx="488">
                  <c:v>2182181.1015404589</c:v>
                </c:pt>
                <c:pt idx="489">
                  <c:v>2182182.7434767731</c:v>
                </c:pt>
                <c:pt idx="490">
                  <c:v>2182171.4833243829</c:v>
                </c:pt>
                <c:pt idx="491">
                  <c:v>2182189.2110075937</c:v>
                </c:pt>
                <c:pt idx="492">
                  <c:v>2182181.1001436641</c:v>
                </c:pt>
                <c:pt idx="493">
                  <c:v>2182168.8650913602</c:v>
                </c:pt>
                <c:pt idx="494">
                  <c:v>2182197.3455748148</c:v>
                </c:pt>
                <c:pt idx="495">
                  <c:v>2182172.2851139102</c:v>
                </c:pt>
                <c:pt idx="496">
                  <c:v>2182189.9770644912</c:v>
                </c:pt>
                <c:pt idx="497">
                  <c:v>2182188.0826966278</c:v>
                </c:pt>
                <c:pt idx="498">
                  <c:v>2182168.521461321</c:v>
                </c:pt>
                <c:pt idx="499">
                  <c:v>2182185.8092028447</c:v>
                </c:pt>
                <c:pt idx="500">
                  <c:v>2182178.7458471861</c:v>
                </c:pt>
                <c:pt idx="501">
                  <c:v>2182173.6652981872</c:v>
                </c:pt>
                <c:pt idx="502">
                  <c:v>2182190.0693043908</c:v>
                </c:pt>
                <c:pt idx="503">
                  <c:v>2182164.1461534528</c:v>
                </c:pt>
                <c:pt idx="504">
                  <c:v>2182184.6781999776</c:v>
                </c:pt>
                <c:pt idx="505">
                  <c:v>2182171.7496482888</c:v>
                </c:pt>
                <c:pt idx="506">
                  <c:v>2182166.3402074385</c:v>
                </c:pt>
                <c:pt idx="507">
                  <c:v>2182179.6650275425</c:v>
                </c:pt>
                <c:pt idx="508">
                  <c:v>2182183.6966884243</c:v>
                </c:pt>
                <c:pt idx="509">
                  <c:v>2182173.9160622968</c:v>
                </c:pt>
                <c:pt idx="510">
                  <c:v>2182174.020331535</c:v>
                </c:pt>
                <c:pt idx="511">
                  <c:v>2182187.7149909651</c:v>
                </c:pt>
                <c:pt idx="512">
                  <c:v>2182175.1813786882</c:v>
                </c:pt>
                <c:pt idx="513">
                  <c:v>2182167.3068960658</c:v>
                </c:pt>
                <c:pt idx="514">
                  <c:v>2182169.5789930536</c:v>
                </c:pt>
                <c:pt idx="515">
                  <c:v>2182170.2315449645</c:v>
                </c:pt>
                <c:pt idx="516">
                  <c:v>2182199.4003299065</c:v>
                </c:pt>
                <c:pt idx="517">
                  <c:v>2182178.3622771865</c:v>
                </c:pt>
                <c:pt idx="518">
                  <c:v>2182170.4468470896</c:v>
                </c:pt>
                <c:pt idx="519">
                  <c:v>2182187.3634033361</c:v>
                </c:pt>
                <c:pt idx="520">
                  <c:v>2182182.9103231104</c:v>
                </c:pt>
                <c:pt idx="521">
                  <c:v>2182175.9182298565</c:v>
                </c:pt>
                <c:pt idx="522">
                  <c:v>2182167.7386095179</c:v>
                </c:pt>
                <c:pt idx="523">
                  <c:v>2182165.0767540666</c:v>
                </c:pt>
                <c:pt idx="524">
                  <c:v>2182185.7198504261</c:v>
                </c:pt>
                <c:pt idx="525">
                  <c:v>2182157.4017600766</c:v>
                </c:pt>
                <c:pt idx="526">
                  <c:v>2182174.4834352238</c:v>
                </c:pt>
                <c:pt idx="527">
                  <c:v>2182177.1108870483</c:v>
                </c:pt>
                <c:pt idx="528">
                  <c:v>2182185.9165963135</c:v>
                </c:pt>
                <c:pt idx="529">
                  <c:v>2182165.9088585256</c:v>
                </c:pt>
                <c:pt idx="530">
                  <c:v>2182180.8016606364</c:v>
                </c:pt>
                <c:pt idx="531">
                  <c:v>2182180.5175682059</c:v>
                </c:pt>
                <c:pt idx="532">
                  <c:v>2182143.6036869138</c:v>
                </c:pt>
                <c:pt idx="533">
                  <c:v>2182172.6337989904</c:v>
                </c:pt>
                <c:pt idx="534">
                  <c:v>2182169.1384253395</c:v>
                </c:pt>
                <c:pt idx="535">
                  <c:v>2182173.3101050365</c:v>
                </c:pt>
                <c:pt idx="536">
                  <c:v>2182158.298312448</c:v>
                </c:pt>
                <c:pt idx="537">
                  <c:v>2182165.7393972315</c:v>
                </c:pt>
                <c:pt idx="538">
                  <c:v>2182156.174107126</c:v>
                </c:pt>
                <c:pt idx="539">
                  <c:v>2182168.1370115983</c:v>
                </c:pt>
                <c:pt idx="540">
                  <c:v>2182170.4975643312</c:v>
                </c:pt>
                <c:pt idx="541">
                  <c:v>2182156.1858488717</c:v>
                </c:pt>
                <c:pt idx="542">
                  <c:v>2182176.6638263292</c:v>
                </c:pt>
                <c:pt idx="543">
                  <c:v>2182150.8754793629</c:v>
                </c:pt>
                <c:pt idx="544">
                  <c:v>2182171.6466160426</c:v>
                </c:pt>
                <c:pt idx="545">
                  <c:v>2182152.6705560843</c:v>
                </c:pt>
                <c:pt idx="546">
                  <c:v>2182158.6836776752</c:v>
                </c:pt>
                <c:pt idx="547">
                  <c:v>2182144.1606809953</c:v>
                </c:pt>
                <c:pt idx="548">
                  <c:v>2182166.3163273972</c:v>
                </c:pt>
                <c:pt idx="549">
                  <c:v>2182151.2054634686</c:v>
                </c:pt>
                <c:pt idx="550">
                  <c:v>2182170.9885786423</c:v>
                </c:pt>
                <c:pt idx="551">
                  <c:v>2182152.9650104144</c:v>
                </c:pt>
                <c:pt idx="552">
                  <c:v>2182160.0441795657</c:v>
                </c:pt>
                <c:pt idx="553">
                  <c:v>2182150.155212454</c:v>
                </c:pt>
                <c:pt idx="554">
                  <c:v>2182165.8406022382</c:v>
                </c:pt>
                <c:pt idx="555">
                  <c:v>2182164.6820441326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14927"/>
        <c:axId val="1471201615"/>
      </c:lineChart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'!$B$2:$B$557</c:f>
              <c:numCache>
                <c:formatCode>General</c:formatCode>
                <c:ptCount val="556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98991"/>
        <c:axId val="1609606063"/>
      </c:lineChart>
      <c:valAx>
        <c:axId val="147120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214927"/>
        <c:crosses val="max"/>
        <c:crossBetween val="between"/>
      </c:valAx>
      <c:catAx>
        <c:axId val="147121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1615"/>
        <c:crosses val="autoZero"/>
        <c:auto val="1"/>
        <c:lblAlgn val="ctr"/>
        <c:lblOffset val="100"/>
        <c:noMultiLvlLbl val="0"/>
      </c:catAx>
      <c:valAx>
        <c:axId val="1609606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98991"/>
        <c:crosses val="autoZero"/>
        <c:crossBetween val="between"/>
      </c:valAx>
      <c:catAx>
        <c:axId val="160959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0960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0.46592406274706361</c:v>
                </c:pt>
                <c:pt idx="2">
                  <c:v>0.49529463403770979</c:v>
                </c:pt>
                <c:pt idx="3">
                  <c:v>0.4425611083113225</c:v>
                </c:pt>
                <c:pt idx="4">
                  <c:v>0.44656618621459021</c:v>
                </c:pt>
                <c:pt idx="5">
                  <c:v>0.42053317984333971</c:v>
                </c:pt>
                <c:pt idx="6">
                  <c:v>0.39850525137535686</c:v>
                </c:pt>
                <c:pt idx="7">
                  <c:v>0.37647732290736691</c:v>
                </c:pt>
                <c:pt idx="8">
                  <c:v>0.38715753064942587</c:v>
                </c:pt>
                <c:pt idx="9">
                  <c:v>0.38782504363329789</c:v>
                </c:pt>
                <c:pt idx="10">
                  <c:v>0.40251032927862451</c:v>
                </c:pt>
                <c:pt idx="11">
                  <c:v>0.42453825774660736</c:v>
                </c:pt>
                <c:pt idx="12">
                  <c:v>0.45457634202113262</c:v>
                </c:pt>
                <c:pt idx="13">
                  <c:v>0.37914737484288341</c:v>
                </c:pt>
                <c:pt idx="14">
                  <c:v>0.37847986185900429</c:v>
                </c:pt>
                <c:pt idx="15">
                  <c:v>0.35511690742326318</c:v>
                </c:pt>
                <c:pt idx="16">
                  <c:v>0.32708136210037531</c:v>
                </c:pt>
                <c:pt idx="17">
                  <c:v>0.3504443165361093</c:v>
                </c:pt>
                <c:pt idx="18">
                  <c:v>0.33442400492303864</c:v>
                </c:pt>
                <c:pt idx="19">
                  <c:v>0.29237068693870322</c:v>
                </c:pt>
                <c:pt idx="20">
                  <c:v>0.28369301814828168</c:v>
                </c:pt>
                <c:pt idx="21">
                  <c:v>0.30505343363238535</c:v>
                </c:pt>
                <c:pt idx="22">
                  <c:v>0.28169047919665141</c:v>
                </c:pt>
                <c:pt idx="23">
                  <c:v>0.2723452974223507</c:v>
                </c:pt>
                <c:pt idx="24">
                  <c:v>0.26433514161581534</c:v>
                </c:pt>
                <c:pt idx="25">
                  <c:v>0.26567016758356649</c:v>
                </c:pt>
                <c:pt idx="26">
                  <c:v>0.31840369330995372</c:v>
                </c:pt>
                <c:pt idx="27">
                  <c:v>0.2803554532288931</c:v>
                </c:pt>
                <c:pt idx="28">
                  <c:v>0.29103566097094496</c:v>
                </c:pt>
                <c:pt idx="29">
                  <c:v>0.24898234298660959</c:v>
                </c:pt>
                <c:pt idx="30">
                  <c:v>0.23629959629292746</c:v>
                </c:pt>
                <c:pt idx="31">
                  <c:v>0.21160161588942811</c:v>
                </c:pt>
                <c:pt idx="32">
                  <c:v>0.24631229105109306</c:v>
                </c:pt>
                <c:pt idx="33">
                  <c:v>0.20559399903452305</c:v>
                </c:pt>
                <c:pt idx="34">
                  <c:v>0.22495187556698937</c:v>
                </c:pt>
                <c:pt idx="35">
                  <c:v>0.20359146008288567</c:v>
                </c:pt>
                <c:pt idx="36">
                  <c:v>0.17488840177611864</c:v>
                </c:pt>
                <c:pt idx="37">
                  <c:v>0.20492648605064392</c:v>
                </c:pt>
                <c:pt idx="38">
                  <c:v>0.19691633024410146</c:v>
                </c:pt>
                <c:pt idx="39">
                  <c:v>0.17021581088897184</c:v>
                </c:pt>
                <c:pt idx="40">
                  <c:v>0.16821327193733446</c:v>
                </c:pt>
                <c:pt idx="41">
                  <c:v>0.16020311613079913</c:v>
                </c:pt>
                <c:pt idx="42">
                  <c:v>0.15419549927588694</c:v>
                </c:pt>
                <c:pt idx="43">
                  <c:v>0.1782259666955143</c:v>
                </c:pt>
                <c:pt idx="44">
                  <c:v>0.1622056550824294</c:v>
                </c:pt>
                <c:pt idx="45">
                  <c:v>0.17088332387285096</c:v>
                </c:pt>
                <c:pt idx="46">
                  <c:v>0.17355337580836039</c:v>
                </c:pt>
                <c:pt idx="47">
                  <c:v>0.17288586282448126</c:v>
                </c:pt>
                <c:pt idx="48">
                  <c:v>0.15152544734037754</c:v>
                </c:pt>
                <c:pt idx="49">
                  <c:v>0.1435152915338351</c:v>
                </c:pt>
                <c:pt idx="50">
                  <c:v>0.13483762274342065</c:v>
                </c:pt>
                <c:pt idx="51">
                  <c:v>0.11814979814646373</c:v>
                </c:pt>
                <c:pt idx="52">
                  <c:v>0.13150005782402499</c:v>
                </c:pt>
                <c:pt idx="53">
                  <c:v>0.12549244096911993</c:v>
                </c:pt>
                <c:pt idx="54">
                  <c:v>0.10479953846890247</c:v>
                </c:pt>
                <c:pt idx="55">
                  <c:v>0.12081985008197313</c:v>
                </c:pt>
                <c:pt idx="56">
                  <c:v>0.11147466830767955</c:v>
                </c:pt>
                <c:pt idx="57">
                  <c:v>0.12348990201748966</c:v>
                </c:pt>
                <c:pt idx="58">
                  <c:v>0.10279699951725797</c:v>
                </c:pt>
                <c:pt idx="59">
                  <c:v>0.11080715532380041</c:v>
                </c:pt>
                <c:pt idx="60">
                  <c:v>9.8791921613990308E-2</c:v>
                </c:pt>
                <c:pt idx="61">
                  <c:v>9.7456895646232042E-2</c:v>
                </c:pt>
                <c:pt idx="62">
                  <c:v>0.10880461637216303</c:v>
                </c:pt>
                <c:pt idx="63">
                  <c:v>9.2784304759085251E-2</c:v>
                </c:pt>
                <c:pt idx="64">
                  <c:v>7.409394121049806E-2</c:v>
                </c:pt>
                <c:pt idx="65">
                  <c:v>6.6083785403948506E-2</c:v>
                </c:pt>
                <c:pt idx="66">
                  <c:v>9.3451817742964377E-2</c:v>
                </c:pt>
                <c:pt idx="67">
                  <c:v>9.0114252823575838E-2</c:v>
                </c:pt>
                <c:pt idx="68">
                  <c:v>7.0756376291102416E-2</c:v>
                </c:pt>
                <c:pt idx="69">
                  <c:v>8.3439122984784536E-2</c:v>
                </c:pt>
                <c:pt idx="70">
                  <c:v>8.4106635968670782E-2</c:v>
                </c:pt>
                <c:pt idx="71">
                  <c:v>5.8073629597413169E-2</c:v>
                </c:pt>
                <c:pt idx="72">
                  <c:v>8.9446739839696712E-2</c:v>
                </c:pt>
                <c:pt idx="73">
                  <c:v>6.6751298387827632E-2</c:v>
                </c:pt>
                <c:pt idx="74">
                  <c:v>5.4736064678017518E-2</c:v>
                </c:pt>
                <c:pt idx="75">
                  <c:v>9.0114252823575838E-2</c:v>
                </c:pt>
                <c:pt idx="76">
                  <c:v>3.5378188145551208E-2</c:v>
                </c:pt>
                <c:pt idx="77">
                  <c:v>9.6121869678473776E-2</c:v>
                </c:pt>
                <c:pt idx="78">
                  <c:v>5.2066012742515232E-2</c:v>
                </c:pt>
                <c:pt idx="79">
                  <c:v>5.8741142581292302E-2</c:v>
                </c:pt>
                <c:pt idx="80">
                  <c:v>6.6751298387827632E-2</c:v>
                </c:pt>
                <c:pt idx="81">
                  <c:v>6.141119451680882E-2</c:v>
                </c:pt>
                <c:pt idx="82">
                  <c:v>7.8766532097637745E-2</c:v>
                </c:pt>
                <c:pt idx="83">
                  <c:v>5.8741142581292302E-2</c:v>
                </c:pt>
                <c:pt idx="84">
                  <c:v>7.2091402258860668E-2</c:v>
                </c:pt>
                <c:pt idx="85">
                  <c:v>6.2078707500680834E-2</c:v>
                </c:pt>
                <c:pt idx="86">
                  <c:v>5.3401038710259259E-2</c:v>
                </c:pt>
                <c:pt idx="87">
                  <c:v>5.9408655565178548E-2</c:v>
                </c:pt>
                <c:pt idx="88">
                  <c:v>6.2078707500680834E-2</c:v>
                </c:pt>
                <c:pt idx="89">
                  <c:v>5.6071090645775777E-2</c:v>
                </c:pt>
                <c:pt idx="90">
                  <c:v>3.6713214113309467E-2</c:v>
                </c:pt>
                <c:pt idx="91">
                  <c:v>6.1411194516801708E-2</c:v>
                </c:pt>
                <c:pt idx="92">
                  <c:v>2.8035545322895004E-2</c:v>
                </c:pt>
                <c:pt idx="93">
                  <c:v>4.9395960806991594E-2</c:v>
                </c:pt>
                <c:pt idx="94">
                  <c:v>7.2758915242739808E-2</c:v>
                </c:pt>
                <c:pt idx="95">
                  <c:v>2.536549338737137E-2</c:v>
                </c:pt>
                <c:pt idx="96">
                  <c:v>6.1411194516801708E-2</c:v>
                </c:pt>
                <c:pt idx="97">
                  <c:v>3.3375649193920928E-2</c:v>
                </c:pt>
                <c:pt idx="98">
                  <c:v>3.5378188145551208E-2</c:v>
                </c:pt>
                <c:pt idx="99">
                  <c:v>3.6713214113302355E-2</c:v>
                </c:pt>
                <c:pt idx="100">
                  <c:v>4.4055856935972783E-2</c:v>
                </c:pt>
                <c:pt idx="101">
                  <c:v>4.4723369919844796E-2</c:v>
                </c:pt>
                <c:pt idx="102">
                  <c:v>3.4710675161672075E-2</c:v>
                </c:pt>
                <c:pt idx="103">
                  <c:v>3.3375649193913816E-2</c:v>
                </c:pt>
                <c:pt idx="104">
                  <c:v>4.2053317984335391E-2</c:v>
                </c:pt>
                <c:pt idx="105">
                  <c:v>2.8035545322895004E-2</c:v>
                </c:pt>
                <c:pt idx="106">
                  <c:v>2.4697980403492241E-2</c:v>
                </c:pt>
                <c:pt idx="107">
                  <c:v>3.0038084274525281E-2</c:v>
                </c:pt>
                <c:pt idx="108">
                  <c:v>5.006347379087072E-2</c:v>
                </c:pt>
                <c:pt idx="109">
                  <c:v>2.0692902500231689E-2</c:v>
                </c:pt>
                <c:pt idx="110">
                  <c:v>5.8741142581292302E-2</c:v>
                </c:pt>
                <c:pt idx="111">
                  <c:v>3.0038084274525281E-2</c:v>
                </c:pt>
                <c:pt idx="112">
                  <c:v>2.4030467419620224E-2</c:v>
                </c:pt>
                <c:pt idx="113">
                  <c:v>2.2695441451861965E-2</c:v>
                </c:pt>
                <c:pt idx="114">
                  <c:v>2.7368032339008759E-2</c:v>
                </c:pt>
                <c:pt idx="115">
                  <c:v>4.7393421855361315E-2</c:v>
                </c:pt>
                <c:pt idx="116">
                  <c:v>1.9357876532466314E-2</c:v>
                </c:pt>
                <c:pt idx="117">
                  <c:v>3.0705597258411526E-2</c:v>
                </c:pt>
                <c:pt idx="118">
                  <c:v>1.0012694758165607E-2</c:v>
                </c:pt>
                <c:pt idx="119">
                  <c:v>5.9408655565178548E-2</c:v>
                </c:pt>
                <c:pt idx="120">
                  <c:v>-9.3451817743007062E-3</c:v>
                </c:pt>
                <c:pt idx="121">
                  <c:v>3.7380727097181481E-2</c:v>
                </c:pt>
                <c:pt idx="122">
                  <c:v>3.4710675161672075E-2</c:v>
                </c:pt>
                <c:pt idx="123">
                  <c:v>6.6751298387913004E-3</c:v>
                </c:pt>
                <c:pt idx="124">
                  <c:v>4.4723369919837684E-2</c:v>
                </c:pt>
                <c:pt idx="125">
                  <c:v>3.8715753064946859E-2</c:v>
                </c:pt>
                <c:pt idx="126">
                  <c:v>1.6687824596956908E-2</c:v>
                </c:pt>
                <c:pt idx="127">
                  <c:v>1.8690363548594296E-2</c:v>
                </c:pt>
                <c:pt idx="128">
                  <c:v>4.2720830968214524E-2</c:v>
                </c:pt>
                <c:pt idx="129">
                  <c:v>1.0680207742051851E-2</c:v>
                </c:pt>
                <c:pt idx="130">
                  <c:v>3.0038084274525281E-2</c:v>
                </c:pt>
                <c:pt idx="131">
                  <c:v>1.2682746693682127E-2</c:v>
                </c:pt>
                <c:pt idx="132">
                  <c:v>5.1398499758628986E-2</c:v>
                </c:pt>
                <c:pt idx="133">
                  <c:v>-2.0025389516302758E-3</c:v>
                </c:pt>
                <c:pt idx="134">
                  <c:v>3.0705597258397294E-2</c:v>
                </c:pt>
                <c:pt idx="135">
                  <c:v>1.0012694758179836E-2</c:v>
                </c:pt>
                <c:pt idx="136">
                  <c:v>3.2040623226155557E-2</c:v>
                </c:pt>
                <c:pt idx="137">
                  <c:v>1.6687824596956908E-2</c:v>
                </c:pt>
                <c:pt idx="138">
                  <c:v>3.537818814555832E-2</c:v>
                </c:pt>
                <c:pt idx="139">
                  <c:v>1.4685285645319518E-2</c:v>
                </c:pt>
                <c:pt idx="140">
                  <c:v>1.6020311613077778E-2</c:v>
                </c:pt>
                <c:pt idx="141">
                  <c:v>3.5378188145551208E-2</c:v>
                </c:pt>
                <c:pt idx="142">
                  <c:v>4.0050779032676656E-3</c:v>
                </c:pt>
                <c:pt idx="143">
                  <c:v>3.2040623226162669E-2</c:v>
                </c:pt>
                <c:pt idx="144">
                  <c:v>2.6033006371257616E-2</c:v>
                </c:pt>
                <c:pt idx="145">
                  <c:v>1.7355337580828925E-2</c:v>
                </c:pt>
                <c:pt idx="146">
                  <c:v>1.7355337580843153E-2</c:v>
                </c:pt>
                <c:pt idx="147">
                  <c:v>2.536549338737137E-2</c:v>
                </c:pt>
                <c:pt idx="148">
                  <c:v>6.6751298387913007E-4</c:v>
                </c:pt>
                <c:pt idx="149">
                  <c:v>2.7368032339008759E-2</c:v>
                </c:pt>
                <c:pt idx="150">
                  <c:v>1.6020311613084891E-2</c:v>
                </c:pt>
                <c:pt idx="151">
                  <c:v>1.2015233709810112E-2</c:v>
                </c:pt>
                <c:pt idx="152">
                  <c:v>5.3401038710188115E-3</c:v>
                </c:pt>
                <c:pt idx="153">
                  <c:v>1.7355337580843153E-2</c:v>
                </c:pt>
                <c:pt idx="154">
                  <c:v>2.4697980403492241E-2</c:v>
                </c:pt>
                <c:pt idx="155">
                  <c:v>2.0025389516352559E-2</c:v>
                </c:pt>
                <c:pt idx="156">
                  <c:v>-1.8022850564715167E-2</c:v>
                </c:pt>
                <c:pt idx="157">
                  <c:v>2.2695441451861965E-2</c:v>
                </c:pt>
                <c:pt idx="158">
                  <c:v>6.6751298387841863E-3</c:v>
                </c:pt>
                <c:pt idx="159">
                  <c:v>1.3350259677582601E-3</c:v>
                </c:pt>
                <c:pt idx="160">
                  <c:v>1.6687824596956908E-2</c:v>
                </c:pt>
                <c:pt idx="161">
                  <c:v>0</c:v>
                </c:pt>
                <c:pt idx="162">
                  <c:v>1.3350259677582601E-3</c:v>
                </c:pt>
                <c:pt idx="163">
                  <c:v>-2.0692902500231689E-2</c:v>
                </c:pt>
                <c:pt idx="164">
                  <c:v>2.8035545322895004E-2</c:v>
                </c:pt>
                <c:pt idx="165">
                  <c:v>0</c:v>
                </c:pt>
                <c:pt idx="166">
                  <c:v>8.0101558065353313E-3</c:v>
                </c:pt>
                <c:pt idx="167">
                  <c:v>-1.2682746693682127E-2</c:v>
                </c:pt>
                <c:pt idx="168">
                  <c:v>6.6751298387201564E-4</c:v>
                </c:pt>
                <c:pt idx="169">
                  <c:v>-9.3451817742935921E-3</c:v>
                </c:pt>
                <c:pt idx="170">
                  <c:v>-2.6700519355165203E-3</c:v>
                </c:pt>
                <c:pt idx="171">
                  <c:v>-1.1347720725930982E-2</c:v>
                </c:pt>
                <c:pt idx="172">
                  <c:v>-1.0012694758172722E-2</c:v>
                </c:pt>
                <c:pt idx="173">
                  <c:v>3.3375649193885357E-3</c:v>
                </c:pt>
                <c:pt idx="174">
                  <c:v>-2.4030467419620224E-2</c:v>
                </c:pt>
                <c:pt idx="175">
                  <c:v>-6.6751298387770714E-3</c:v>
                </c:pt>
                <c:pt idx="176">
                  <c:v>-2.6700519355165203E-3</c:v>
                </c:pt>
                <c:pt idx="177">
                  <c:v>-3.4043162177792949E-2</c:v>
                </c:pt>
                <c:pt idx="178">
                  <c:v>-6.0076168549050559E-3</c:v>
                </c:pt>
                <c:pt idx="179">
                  <c:v>-1.3350259677582601E-3</c:v>
                </c:pt>
                <c:pt idx="180">
                  <c:v>-2.9370571290646151E-2</c:v>
                </c:pt>
                <c:pt idx="181">
                  <c:v>-6.0076168549050559E-3</c:v>
                </c:pt>
                <c:pt idx="182">
                  <c:v>-1.8022850564715167E-2</c:v>
                </c:pt>
                <c:pt idx="183">
                  <c:v>-4.8060934839240448E-2</c:v>
                </c:pt>
                <c:pt idx="184">
                  <c:v>-2.7368032339008759E-2</c:v>
                </c:pt>
                <c:pt idx="185">
                  <c:v>-1.7355337580828925E-2</c:v>
                </c:pt>
                <c:pt idx="186">
                  <c:v>-1.0012694758179836E-2</c:v>
                </c:pt>
                <c:pt idx="187">
                  <c:v>-3.4710675161672075E-2</c:v>
                </c:pt>
                <c:pt idx="188">
                  <c:v>-3.3375649193913816E-2</c:v>
                </c:pt>
                <c:pt idx="189">
                  <c:v>-6.0076168549050559E-3</c:v>
                </c:pt>
                <c:pt idx="190">
                  <c:v>-4.405585693596567E-2</c:v>
                </c:pt>
                <c:pt idx="191">
                  <c:v>-1.8022850564715167E-2</c:v>
                </c:pt>
                <c:pt idx="192">
                  <c:v>-2.0025389516352559E-2</c:v>
                </c:pt>
                <c:pt idx="193">
                  <c:v>-3.9383266048825985E-2</c:v>
                </c:pt>
                <c:pt idx="194">
                  <c:v>-1.5352798629198647E-2</c:v>
                </c:pt>
                <c:pt idx="195">
                  <c:v>-4.6058395887603056E-2</c:v>
                </c:pt>
                <c:pt idx="196">
                  <c:v>6.6751298387913007E-4</c:v>
                </c:pt>
                <c:pt idx="197">
                  <c:v>-5.9408655565171428E-2</c:v>
                </c:pt>
                <c:pt idx="198">
                  <c:v>-2.4030467419613108E-2</c:v>
                </c:pt>
                <c:pt idx="199">
                  <c:v>-4.0050779032705118E-2</c:v>
                </c:pt>
                <c:pt idx="200">
                  <c:v>-2.7368032339008759E-2</c:v>
                </c:pt>
                <c:pt idx="201">
                  <c:v>-3.2040623226155557E-2</c:v>
                </c:pt>
                <c:pt idx="202">
                  <c:v>-4.0718292016577132E-2</c:v>
                </c:pt>
                <c:pt idx="203">
                  <c:v>-2.2027928467989948E-2</c:v>
                </c:pt>
                <c:pt idx="204">
                  <c:v>-3.8048240081060614E-2</c:v>
                </c:pt>
                <c:pt idx="205">
                  <c:v>-3.1373110242283543E-2</c:v>
                </c:pt>
                <c:pt idx="206">
                  <c:v>-3.6713214113302355E-2</c:v>
                </c:pt>
                <c:pt idx="207">
                  <c:v>-3.0705597258411526E-2</c:v>
                </c:pt>
                <c:pt idx="208">
                  <c:v>-2.8703058306767022E-2</c:v>
                </c:pt>
                <c:pt idx="209">
                  <c:v>-5.3401038710259259E-2</c:v>
                </c:pt>
                <c:pt idx="210">
                  <c:v>-3.5378188145551208E-2</c:v>
                </c:pt>
                <c:pt idx="211">
                  <c:v>-2.4030467419620224E-2</c:v>
                </c:pt>
                <c:pt idx="212">
                  <c:v>-5.0730986774749853E-2</c:v>
                </c:pt>
                <c:pt idx="213">
                  <c:v>-2.6700519355136745E-2</c:v>
                </c:pt>
                <c:pt idx="214">
                  <c:v>-4.1385805000449145E-2</c:v>
                </c:pt>
                <c:pt idx="215">
                  <c:v>-5.1398499758628986E-2</c:v>
                </c:pt>
                <c:pt idx="216">
                  <c:v>-2.7368032339015875E-2</c:v>
                </c:pt>
                <c:pt idx="217">
                  <c:v>-3.1373110242276424E-2</c:v>
                </c:pt>
                <c:pt idx="218">
                  <c:v>-5.6738603629662022E-2</c:v>
                </c:pt>
                <c:pt idx="219">
                  <c:v>-2.8035545322887889E-2</c:v>
                </c:pt>
                <c:pt idx="220">
                  <c:v>-5.006347379087784E-2</c:v>
                </c:pt>
                <c:pt idx="221">
                  <c:v>-4.405585693596567E-2</c:v>
                </c:pt>
                <c:pt idx="222">
                  <c:v>-3.4043162177792949E-2</c:v>
                </c:pt>
                <c:pt idx="223">
                  <c:v>-4.2720830968214524E-2</c:v>
                </c:pt>
                <c:pt idx="224">
                  <c:v>-4.5390882903723929E-2</c:v>
                </c:pt>
                <c:pt idx="225">
                  <c:v>-2.7368032339008759E-2</c:v>
                </c:pt>
                <c:pt idx="226">
                  <c:v>-5.3401038710266371E-2</c:v>
                </c:pt>
                <c:pt idx="227">
                  <c:v>-3.8048240081067726E-2</c:v>
                </c:pt>
                <c:pt idx="228">
                  <c:v>-6.0076168549043449E-2</c:v>
                </c:pt>
                <c:pt idx="229">
                  <c:v>-2.670051935512963E-2</c:v>
                </c:pt>
                <c:pt idx="230">
                  <c:v>-4.5390882903731042E-2</c:v>
                </c:pt>
                <c:pt idx="231">
                  <c:v>-5.2733525726380126E-2</c:v>
                </c:pt>
                <c:pt idx="232">
                  <c:v>-5.3401038710273491E-2</c:v>
                </c:pt>
                <c:pt idx="233">
                  <c:v>-4.0718292016577132E-2</c:v>
                </c:pt>
                <c:pt idx="234">
                  <c:v>-4.405585693596567E-2</c:v>
                </c:pt>
                <c:pt idx="235">
                  <c:v>-6.4081246452318219E-2</c:v>
                </c:pt>
                <c:pt idx="236">
                  <c:v>-4.5390882903723929E-2</c:v>
                </c:pt>
                <c:pt idx="237">
                  <c:v>-5.1398499758636099E-2</c:v>
                </c:pt>
                <c:pt idx="238">
                  <c:v>-4.3388343952086537E-2</c:v>
                </c:pt>
                <c:pt idx="239">
                  <c:v>-5.2066012742508112E-2</c:v>
                </c:pt>
                <c:pt idx="240">
                  <c:v>-6.6751298387827632E-2</c:v>
                </c:pt>
                <c:pt idx="241">
                  <c:v>-4.338834395209365E-2</c:v>
                </c:pt>
                <c:pt idx="242">
                  <c:v>-4.0718292016577132E-2</c:v>
                </c:pt>
                <c:pt idx="243">
                  <c:v>-6.0743681532922575E-2</c:v>
                </c:pt>
                <c:pt idx="244">
                  <c:v>-5.8741142581292302E-2</c:v>
                </c:pt>
                <c:pt idx="245">
                  <c:v>-3.6045701129430334E-2</c:v>
                </c:pt>
                <c:pt idx="246">
                  <c:v>-4.5390882903723929E-2</c:v>
                </c:pt>
                <c:pt idx="247">
                  <c:v>-4.9395960806998707E-2</c:v>
                </c:pt>
                <c:pt idx="248">
                  <c:v>-4.9395960806998707E-2</c:v>
                </c:pt>
                <c:pt idx="249">
                  <c:v>-4.6725908871482189E-2</c:v>
                </c:pt>
                <c:pt idx="250">
                  <c:v>-3.2708136210034683E-2</c:v>
                </c:pt>
                <c:pt idx="251">
                  <c:v>-4.8728447823119581E-2</c:v>
                </c:pt>
                <c:pt idx="252">
                  <c:v>-4.9395960806991594E-2</c:v>
                </c:pt>
                <c:pt idx="253">
                  <c:v>-4.2720830968214524E-2</c:v>
                </c:pt>
                <c:pt idx="254">
                  <c:v>-4.4723369919844796E-2</c:v>
                </c:pt>
                <c:pt idx="255">
                  <c:v>-5.7406116613534043E-2</c:v>
                </c:pt>
                <c:pt idx="256">
                  <c:v>-4.1385805000456265E-2</c:v>
                </c:pt>
                <c:pt idx="257">
                  <c:v>-4.9395960806998707E-2</c:v>
                </c:pt>
                <c:pt idx="258">
                  <c:v>-5.4736064678017518E-2</c:v>
                </c:pt>
                <c:pt idx="259">
                  <c:v>-2.4030467419620224E-2</c:v>
                </c:pt>
                <c:pt idx="260">
                  <c:v>-5.8741142581292302E-2</c:v>
                </c:pt>
                <c:pt idx="261">
                  <c:v>-5.0730986774756966E-2</c:v>
                </c:pt>
                <c:pt idx="262">
                  <c:v>-4.8060934839233335E-2</c:v>
                </c:pt>
                <c:pt idx="263">
                  <c:v>-4.5390882903723929E-2</c:v>
                </c:pt>
                <c:pt idx="264">
                  <c:v>-5.5403577661903763E-2</c:v>
                </c:pt>
                <c:pt idx="265">
                  <c:v>-5.5403577661896651E-2</c:v>
                </c:pt>
                <c:pt idx="266">
                  <c:v>-2.0025389516352559E-2</c:v>
                </c:pt>
                <c:pt idx="267">
                  <c:v>-6.8753837339465024E-2</c:v>
                </c:pt>
                <c:pt idx="268">
                  <c:v>-4.0718292016577132E-2</c:v>
                </c:pt>
                <c:pt idx="269">
                  <c:v>-4.6058395887603056E-2</c:v>
                </c:pt>
                <c:pt idx="270">
                  <c:v>-6.8086324355585898E-2</c:v>
                </c:pt>
                <c:pt idx="271">
                  <c:v>-5.1398499758636099E-2</c:v>
                </c:pt>
                <c:pt idx="272">
                  <c:v>-3.7380727097181481E-2</c:v>
                </c:pt>
                <c:pt idx="273">
                  <c:v>-4.4055856935972783E-2</c:v>
                </c:pt>
                <c:pt idx="274">
                  <c:v>-3.6045701129423222E-2</c:v>
                </c:pt>
                <c:pt idx="275">
                  <c:v>-5.2733525726387245E-2</c:v>
                </c:pt>
                <c:pt idx="276">
                  <c:v>-5.7406116613541155E-2</c:v>
                </c:pt>
                <c:pt idx="277">
                  <c:v>-6.2746220484552848E-2</c:v>
                </c:pt>
                <c:pt idx="278">
                  <c:v>-4.6058395887610175E-2</c:v>
                </c:pt>
                <c:pt idx="279">
                  <c:v>-5.5403577661896651E-2</c:v>
                </c:pt>
                <c:pt idx="280">
                  <c:v>-6.141119451680882E-2</c:v>
                </c:pt>
                <c:pt idx="281">
                  <c:v>-4.8728447823112461E-2</c:v>
                </c:pt>
                <c:pt idx="282">
                  <c:v>-6.4081246452318219E-2</c:v>
                </c:pt>
                <c:pt idx="283">
                  <c:v>-3.6045701129430334E-2</c:v>
                </c:pt>
                <c:pt idx="284">
                  <c:v>-6.5416272420076485E-2</c:v>
                </c:pt>
                <c:pt idx="285">
                  <c:v>-4.0050779032697999E-2</c:v>
                </c:pt>
                <c:pt idx="286">
                  <c:v>-1.9357876532473429E-2</c:v>
                </c:pt>
                <c:pt idx="287">
                  <c:v>-8.6776687904180194E-2</c:v>
                </c:pt>
                <c:pt idx="288">
                  <c:v>-5.006347379087072E-2</c:v>
                </c:pt>
                <c:pt idx="289">
                  <c:v>-5.1398499758628986E-2</c:v>
                </c:pt>
                <c:pt idx="290">
                  <c:v>-4.4055856935972783E-2</c:v>
                </c:pt>
                <c:pt idx="291">
                  <c:v>-3.8048240081060614E-2</c:v>
                </c:pt>
                <c:pt idx="292">
                  <c:v>-6.4081246452318219E-2</c:v>
                </c:pt>
                <c:pt idx="293">
                  <c:v>-4.8060934839240448E-2</c:v>
                </c:pt>
                <c:pt idx="294">
                  <c:v>-4.2720830968214524E-2</c:v>
                </c:pt>
                <c:pt idx="295">
                  <c:v>-5.4068551694138392E-2</c:v>
                </c:pt>
                <c:pt idx="296">
                  <c:v>-4.1385805000456265E-2</c:v>
                </c:pt>
                <c:pt idx="297">
                  <c:v>-6.141119451680882E-2</c:v>
                </c:pt>
                <c:pt idx="298">
                  <c:v>-4.8728447823112461E-2</c:v>
                </c:pt>
                <c:pt idx="299">
                  <c:v>-2.6700519355136745E-2</c:v>
                </c:pt>
                <c:pt idx="300">
                  <c:v>-6.6751298387827632E-2</c:v>
                </c:pt>
                <c:pt idx="301">
                  <c:v>-5.8741142581292302E-2</c:v>
                </c:pt>
                <c:pt idx="302">
                  <c:v>-4.5390882903723929E-2</c:v>
                </c:pt>
                <c:pt idx="303">
                  <c:v>-4.338834395209365E-2</c:v>
                </c:pt>
                <c:pt idx="304">
                  <c:v>-7.1423889274974423E-2</c:v>
                </c:pt>
                <c:pt idx="305">
                  <c:v>-4.6725908871482189E-2</c:v>
                </c:pt>
                <c:pt idx="306">
                  <c:v>-6.6751298387834751E-2</c:v>
                </c:pt>
                <c:pt idx="307">
                  <c:v>-4.0050779032697999E-2</c:v>
                </c:pt>
                <c:pt idx="308">
                  <c:v>-5.2066012742508112E-2</c:v>
                </c:pt>
                <c:pt idx="309">
                  <c:v>-7.1423889274981542E-2</c:v>
                </c:pt>
                <c:pt idx="310">
                  <c:v>-1.8022850564715167E-2</c:v>
                </c:pt>
                <c:pt idx="311">
                  <c:v>-8.6109174920301054E-2</c:v>
                </c:pt>
                <c:pt idx="312">
                  <c:v>-7.0756376291102416E-2</c:v>
                </c:pt>
                <c:pt idx="313">
                  <c:v>-5.3401038710266371E-2</c:v>
                </c:pt>
                <c:pt idx="314">
                  <c:v>-6.2746220484559967E-2</c:v>
                </c:pt>
                <c:pt idx="315">
                  <c:v>-5.1398499758628986E-2</c:v>
                </c:pt>
                <c:pt idx="316">
                  <c:v>-4.2720830968214524E-2</c:v>
                </c:pt>
                <c:pt idx="317">
                  <c:v>-3.7380727097181481E-2</c:v>
                </c:pt>
                <c:pt idx="318">
                  <c:v>-6.7418811371713877E-2</c:v>
                </c:pt>
                <c:pt idx="319">
                  <c:v>-5.4736064678017518E-2</c:v>
                </c:pt>
                <c:pt idx="320">
                  <c:v>-5.006347379087784E-2</c:v>
                </c:pt>
                <c:pt idx="321">
                  <c:v>-5.673860362965491E-2</c:v>
                </c:pt>
                <c:pt idx="322">
                  <c:v>-4.0718292016577132E-2</c:v>
                </c:pt>
                <c:pt idx="323">
                  <c:v>-5.8073629597413169E-2</c:v>
                </c:pt>
                <c:pt idx="324">
                  <c:v>-5.8073629597413169E-2</c:v>
                </c:pt>
                <c:pt idx="325">
                  <c:v>-2.4697980403499353E-2</c:v>
                </c:pt>
                <c:pt idx="326">
                  <c:v>-6.2078707500680834E-2</c:v>
                </c:pt>
                <c:pt idx="327">
                  <c:v>-4.8728447823119581E-2</c:v>
                </c:pt>
                <c:pt idx="328">
                  <c:v>-5.3401038710266371E-2</c:v>
                </c:pt>
                <c:pt idx="329">
                  <c:v>-3.2040623226155557E-2</c:v>
                </c:pt>
                <c:pt idx="330">
                  <c:v>-4.9395960806998707E-2</c:v>
                </c:pt>
                <c:pt idx="331">
                  <c:v>-4.6058395887603056E-2</c:v>
                </c:pt>
                <c:pt idx="332">
                  <c:v>-6.942135032334415E-2</c:v>
                </c:pt>
                <c:pt idx="333">
                  <c:v>-4.2053317984335391E-2</c:v>
                </c:pt>
                <c:pt idx="334">
                  <c:v>-2.3362954435741094E-2</c:v>
                </c:pt>
                <c:pt idx="335">
                  <c:v>-6.5416272420076485E-2</c:v>
                </c:pt>
                <c:pt idx="336">
                  <c:v>-3.404316217778583E-2</c:v>
                </c:pt>
                <c:pt idx="337">
                  <c:v>-4.4723369919851909E-2</c:v>
                </c:pt>
                <c:pt idx="338">
                  <c:v>-5.8073629597413169E-2</c:v>
                </c:pt>
                <c:pt idx="339">
                  <c:v>-4.0718292016577132E-2</c:v>
                </c:pt>
                <c:pt idx="340">
                  <c:v>-6.0076168549043449E-2</c:v>
                </c:pt>
                <c:pt idx="341">
                  <c:v>-5.2066012742515232E-2</c:v>
                </c:pt>
                <c:pt idx="342">
                  <c:v>-4.6058395887603056E-2</c:v>
                </c:pt>
                <c:pt idx="343">
                  <c:v>-5.2066012742508112E-2</c:v>
                </c:pt>
                <c:pt idx="344">
                  <c:v>-3.6045701129430334E-2</c:v>
                </c:pt>
                <c:pt idx="345">
                  <c:v>-5.5403577661896651E-2</c:v>
                </c:pt>
                <c:pt idx="346">
                  <c:v>-3.9383266048818873E-2</c:v>
                </c:pt>
                <c:pt idx="347">
                  <c:v>-4.2053317984335391E-2</c:v>
                </c:pt>
                <c:pt idx="348">
                  <c:v>-3.9383266048818873E-2</c:v>
                </c:pt>
                <c:pt idx="349">
                  <c:v>-5.6071090645782896E-2</c:v>
                </c:pt>
                <c:pt idx="350">
                  <c:v>-4.9395960806991594E-2</c:v>
                </c:pt>
                <c:pt idx="351">
                  <c:v>-4.6725908871482189E-2</c:v>
                </c:pt>
                <c:pt idx="352">
                  <c:v>-3.3375649193920928E-2</c:v>
                </c:pt>
                <c:pt idx="353">
                  <c:v>-5.4736064678017518E-2</c:v>
                </c:pt>
                <c:pt idx="354">
                  <c:v>-4.8060934839240448E-2</c:v>
                </c:pt>
                <c:pt idx="355">
                  <c:v>-5.1398499758628986E-2</c:v>
                </c:pt>
                <c:pt idx="356">
                  <c:v>-2.4697980403499353E-2</c:v>
                </c:pt>
                <c:pt idx="357">
                  <c:v>-6.6083785403948506E-2</c:v>
                </c:pt>
                <c:pt idx="358">
                  <c:v>-4.5390882903723929E-2</c:v>
                </c:pt>
                <c:pt idx="359">
                  <c:v>-3.9383266048825985E-2</c:v>
                </c:pt>
                <c:pt idx="360">
                  <c:v>-5.6071090645775777E-2</c:v>
                </c:pt>
                <c:pt idx="361">
                  <c:v>-4.9395960806998707E-2</c:v>
                </c:pt>
                <c:pt idx="362">
                  <c:v>-4.1385805000456265E-2</c:v>
                </c:pt>
                <c:pt idx="363">
                  <c:v>-3.871575306493974E-2</c:v>
                </c:pt>
                <c:pt idx="364">
                  <c:v>-5.8741142581292302E-2</c:v>
                </c:pt>
                <c:pt idx="365">
                  <c:v>-4.6058395887603056E-2</c:v>
                </c:pt>
                <c:pt idx="366">
                  <c:v>-6.1411194516801708E-2</c:v>
                </c:pt>
                <c:pt idx="367">
                  <c:v>-3.6045701129430334E-2</c:v>
                </c:pt>
                <c:pt idx="368">
                  <c:v>-4.0718292016577132E-2</c:v>
                </c:pt>
                <c:pt idx="369">
                  <c:v>-4.2053317984335391E-2</c:v>
                </c:pt>
                <c:pt idx="370">
                  <c:v>-2.7368032339008759E-2</c:v>
                </c:pt>
                <c:pt idx="371">
                  <c:v>-5.2733525726387245E-2</c:v>
                </c:pt>
                <c:pt idx="372">
                  <c:v>-5.9408655565171428E-2</c:v>
                </c:pt>
                <c:pt idx="373">
                  <c:v>-5.006347379087072E-2</c:v>
                </c:pt>
                <c:pt idx="374">
                  <c:v>-4.6725908871482189E-2</c:v>
                </c:pt>
                <c:pt idx="375">
                  <c:v>-3.1373110242283543E-2</c:v>
                </c:pt>
                <c:pt idx="376">
                  <c:v>-5.7406116613534043E-2</c:v>
                </c:pt>
                <c:pt idx="377">
                  <c:v>-4.338834395209365E-2</c:v>
                </c:pt>
                <c:pt idx="378">
                  <c:v>-2.7368032339008759E-2</c:v>
                </c:pt>
                <c:pt idx="379">
                  <c:v>-4.2053317984335391E-2</c:v>
                </c:pt>
                <c:pt idx="380">
                  <c:v>-6.2746220484559967E-2</c:v>
                </c:pt>
                <c:pt idx="381">
                  <c:v>-4.0050779032697999E-2</c:v>
                </c:pt>
                <c:pt idx="382">
                  <c:v>-5.5403577661903763E-2</c:v>
                </c:pt>
                <c:pt idx="383">
                  <c:v>-7.2091402258853562E-2</c:v>
                </c:pt>
                <c:pt idx="384">
                  <c:v>-2.8703058306767022E-2</c:v>
                </c:pt>
                <c:pt idx="385">
                  <c:v>-5.4068551694145504E-2</c:v>
                </c:pt>
                <c:pt idx="386">
                  <c:v>-4.2053317984335391E-2</c:v>
                </c:pt>
                <c:pt idx="387">
                  <c:v>-6.2746220484559967E-2</c:v>
                </c:pt>
                <c:pt idx="388">
                  <c:v>-4.8060934839240448E-2</c:v>
                </c:pt>
                <c:pt idx="389">
                  <c:v>-6.1411194516801708E-2</c:v>
                </c:pt>
                <c:pt idx="390">
                  <c:v>-2.8703058306767022E-2</c:v>
                </c:pt>
                <c:pt idx="391">
                  <c:v>-4.9395960806998707E-2</c:v>
                </c:pt>
                <c:pt idx="392">
                  <c:v>-5.673860362965491E-2</c:v>
                </c:pt>
                <c:pt idx="393">
                  <c:v>-6.2746220484559967E-2</c:v>
                </c:pt>
                <c:pt idx="394">
                  <c:v>-5.3401038710266371E-2</c:v>
                </c:pt>
                <c:pt idx="395">
                  <c:v>-4.4723369919844796E-2</c:v>
                </c:pt>
                <c:pt idx="396">
                  <c:v>-3.1373110242283543E-2</c:v>
                </c:pt>
                <c:pt idx="397">
                  <c:v>-6.5416272420076485E-2</c:v>
                </c:pt>
                <c:pt idx="398">
                  <c:v>-4.0050779032676656E-3</c:v>
                </c:pt>
                <c:pt idx="399">
                  <c:v>-8.6776687904180194E-2</c:v>
                </c:pt>
                <c:pt idx="400">
                  <c:v>-2.5365493387378483E-2</c:v>
                </c:pt>
                <c:pt idx="401">
                  <c:v>-5.9408655565164316E-2</c:v>
                </c:pt>
                <c:pt idx="402">
                  <c:v>-3.6045701129430334E-2</c:v>
                </c:pt>
                <c:pt idx="403">
                  <c:v>-4.7393421855361315E-2</c:v>
                </c:pt>
                <c:pt idx="404">
                  <c:v>-5.8741142581292302E-2</c:v>
                </c:pt>
                <c:pt idx="405">
                  <c:v>-2.9370571290646151E-2</c:v>
                </c:pt>
                <c:pt idx="406">
                  <c:v>-4.338834395209365E-2</c:v>
                </c:pt>
                <c:pt idx="407">
                  <c:v>-3.4710675161672075E-2</c:v>
                </c:pt>
                <c:pt idx="408">
                  <c:v>-4.9395960806991594E-2</c:v>
                </c:pt>
                <c:pt idx="409">
                  <c:v>-5.2066012742508112E-2</c:v>
                </c:pt>
                <c:pt idx="410">
                  <c:v>-2.1360415484103702E-2</c:v>
                </c:pt>
                <c:pt idx="411">
                  <c:v>-4.4055856935972783E-2</c:v>
                </c:pt>
                <c:pt idx="412">
                  <c:v>-3.0038084274525281E-2</c:v>
                </c:pt>
                <c:pt idx="413">
                  <c:v>-3.6713214113309467E-2</c:v>
                </c:pt>
                <c:pt idx="414">
                  <c:v>-4.0718292016577132E-2</c:v>
                </c:pt>
                <c:pt idx="415">
                  <c:v>-5.006347379087072E-2</c:v>
                </c:pt>
                <c:pt idx="416">
                  <c:v>-3.3375649193913816E-2</c:v>
                </c:pt>
                <c:pt idx="417">
                  <c:v>-1.0012694758179836E-2</c:v>
                </c:pt>
                <c:pt idx="418">
                  <c:v>-5.6071090645775777E-2</c:v>
                </c:pt>
                <c:pt idx="419">
                  <c:v>-3.0038084274525281E-2</c:v>
                </c:pt>
                <c:pt idx="420">
                  <c:v>-5.2733525726387245E-2</c:v>
                </c:pt>
                <c:pt idx="421">
                  <c:v>-4.3388343952086537E-2</c:v>
                </c:pt>
                <c:pt idx="422">
                  <c:v>-3.5378188145551208E-2</c:v>
                </c:pt>
                <c:pt idx="423">
                  <c:v>-3.0038084274525281E-2</c:v>
                </c:pt>
                <c:pt idx="424">
                  <c:v>-5.0730986774749853E-2</c:v>
                </c:pt>
                <c:pt idx="425">
                  <c:v>-2.9370571290646151E-2</c:v>
                </c:pt>
                <c:pt idx="426">
                  <c:v>-5.4736064678024637E-2</c:v>
                </c:pt>
                <c:pt idx="427">
                  <c:v>-2.9370571290646151E-2</c:v>
                </c:pt>
                <c:pt idx="428">
                  <c:v>-4.6058395887603056E-2</c:v>
                </c:pt>
                <c:pt idx="429">
                  <c:v>-3.1373110242276424E-2</c:v>
                </c:pt>
                <c:pt idx="430">
                  <c:v>-3.6713214113309467E-2</c:v>
                </c:pt>
                <c:pt idx="431">
                  <c:v>-4.0718292016577132E-2</c:v>
                </c:pt>
                <c:pt idx="432">
                  <c:v>-4.338834395209365E-2</c:v>
                </c:pt>
                <c:pt idx="433">
                  <c:v>-4.4723369919844796E-2</c:v>
                </c:pt>
                <c:pt idx="434">
                  <c:v>-2.1360415484103702E-2</c:v>
                </c:pt>
                <c:pt idx="435">
                  <c:v>-2.5365493387378483E-2</c:v>
                </c:pt>
                <c:pt idx="436">
                  <c:v>-6.4081246452318219E-2</c:v>
                </c:pt>
                <c:pt idx="437">
                  <c:v>-2.8035545322887889E-2</c:v>
                </c:pt>
                <c:pt idx="438">
                  <c:v>-4.0050779032697999E-2</c:v>
                </c:pt>
                <c:pt idx="439">
                  <c:v>-4.2720830968214524E-2</c:v>
                </c:pt>
                <c:pt idx="440">
                  <c:v>-2.8703058306767022E-2</c:v>
                </c:pt>
                <c:pt idx="441">
                  <c:v>-3.8048240081060614E-2</c:v>
                </c:pt>
                <c:pt idx="442">
                  <c:v>-3.4710675161672075E-2</c:v>
                </c:pt>
                <c:pt idx="443">
                  <c:v>-4.0050779032705118E-2</c:v>
                </c:pt>
                <c:pt idx="444">
                  <c:v>-4.3388343952086537E-2</c:v>
                </c:pt>
                <c:pt idx="445">
                  <c:v>-2.0025389516352559E-2</c:v>
                </c:pt>
                <c:pt idx="446">
                  <c:v>-4.6058395887603056E-2</c:v>
                </c:pt>
                <c:pt idx="447">
                  <c:v>-2.2695441451861965E-2</c:v>
                </c:pt>
                <c:pt idx="448">
                  <c:v>-4.9395960806991594E-2</c:v>
                </c:pt>
                <c:pt idx="449">
                  <c:v>-4.7393421855361315E-2</c:v>
                </c:pt>
                <c:pt idx="450">
                  <c:v>-2.3362954435741094E-2</c:v>
                </c:pt>
                <c:pt idx="451">
                  <c:v>-4.0718292016577132E-2</c:v>
                </c:pt>
                <c:pt idx="452">
                  <c:v>-5.2066012742508112E-2</c:v>
                </c:pt>
                <c:pt idx="453">
                  <c:v>-2.6700519355136745E-2</c:v>
                </c:pt>
                <c:pt idx="454">
                  <c:v>-3.6045701129430334E-2</c:v>
                </c:pt>
                <c:pt idx="455">
                  <c:v>-4.6058395887603056E-2</c:v>
                </c:pt>
                <c:pt idx="456">
                  <c:v>-2.9370571290646151E-2</c:v>
                </c:pt>
                <c:pt idx="457">
                  <c:v>-4.5390882903723929E-2</c:v>
                </c:pt>
                <c:pt idx="458">
                  <c:v>-3.5378188145551208E-2</c:v>
                </c:pt>
                <c:pt idx="459">
                  <c:v>-7.3426428226633159E-3</c:v>
                </c:pt>
                <c:pt idx="460">
                  <c:v>-5.8073629597406057E-2</c:v>
                </c:pt>
                <c:pt idx="461">
                  <c:v>-3.6713214113309467E-2</c:v>
                </c:pt>
                <c:pt idx="462">
                  <c:v>-4.338834395209365E-2</c:v>
                </c:pt>
                <c:pt idx="463">
                  <c:v>-4.3388343952086537E-2</c:v>
                </c:pt>
                <c:pt idx="464">
                  <c:v>-5.6738603629662022E-2</c:v>
                </c:pt>
                <c:pt idx="465">
                  <c:v>-2.8035545322887889E-2</c:v>
                </c:pt>
                <c:pt idx="466">
                  <c:v>-1.8690363548594296E-2</c:v>
                </c:pt>
                <c:pt idx="467">
                  <c:v>-4.9395960806991594E-2</c:v>
                </c:pt>
                <c:pt idx="468">
                  <c:v>-3.0038084274525281E-2</c:v>
                </c:pt>
                <c:pt idx="469">
                  <c:v>-3.1373110242276424E-2</c:v>
                </c:pt>
                <c:pt idx="470">
                  <c:v>-3.7380727097188593E-2</c:v>
                </c:pt>
                <c:pt idx="471">
                  <c:v>-4.2053317984335391E-2</c:v>
                </c:pt>
                <c:pt idx="472">
                  <c:v>-2.3362954435741094E-2</c:v>
                </c:pt>
                <c:pt idx="473">
                  <c:v>-5.3401038710266371E-2</c:v>
                </c:pt>
                <c:pt idx="474">
                  <c:v>-3.4710675161672075E-2</c:v>
                </c:pt>
                <c:pt idx="475">
                  <c:v>-2.670051935512963E-2</c:v>
                </c:pt>
                <c:pt idx="476">
                  <c:v>-3.8048240081067726E-2</c:v>
                </c:pt>
                <c:pt idx="477">
                  <c:v>-2.8035545322887889E-2</c:v>
                </c:pt>
                <c:pt idx="478">
                  <c:v>-5.9408655565171428E-2</c:v>
                </c:pt>
                <c:pt idx="479">
                  <c:v>-2.670051935512963E-2</c:v>
                </c:pt>
                <c:pt idx="480">
                  <c:v>-2.0025389516352559E-2</c:v>
                </c:pt>
                <c:pt idx="481">
                  <c:v>-4.0718292016577132E-2</c:v>
                </c:pt>
                <c:pt idx="482">
                  <c:v>-3.7380727097181481E-2</c:v>
                </c:pt>
                <c:pt idx="483">
                  <c:v>-1.8022850564715167E-2</c:v>
                </c:pt>
                <c:pt idx="484">
                  <c:v>-5.4068551694145504E-2</c:v>
                </c:pt>
                <c:pt idx="485">
                  <c:v>-2.60330063712505E-2</c:v>
                </c:pt>
                <c:pt idx="486">
                  <c:v>-4.8728447823119581E-2</c:v>
                </c:pt>
                <c:pt idx="487">
                  <c:v>-9.3451817742935921E-3</c:v>
                </c:pt>
                <c:pt idx="488">
                  <c:v>-5.006347379087784E-2</c:v>
                </c:pt>
                <c:pt idx="489">
                  <c:v>-2.2695441451861965E-2</c:v>
                </c:pt>
                <c:pt idx="490">
                  <c:v>-6.8086324355585898E-2</c:v>
                </c:pt>
                <c:pt idx="491">
                  <c:v>-5.006347379087784E-2</c:v>
                </c:pt>
                <c:pt idx="492">
                  <c:v>-2.60330063712505E-2</c:v>
                </c:pt>
                <c:pt idx="493">
                  <c:v>-2.8035545322887889E-2</c:v>
                </c:pt>
                <c:pt idx="494">
                  <c:v>-6.0076168549050561E-2</c:v>
                </c:pt>
                <c:pt idx="495">
                  <c:v>-1.2015233709810112E-2</c:v>
                </c:pt>
                <c:pt idx="496">
                  <c:v>-4.2053317984335391E-2</c:v>
                </c:pt>
                <c:pt idx="497">
                  <c:v>-4.8060934839233335E-2</c:v>
                </c:pt>
                <c:pt idx="498">
                  <c:v>-1.2682746693689241E-2</c:v>
                </c:pt>
                <c:pt idx="499">
                  <c:v>-2.9370571290646151E-2</c:v>
                </c:pt>
                <c:pt idx="500">
                  <c:v>-5.4068551694145504E-2</c:v>
                </c:pt>
                <c:pt idx="501">
                  <c:v>-3.6713214113302355E-2</c:v>
                </c:pt>
                <c:pt idx="502">
                  <c:v>-4.8060934839240448E-2</c:v>
                </c:pt>
                <c:pt idx="503">
                  <c:v>-1.1347720725930982E-2</c:v>
                </c:pt>
                <c:pt idx="504">
                  <c:v>-6.3413733468439093E-2</c:v>
                </c:pt>
                <c:pt idx="505">
                  <c:v>-2.8035545322895004E-2</c:v>
                </c:pt>
                <c:pt idx="506">
                  <c:v>-3.7380727097181481E-2</c:v>
                </c:pt>
                <c:pt idx="507">
                  <c:v>-4.338834395209365E-2</c:v>
                </c:pt>
                <c:pt idx="508">
                  <c:v>-2.3362954435741094E-2</c:v>
                </c:pt>
                <c:pt idx="509">
                  <c:v>-3.9383266048818873E-2</c:v>
                </c:pt>
                <c:pt idx="510">
                  <c:v>-5.2066012742508112E-2</c:v>
                </c:pt>
                <c:pt idx="511">
                  <c:v>-4.1385805000456265E-2</c:v>
                </c:pt>
                <c:pt idx="512">
                  <c:v>-2.536549338737137E-2</c:v>
                </c:pt>
                <c:pt idx="513">
                  <c:v>-4.6725908871482189E-2</c:v>
                </c:pt>
                <c:pt idx="514">
                  <c:v>-2.0692902500231689E-2</c:v>
                </c:pt>
                <c:pt idx="515">
                  <c:v>-5.3401038710266371E-2</c:v>
                </c:pt>
                <c:pt idx="516">
                  <c:v>-1.4017772661440388E-2</c:v>
                </c:pt>
                <c:pt idx="517">
                  <c:v>-5.2733525726387245E-2</c:v>
                </c:pt>
                <c:pt idx="518">
                  <c:v>-2.8035545322887889E-2</c:v>
                </c:pt>
                <c:pt idx="519">
                  <c:v>-3.9383266048825985E-2</c:v>
                </c:pt>
                <c:pt idx="520">
                  <c:v>-1.5352798629198647E-2</c:v>
                </c:pt>
                <c:pt idx="521">
                  <c:v>-4.2053317984335391E-2</c:v>
                </c:pt>
                <c:pt idx="522">
                  <c:v>-3.5378188145551208E-2</c:v>
                </c:pt>
                <c:pt idx="523">
                  <c:v>-3.9383266048818873E-2</c:v>
                </c:pt>
                <c:pt idx="524">
                  <c:v>-2.8035545322887889E-2</c:v>
                </c:pt>
                <c:pt idx="525">
                  <c:v>-2.1360415484110818E-2</c:v>
                </c:pt>
                <c:pt idx="526">
                  <c:v>-6.3413733468439093E-2</c:v>
                </c:pt>
                <c:pt idx="527">
                  <c:v>-2.0692902500224573E-2</c:v>
                </c:pt>
                <c:pt idx="528">
                  <c:v>-3.871575306493974E-2</c:v>
                </c:pt>
                <c:pt idx="529">
                  <c:v>-1.6020311613084891E-2</c:v>
                </c:pt>
                <c:pt idx="530">
                  <c:v>-6.3413733468439093E-2</c:v>
                </c:pt>
                <c:pt idx="531">
                  <c:v>-1.2682746693689241E-2</c:v>
                </c:pt>
                <c:pt idx="532">
                  <c:v>-3.2708136210034683E-2</c:v>
                </c:pt>
                <c:pt idx="533">
                  <c:v>-4.8728447823119581E-2</c:v>
                </c:pt>
                <c:pt idx="534">
                  <c:v>-2.2027928467982835E-2</c:v>
                </c:pt>
                <c:pt idx="535">
                  <c:v>-4.0718292016577132E-2</c:v>
                </c:pt>
                <c:pt idx="536">
                  <c:v>-2.1360415484103702E-2</c:v>
                </c:pt>
                <c:pt idx="537">
                  <c:v>-2.8035545322887889E-2</c:v>
                </c:pt>
                <c:pt idx="538">
                  <c:v>-3.9383266048825985E-2</c:v>
                </c:pt>
                <c:pt idx="539">
                  <c:v>-4.1385805000449145E-2</c:v>
                </c:pt>
                <c:pt idx="540">
                  <c:v>-1.4685285645326632E-2</c:v>
                </c:pt>
                <c:pt idx="541">
                  <c:v>-3.9383266048818873E-2</c:v>
                </c:pt>
                <c:pt idx="542">
                  <c:v>-3.4043162177792949E-2</c:v>
                </c:pt>
                <c:pt idx="543">
                  <c:v>-2.5365493387378483E-2</c:v>
                </c:pt>
                <c:pt idx="544">
                  <c:v>-2.7368032339008759E-2</c:v>
                </c:pt>
                <c:pt idx="545">
                  <c:v>-3.7380727097188593E-2</c:v>
                </c:pt>
                <c:pt idx="546">
                  <c:v>-8.6776687904144625E-3</c:v>
                </c:pt>
                <c:pt idx="547">
                  <c:v>-6.0743681532929687E-2</c:v>
                </c:pt>
                <c:pt idx="548">
                  <c:v>-2.7368032339008759E-2</c:v>
                </c:pt>
                <c:pt idx="549">
                  <c:v>-1.6687824596956908E-2</c:v>
                </c:pt>
                <c:pt idx="550">
                  <c:v>-4.0718292016577132E-2</c:v>
                </c:pt>
                <c:pt idx="551">
                  <c:v>-2.4697980403499353E-2</c:v>
                </c:pt>
                <c:pt idx="552">
                  <c:v>-1.2682746693689241E-2</c:v>
                </c:pt>
                <c:pt idx="553">
                  <c:v>-4.4723369919844796E-2</c:v>
                </c:pt>
                <c:pt idx="554">
                  <c:v>-2.2695441451861965E-2</c:v>
                </c:pt>
                <c:pt idx="555">
                  <c:v>-3.4710675161672075E-2</c:v>
                </c:pt>
                <c:pt idx="556">
                  <c:v>-3.2708136210041802E-2</c:v>
                </c:pt>
                <c:pt idx="557">
                  <c:v>-1.1347720725930982E-2</c:v>
                </c:pt>
                <c:pt idx="558">
                  <c:v>-5.6071090645775777E-2</c:v>
                </c:pt>
                <c:pt idx="559">
                  <c:v>-1.0012694758172722E-2</c:v>
                </c:pt>
                <c:pt idx="560">
                  <c:v>-3.2708136210041802E-2</c:v>
                </c:pt>
                <c:pt idx="561">
                  <c:v>-2.8703058306767022E-2</c:v>
                </c:pt>
                <c:pt idx="562">
                  <c:v>-3.070559725840441E-2</c:v>
                </c:pt>
                <c:pt idx="563">
                  <c:v>-1.3350259677561257E-2</c:v>
                </c:pt>
                <c:pt idx="564">
                  <c:v>-3.2708136210041802E-2</c:v>
                </c:pt>
                <c:pt idx="565">
                  <c:v>-4.0050779032697999E-2</c:v>
                </c:pt>
                <c:pt idx="566">
                  <c:v>-9.3451817742935921E-3</c:v>
                </c:pt>
                <c:pt idx="567">
                  <c:v>-2.5365493387378483E-2</c:v>
                </c:pt>
                <c:pt idx="568">
                  <c:v>-1.8690363548594296E-2</c:v>
                </c:pt>
                <c:pt idx="569">
                  <c:v>-3.8048240081060614E-2</c:v>
                </c:pt>
                <c:pt idx="570">
                  <c:v>-1.7355337580836037E-2</c:v>
                </c:pt>
                <c:pt idx="571">
                  <c:v>-3.2708136210041802E-2</c:v>
                </c:pt>
                <c:pt idx="572">
                  <c:v>-2.536549338737137E-2</c:v>
                </c:pt>
                <c:pt idx="573">
                  <c:v>-2.1360415484110818E-2</c:v>
                </c:pt>
                <c:pt idx="574">
                  <c:v>-3.1373110242276424E-2</c:v>
                </c:pt>
                <c:pt idx="575">
                  <c:v>-1.8690363548594296E-2</c:v>
                </c:pt>
                <c:pt idx="576">
                  <c:v>-2.60330063712505E-2</c:v>
                </c:pt>
                <c:pt idx="577">
                  <c:v>-1.9357876532473429E-2</c:v>
                </c:pt>
                <c:pt idx="578">
                  <c:v>-2.6700519355136745E-2</c:v>
                </c:pt>
                <c:pt idx="579">
                  <c:v>-2.8035545322887889E-2</c:v>
                </c:pt>
                <c:pt idx="580">
                  <c:v>-2.60330063712505E-2</c:v>
                </c:pt>
                <c:pt idx="581">
                  <c:v>-1.6020311613084891E-2</c:v>
                </c:pt>
                <c:pt idx="582">
                  <c:v>-3.871575306493974E-2</c:v>
                </c:pt>
                <c:pt idx="583">
                  <c:v>-6.0076168549050559E-3</c:v>
                </c:pt>
                <c:pt idx="584">
                  <c:v>-3.4043162177792949E-2</c:v>
                </c:pt>
                <c:pt idx="585">
                  <c:v>-2.7368032339008759E-2</c:v>
                </c:pt>
                <c:pt idx="586">
                  <c:v>-2.0692902500231689E-2</c:v>
                </c:pt>
                <c:pt idx="587">
                  <c:v>-3.871575306493974E-2</c:v>
                </c:pt>
                <c:pt idx="588">
                  <c:v>-6.6751298387913007E-4</c:v>
                </c:pt>
                <c:pt idx="589">
                  <c:v>-4.8060934839240448E-2</c:v>
                </c:pt>
                <c:pt idx="590">
                  <c:v>-8.0101558065353313E-3</c:v>
                </c:pt>
                <c:pt idx="591">
                  <c:v>-5.1398499758628986E-2</c:v>
                </c:pt>
                <c:pt idx="592">
                  <c:v>-1.1347720725938096E-2</c:v>
                </c:pt>
                <c:pt idx="593">
                  <c:v>-2.8703058306767022E-2</c:v>
                </c:pt>
                <c:pt idx="594">
                  <c:v>-1.6020311613077778E-2</c:v>
                </c:pt>
                <c:pt idx="595">
                  <c:v>-3.7380727097181481E-2</c:v>
                </c:pt>
                <c:pt idx="596">
                  <c:v>-1.5352798629205763E-2</c:v>
                </c:pt>
                <c:pt idx="597">
                  <c:v>-4.1385805000456265E-2</c:v>
                </c:pt>
                <c:pt idx="598">
                  <c:v>-1.4685285645319518E-2</c:v>
                </c:pt>
                <c:pt idx="599">
                  <c:v>-2.5365493387378483E-2</c:v>
                </c:pt>
                <c:pt idx="600">
                  <c:v>-2.536549338737137E-2</c:v>
                </c:pt>
                <c:pt idx="601">
                  <c:v>-3.1373110242283543E-2</c:v>
                </c:pt>
                <c:pt idx="602">
                  <c:v>-1.6020311613077778E-2</c:v>
                </c:pt>
                <c:pt idx="603">
                  <c:v>-3.2708136210041802E-2</c:v>
                </c:pt>
                <c:pt idx="604">
                  <c:v>-2.3362954435741094E-2</c:v>
                </c:pt>
                <c:pt idx="605">
                  <c:v>-2.4030467419620224E-2</c:v>
                </c:pt>
                <c:pt idx="606">
                  <c:v>-2.536549338737137E-2</c:v>
                </c:pt>
                <c:pt idx="607">
                  <c:v>-2.8035545322887889E-2</c:v>
                </c:pt>
                <c:pt idx="608">
                  <c:v>-3.070559725840441E-2</c:v>
                </c:pt>
                <c:pt idx="609">
                  <c:v>-1.8022850564715167E-2</c:v>
                </c:pt>
                <c:pt idx="610">
                  <c:v>-4.338834395209365E-2</c:v>
                </c:pt>
                <c:pt idx="611">
                  <c:v>-6.6751298387770714E-3</c:v>
                </c:pt>
                <c:pt idx="612">
                  <c:v>-2.6700519355136745E-2</c:v>
                </c:pt>
                <c:pt idx="613">
                  <c:v>-1.2682746693689241E-2</c:v>
                </c:pt>
                <c:pt idx="614">
                  <c:v>-3.871575306493974E-2</c:v>
                </c:pt>
                <c:pt idx="615">
                  <c:v>-2.8703058306767022E-2</c:v>
                </c:pt>
                <c:pt idx="616">
                  <c:v>-3.0038084274525281E-2</c:v>
                </c:pt>
                <c:pt idx="617">
                  <c:v>-2.5365493387378483E-2</c:v>
                </c:pt>
                <c:pt idx="618">
                  <c:v>-1.5352798629198647E-2</c:v>
                </c:pt>
                <c:pt idx="619">
                  <c:v>-1.9357876532473429E-2</c:v>
                </c:pt>
                <c:pt idx="620">
                  <c:v>-2.8035545322887889E-2</c:v>
                </c:pt>
                <c:pt idx="621">
                  <c:v>-3.8048240081060614E-2</c:v>
                </c:pt>
                <c:pt idx="622">
                  <c:v>-8.0101558065424454E-3</c:v>
                </c:pt>
                <c:pt idx="623">
                  <c:v>-2.0692902500224573E-2</c:v>
                </c:pt>
                <c:pt idx="624">
                  <c:v>-2.5365493387378483E-2</c:v>
                </c:pt>
                <c:pt idx="625">
                  <c:v>-2.5365493387378483E-2</c:v>
                </c:pt>
                <c:pt idx="626">
                  <c:v>-3.2708136210034683E-2</c:v>
                </c:pt>
                <c:pt idx="627">
                  <c:v>-2.7368032339008759E-2</c:v>
                </c:pt>
                <c:pt idx="628">
                  <c:v>-1.6687824596956908E-2</c:v>
                </c:pt>
                <c:pt idx="629">
                  <c:v>-2.8035545322895004E-2</c:v>
                </c:pt>
                <c:pt idx="630">
                  <c:v>-1.4685285645319518E-2</c:v>
                </c:pt>
                <c:pt idx="631">
                  <c:v>-2.0692902500231689E-2</c:v>
                </c:pt>
                <c:pt idx="632">
                  <c:v>-2.2695441451861965E-2</c:v>
                </c:pt>
                <c:pt idx="633">
                  <c:v>-2.9370571290646151E-2</c:v>
                </c:pt>
                <c:pt idx="634">
                  <c:v>-1.5352798629198647E-2</c:v>
                </c:pt>
                <c:pt idx="635">
                  <c:v>-3.1373110242283543E-2</c:v>
                </c:pt>
                <c:pt idx="636">
                  <c:v>-2.3362954435741094E-2</c:v>
                </c:pt>
                <c:pt idx="637">
                  <c:v>-2.60330063712505E-2</c:v>
                </c:pt>
                <c:pt idx="638">
                  <c:v>-1.4017772661447502E-2</c:v>
                </c:pt>
                <c:pt idx="639">
                  <c:v>-2.8035545322887889E-2</c:v>
                </c:pt>
                <c:pt idx="640">
                  <c:v>-2.3362954435741094E-2</c:v>
                </c:pt>
                <c:pt idx="641">
                  <c:v>-1.7355337580836037E-2</c:v>
                </c:pt>
                <c:pt idx="642">
                  <c:v>-2.0025389516345443E-2</c:v>
                </c:pt>
                <c:pt idx="643">
                  <c:v>-2.4697980403499353E-2</c:v>
                </c:pt>
                <c:pt idx="644">
                  <c:v>-2.0025389516352559E-2</c:v>
                </c:pt>
                <c:pt idx="645">
                  <c:v>-2.4030467419620224E-2</c:v>
                </c:pt>
                <c:pt idx="646">
                  <c:v>-2.0692902500224573E-2</c:v>
                </c:pt>
                <c:pt idx="647">
                  <c:v>-2.0692902500224573E-2</c:v>
                </c:pt>
                <c:pt idx="648">
                  <c:v>-2.3362954435741094E-2</c:v>
                </c:pt>
                <c:pt idx="649">
                  <c:v>-2.0025389516352559E-2</c:v>
                </c:pt>
                <c:pt idx="650">
                  <c:v>-2.0025389516352559E-2</c:v>
                </c:pt>
                <c:pt idx="651">
                  <c:v>-3.2040623226155557E-2</c:v>
                </c:pt>
                <c:pt idx="652">
                  <c:v>-2.0025389516352559E-2</c:v>
                </c:pt>
                <c:pt idx="653">
                  <c:v>-1.3350259677561257E-2</c:v>
                </c:pt>
                <c:pt idx="654">
                  <c:v>-4.0718292016577132E-2</c:v>
                </c:pt>
                <c:pt idx="655">
                  <c:v>-7.3426428226633159E-3</c:v>
                </c:pt>
                <c:pt idx="656">
                  <c:v>-2.670051935512963E-2</c:v>
                </c:pt>
                <c:pt idx="657">
                  <c:v>-1.1347720725938096E-2</c:v>
                </c:pt>
                <c:pt idx="658">
                  <c:v>-3.8048240081060614E-2</c:v>
                </c:pt>
                <c:pt idx="659">
                  <c:v>-2.6033006371257616E-2</c:v>
                </c:pt>
                <c:pt idx="660">
                  <c:v>-1.6687824596956908E-2</c:v>
                </c:pt>
                <c:pt idx="661">
                  <c:v>-3.6045701129423222E-2</c:v>
                </c:pt>
                <c:pt idx="662">
                  <c:v>-3.4043162177800061E-2</c:v>
                </c:pt>
                <c:pt idx="663">
                  <c:v>-9.3451817742935921E-3</c:v>
                </c:pt>
                <c:pt idx="664">
                  <c:v>-1.7355337580836037E-2</c:v>
                </c:pt>
                <c:pt idx="665">
                  <c:v>-3.9383266048818873E-2</c:v>
                </c:pt>
                <c:pt idx="666">
                  <c:v>-4.0718292016577132E-2</c:v>
                </c:pt>
                <c:pt idx="667">
                  <c:v>-2.1360415484110818E-2</c:v>
                </c:pt>
                <c:pt idx="668">
                  <c:v>-7.3426428226562018E-3</c:v>
                </c:pt>
                <c:pt idx="669">
                  <c:v>-3.2708136210041802E-2</c:v>
                </c:pt>
                <c:pt idx="670">
                  <c:v>-2.2027928467982835E-2</c:v>
                </c:pt>
                <c:pt idx="671">
                  <c:v>-3.2040623226155557E-2</c:v>
                </c:pt>
                <c:pt idx="672">
                  <c:v>-1.3350259677568373E-2</c:v>
                </c:pt>
                <c:pt idx="673">
                  <c:v>-1.8022850564715167E-2</c:v>
                </c:pt>
                <c:pt idx="674">
                  <c:v>-3.871575306493974E-2</c:v>
                </c:pt>
                <c:pt idx="675">
                  <c:v>-1.7355337580836037E-2</c:v>
                </c:pt>
                <c:pt idx="676">
                  <c:v>-1.2682746693689241E-2</c:v>
                </c:pt>
                <c:pt idx="677">
                  <c:v>-2.1360415484110818E-2</c:v>
                </c:pt>
                <c:pt idx="678">
                  <c:v>-3.2708136210034683E-2</c:v>
                </c:pt>
                <c:pt idx="679">
                  <c:v>-2.3362954435741094E-2</c:v>
                </c:pt>
                <c:pt idx="680">
                  <c:v>-1.3350259677568373E-2</c:v>
                </c:pt>
                <c:pt idx="681">
                  <c:v>-2.0692902500224573E-2</c:v>
                </c:pt>
                <c:pt idx="682">
                  <c:v>-2.1360415484103702E-2</c:v>
                </c:pt>
                <c:pt idx="683">
                  <c:v>-5.1398499758636099E-2</c:v>
                </c:pt>
                <c:pt idx="684">
                  <c:v>-1.7355337580836037E-2</c:v>
                </c:pt>
                <c:pt idx="685">
                  <c:v>-1.1347720725930982E-2</c:v>
                </c:pt>
                <c:pt idx="686">
                  <c:v>-2.0692902500224573E-2</c:v>
                </c:pt>
                <c:pt idx="687">
                  <c:v>-1.6020311613077778E-2</c:v>
                </c:pt>
                <c:pt idx="688">
                  <c:v>-3.5378188145551208E-2</c:v>
                </c:pt>
                <c:pt idx="689">
                  <c:v>-2.0025389516352559E-2</c:v>
                </c:pt>
                <c:pt idx="690">
                  <c:v>-1.6020311613077778E-2</c:v>
                </c:pt>
                <c:pt idx="691">
                  <c:v>-2.0692902500231689E-2</c:v>
                </c:pt>
                <c:pt idx="692">
                  <c:v>-3.7380727097181481E-2</c:v>
                </c:pt>
                <c:pt idx="693">
                  <c:v>-1.2682746693689241E-2</c:v>
                </c:pt>
                <c:pt idx="694">
                  <c:v>-3.0038084274525281E-2</c:v>
                </c:pt>
                <c:pt idx="695">
                  <c:v>-4.0050779032676656E-3</c:v>
                </c:pt>
                <c:pt idx="696">
                  <c:v>-2.2695441451861965E-2</c:v>
                </c:pt>
                <c:pt idx="697">
                  <c:v>-4.2053317984335391E-2</c:v>
                </c:pt>
                <c:pt idx="698">
                  <c:v>-7.3426428226633159E-3</c:v>
                </c:pt>
                <c:pt idx="699">
                  <c:v>-2.9370571290646151E-2</c:v>
                </c:pt>
                <c:pt idx="700">
                  <c:v>-1.6020311613077778E-2</c:v>
                </c:pt>
                <c:pt idx="701">
                  <c:v>-2.4030467419620224E-2</c:v>
                </c:pt>
                <c:pt idx="702">
                  <c:v>-7.3426428226633159E-3</c:v>
                </c:pt>
                <c:pt idx="703">
                  <c:v>-3.0705597258397294E-2</c:v>
                </c:pt>
                <c:pt idx="704">
                  <c:v>-2.0025389516352559E-2</c:v>
                </c:pt>
                <c:pt idx="705">
                  <c:v>-2.3362954435741094E-2</c:v>
                </c:pt>
                <c:pt idx="706">
                  <c:v>-2.670051935512963E-2</c:v>
                </c:pt>
                <c:pt idx="707">
                  <c:v>-2.1360415484110818E-2</c:v>
                </c:pt>
                <c:pt idx="708">
                  <c:v>1.0680207742058967E-2</c:v>
                </c:pt>
                <c:pt idx="709">
                  <c:v>-3.6045701129430334E-2</c:v>
                </c:pt>
                <c:pt idx="710">
                  <c:v>-8.6776687904215766E-3</c:v>
                </c:pt>
                <c:pt idx="711">
                  <c:v>-2.4697980403492241E-2</c:v>
                </c:pt>
                <c:pt idx="712">
                  <c:v>-5.0730986774756966E-2</c:v>
                </c:pt>
                <c:pt idx="713">
                  <c:v>-5.3401038710259256E-3</c:v>
                </c:pt>
                <c:pt idx="714">
                  <c:v>-6.6751298387841863E-3</c:v>
                </c:pt>
                <c:pt idx="715">
                  <c:v>-2.9370571290646151E-2</c:v>
                </c:pt>
                <c:pt idx="716">
                  <c:v>-1.8022850564715167E-2</c:v>
                </c:pt>
                <c:pt idx="717">
                  <c:v>-2.60330063712505E-2</c:v>
                </c:pt>
                <c:pt idx="718">
                  <c:v>-6.0076168549050559E-3</c:v>
                </c:pt>
                <c:pt idx="719">
                  <c:v>-2.0025389516352559E-2</c:v>
                </c:pt>
                <c:pt idx="720">
                  <c:v>-1.8690363548587184E-2</c:v>
                </c:pt>
                <c:pt idx="721">
                  <c:v>-2.2027928467989948E-2</c:v>
                </c:pt>
                <c:pt idx="722">
                  <c:v>-2.9370571290646151E-2</c:v>
                </c:pt>
                <c:pt idx="723">
                  <c:v>-4.672590887146796E-3</c:v>
                </c:pt>
                <c:pt idx="724">
                  <c:v>-2.3362954435741094E-2</c:v>
                </c:pt>
                <c:pt idx="725">
                  <c:v>-2.60330063712505E-2</c:v>
                </c:pt>
                <c:pt idx="726">
                  <c:v>6.6751298387913007E-4</c:v>
                </c:pt>
                <c:pt idx="727">
                  <c:v>-2.9370571290646151E-2</c:v>
                </c:pt>
                <c:pt idx="728">
                  <c:v>-1.3350259677568373E-2</c:v>
                </c:pt>
                <c:pt idx="729">
                  <c:v>-3.1373110242283543E-2</c:v>
                </c:pt>
                <c:pt idx="730">
                  <c:v>-1.0012694758172722E-2</c:v>
                </c:pt>
                <c:pt idx="731">
                  <c:v>-3.3375649193913816E-2</c:v>
                </c:pt>
                <c:pt idx="732">
                  <c:v>-1.4685285645326632E-2</c:v>
                </c:pt>
                <c:pt idx="733">
                  <c:v>-7.3426428226562018E-3</c:v>
                </c:pt>
                <c:pt idx="734">
                  <c:v>-2.0025389516352559E-2</c:v>
                </c:pt>
                <c:pt idx="735">
                  <c:v>-3.1373110242283543E-2</c:v>
                </c:pt>
                <c:pt idx="736">
                  <c:v>-4.672590887146796E-3</c:v>
                </c:pt>
                <c:pt idx="737">
                  <c:v>-3.7380727097181481E-2</c:v>
                </c:pt>
                <c:pt idx="738">
                  <c:v>4.0050779032676656E-3</c:v>
                </c:pt>
                <c:pt idx="739">
                  <c:v>-3.0038084274525281E-2</c:v>
                </c:pt>
                <c:pt idx="740">
                  <c:v>-3.1373110242283543E-2</c:v>
                </c:pt>
                <c:pt idx="741">
                  <c:v>-2.536549338737137E-2</c:v>
                </c:pt>
                <c:pt idx="742">
                  <c:v>7.3426428226633159E-3</c:v>
                </c:pt>
                <c:pt idx="743">
                  <c:v>-3.2040623226162669E-2</c:v>
                </c:pt>
                <c:pt idx="744">
                  <c:v>-1.8690363548594296E-2</c:v>
                </c:pt>
                <c:pt idx="745">
                  <c:v>-1.9357876532466314E-2</c:v>
                </c:pt>
                <c:pt idx="746">
                  <c:v>-1.2682746693689241E-2</c:v>
                </c:pt>
                <c:pt idx="747">
                  <c:v>-2.2027928467982835E-2</c:v>
                </c:pt>
                <c:pt idx="748">
                  <c:v>-4.0718292016577132E-2</c:v>
                </c:pt>
                <c:pt idx="749">
                  <c:v>-2.6700519355165203E-3</c:v>
                </c:pt>
                <c:pt idx="750">
                  <c:v>-2.8703058306767022E-2</c:v>
                </c:pt>
                <c:pt idx="751">
                  <c:v>-1.5352798629198647E-2</c:v>
                </c:pt>
                <c:pt idx="752">
                  <c:v>-1.8690363548594296E-2</c:v>
                </c:pt>
                <c:pt idx="753">
                  <c:v>-2.9370571290646151E-2</c:v>
                </c:pt>
                <c:pt idx="754">
                  <c:v>-2.3362954435741094E-2</c:v>
                </c:pt>
                <c:pt idx="755">
                  <c:v>-1.7355337580836037E-2</c:v>
                </c:pt>
                <c:pt idx="756">
                  <c:v>-1.6687824596956908E-2</c:v>
                </c:pt>
                <c:pt idx="757">
                  <c:v>-3.3375649193920928E-2</c:v>
                </c:pt>
                <c:pt idx="758">
                  <c:v>-2.60330063712505E-2</c:v>
                </c:pt>
                <c:pt idx="759">
                  <c:v>-2.0025389516373903E-3</c:v>
                </c:pt>
                <c:pt idx="760">
                  <c:v>-3.4043162177792949E-2</c:v>
                </c:pt>
                <c:pt idx="761">
                  <c:v>-1.8022850564715167E-2</c:v>
                </c:pt>
                <c:pt idx="762">
                  <c:v>-1.6687824596956908E-2</c:v>
                </c:pt>
                <c:pt idx="763">
                  <c:v>-1.2682746693689241E-2</c:v>
                </c:pt>
                <c:pt idx="764">
                  <c:v>-3.0038084274525281E-2</c:v>
                </c:pt>
                <c:pt idx="765">
                  <c:v>-2.9370571290639035E-2</c:v>
                </c:pt>
                <c:pt idx="766">
                  <c:v>-1.2682746693689241E-2</c:v>
                </c:pt>
                <c:pt idx="767">
                  <c:v>-2.2695441451861965E-2</c:v>
                </c:pt>
                <c:pt idx="768">
                  <c:v>2.6700519355094057E-3</c:v>
                </c:pt>
                <c:pt idx="769">
                  <c:v>-3.2040623226155557E-2</c:v>
                </c:pt>
                <c:pt idx="770">
                  <c:v>-1.6020311613084891E-2</c:v>
                </c:pt>
                <c:pt idx="771">
                  <c:v>-2.2027928467982835E-2</c:v>
                </c:pt>
                <c:pt idx="772">
                  <c:v>-2.8703058306767022E-2</c:v>
                </c:pt>
                <c:pt idx="773">
                  <c:v>-2.5365493387378483E-2</c:v>
                </c:pt>
                <c:pt idx="774">
                  <c:v>-1.3350259677561257E-2</c:v>
                </c:pt>
                <c:pt idx="775">
                  <c:v>-2.4697980403499353E-2</c:v>
                </c:pt>
                <c:pt idx="776">
                  <c:v>-2.0025389516373903E-3</c:v>
                </c:pt>
                <c:pt idx="777">
                  <c:v>-2.4030467419620224E-2</c:v>
                </c:pt>
                <c:pt idx="778">
                  <c:v>-2.4030467419613108E-2</c:v>
                </c:pt>
                <c:pt idx="779">
                  <c:v>-2.8703058306774134E-2</c:v>
                </c:pt>
                <c:pt idx="780">
                  <c:v>6.6751298387841863E-3</c:v>
                </c:pt>
                <c:pt idx="781">
                  <c:v>-2.8035545322887889E-2</c:v>
                </c:pt>
                <c:pt idx="782">
                  <c:v>-1.6020311613077778E-2</c:v>
                </c:pt>
                <c:pt idx="783">
                  <c:v>-1.6020311613077778E-2</c:v>
                </c:pt>
                <c:pt idx="784">
                  <c:v>-6.6751298387841863E-3</c:v>
                </c:pt>
                <c:pt idx="785">
                  <c:v>-2.0025389516352559E-2</c:v>
                </c:pt>
                <c:pt idx="786">
                  <c:v>-1.6687824596956908E-2</c:v>
                </c:pt>
                <c:pt idx="787">
                  <c:v>-2.5365493387378483E-2</c:v>
                </c:pt>
                <c:pt idx="788">
                  <c:v>-1.6020311613077778E-2</c:v>
                </c:pt>
                <c:pt idx="789">
                  <c:v>-7.3426428226562018E-3</c:v>
                </c:pt>
                <c:pt idx="790">
                  <c:v>-1.3350259677568373E-2</c:v>
                </c:pt>
                <c:pt idx="791">
                  <c:v>-2.6700519355136745E-2</c:v>
                </c:pt>
                <c:pt idx="792">
                  <c:v>-1.8022850564715167E-2</c:v>
                </c:pt>
                <c:pt idx="793">
                  <c:v>-1.4017772661440388E-2</c:v>
                </c:pt>
                <c:pt idx="794">
                  <c:v>-6.6751298387841863E-3</c:v>
                </c:pt>
                <c:pt idx="795">
                  <c:v>-2.6700519355094057E-3</c:v>
                </c:pt>
                <c:pt idx="796">
                  <c:v>-3.6713214113309467E-2</c:v>
                </c:pt>
                <c:pt idx="797">
                  <c:v>-3.3375649193956502E-3</c:v>
                </c:pt>
                <c:pt idx="798">
                  <c:v>-1.7355337580836037E-2</c:v>
                </c:pt>
                <c:pt idx="799">
                  <c:v>-1.5352798629198647E-2</c:v>
                </c:pt>
                <c:pt idx="800">
                  <c:v>-1.8690363548594296E-2</c:v>
                </c:pt>
                <c:pt idx="801">
                  <c:v>-2.3362954435741094E-2</c:v>
                </c:pt>
                <c:pt idx="802">
                  <c:v>-1.2015233709810112E-2</c:v>
                </c:pt>
                <c:pt idx="803">
                  <c:v>-1.4685285645319518E-2</c:v>
                </c:pt>
                <c:pt idx="804">
                  <c:v>-1.0680207742051851E-2</c:v>
                </c:pt>
                <c:pt idx="805">
                  <c:v>-2.0692902500231689E-2</c:v>
                </c:pt>
                <c:pt idx="806">
                  <c:v>-6.6751298387841863E-3</c:v>
                </c:pt>
                <c:pt idx="807">
                  <c:v>-1.7355337580836037E-2</c:v>
                </c:pt>
                <c:pt idx="808">
                  <c:v>-2.8703058306767022E-2</c:v>
                </c:pt>
                <c:pt idx="809">
                  <c:v>0</c:v>
                </c:pt>
                <c:pt idx="810">
                  <c:v>-2.8703058306767022E-2</c:v>
                </c:pt>
                <c:pt idx="811">
                  <c:v>-1.0012694758172722E-2</c:v>
                </c:pt>
                <c:pt idx="812">
                  <c:v>-7.3426428226633159E-3</c:v>
                </c:pt>
                <c:pt idx="813">
                  <c:v>-2.670051935512963E-2</c:v>
                </c:pt>
                <c:pt idx="814">
                  <c:v>-9.3451817743007062E-3</c:v>
                </c:pt>
                <c:pt idx="815">
                  <c:v>-1.6020311613077778E-2</c:v>
                </c:pt>
                <c:pt idx="816">
                  <c:v>-2.2027928467982835E-2</c:v>
                </c:pt>
                <c:pt idx="817">
                  <c:v>-5.3401038710259256E-3</c:v>
                </c:pt>
                <c:pt idx="818">
                  <c:v>-2.8035545322887889E-2</c:v>
                </c:pt>
                <c:pt idx="819">
                  <c:v>-3.3375649193956502E-3</c:v>
                </c:pt>
                <c:pt idx="820">
                  <c:v>-1.4685285645319518E-2</c:v>
                </c:pt>
                <c:pt idx="821">
                  <c:v>-2.4030467419620224E-2</c:v>
                </c:pt>
                <c:pt idx="822">
                  <c:v>-1.4685285645326632E-2</c:v>
                </c:pt>
                <c:pt idx="823">
                  <c:v>-1.3350259677561257E-2</c:v>
                </c:pt>
                <c:pt idx="824">
                  <c:v>-2.4030467419620224E-2</c:v>
                </c:pt>
                <c:pt idx="825">
                  <c:v>-2.0025389516352559E-2</c:v>
                </c:pt>
                <c:pt idx="826">
                  <c:v>-6.0076168549050559E-3</c:v>
                </c:pt>
                <c:pt idx="827">
                  <c:v>-1.4017772661440388E-2</c:v>
                </c:pt>
                <c:pt idx="828">
                  <c:v>-1.8690363548594296E-2</c:v>
                </c:pt>
                <c:pt idx="829">
                  <c:v>-1.9357876532473429E-2</c:v>
                </c:pt>
                <c:pt idx="830">
                  <c:v>-2.0692902500224573E-2</c:v>
                </c:pt>
                <c:pt idx="831">
                  <c:v>4.0050779032676656E-3</c:v>
                </c:pt>
                <c:pt idx="832">
                  <c:v>-1.9357876532473429E-2</c:v>
                </c:pt>
                <c:pt idx="833">
                  <c:v>-2.536549338737137E-2</c:v>
                </c:pt>
                <c:pt idx="834">
                  <c:v>-9.3451817743007062E-3</c:v>
                </c:pt>
                <c:pt idx="835">
                  <c:v>-1.3350259677561257E-2</c:v>
                </c:pt>
                <c:pt idx="836">
                  <c:v>-1.4017772661447502E-2</c:v>
                </c:pt>
                <c:pt idx="837">
                  <c:v>-2.0025389516345443E-2</c:v>
                </c:pt>
                <c:pt idx="838">
                  <c:v>-2.0692902500231689E-2</c:v>
                </c:pt>
                <c:pt idx="839">
                  <c:v>-2.6700519355165203E-3</c:v>
                </c:pt>
                <c:pt idx="840">
                  <c:v>-2.8703058306767022E-2</c:v>
                </c:pt>
                <c:pt idx="841">
                  <c:v>-1.2682746693682127E-2</c:v>
                </c:pt>
                <c:pt idx="842">
                  <c:v>-1.2682746693689241E-2</c:v>
                </c:pt>
                <c:pt idx="843">
                  <c:v>-5.3401038710259256E-3</c:v>
                </c:pt>
                <c:pt idx="844">
                  <c:v>-2.4030467419620224E-2</c:v>
                </c:pt>
                <c:pt idx="845">
                  <c:v>-1.0012694758172722E-2</c:v>
                </c:pt>
                <c:pt idx="846">
                  <c:v>-4.6725908871539101E-3</c:v>
                </c:pt>
                <c:pt idx="847">
                  <c:v>-2.9370571290646151E-2</c:v>
                </c:pt>
                <c:pt idx="848">
                  <c:v>-9.3451817742935921E-3</c:v>
                </c:pt>
                <c:pt idx="849">
                  <c:v>-1.1347720725930982E-2</c:v>
                </c:pt>
                <c:pt idx="850">
                  <c:v>-8.6776687904215766E-3</c:v>
                </c:pt>
                <c:pt idx="851">
                  <c:v>-1.9357876532466314E-2</c:v>
                </c:pt>
                <c:pt idx="852">
                  <c:v>-1.0680207742051851E-2</c:v>
                </c:pt>
                <c:pt idx="853">
                  <c:v>-2.2027928467989948E-2</c:v>
                </c:pt>
                <c:pt idx="854">
                  <c:v>-1.6020311613077778E-2</c:v>
                </c:pt>
                <c:pt idx="855">
                  <c:v>-1.1347720725930982E-2</c:v>
                </c:pt>
                <c:pt idx="856">
                  <c:v>-1.7355337580836037E-2</c:v>
                </c:pt>
                <c:pt idx="857">
                  <c:v>6.6751298387913007E-4</c:v>
                </c:pt>
                <c:pt idx="858">
                  <c:v>-2.670051935512963E-2</c:v>
                </c:pt>
                <c:pt idx="859">
                  <c:v>-6.6751298387913007E-4</c:v>
                </c:pt>
                <c:pt idx="860">
                  <c:v>-1.6020311613084891E-2</c:v>
                </c:pt>
                <c:pt idx="861">
                  <c:v>-1.0680207742051851E-2</c:v>
                </c:pt>
                <c:pt idx="862">
                  <c:v>-2.4030467419620224E-2</c:v>
                </c:pt>
                <c:pt idx="863">
                  <c:v>-6.6751298387770714E-3</c:v>
                </c:pt>
                <c:pt idx="864">
                  <c:v>-1.7355337580836037E-2</c:v>
                </c:pt>
                <c:pt idx="865">
                  <c:v>2.0025389516302758E-3</c:v>
                </c:pt>
                <c:pt idx="866">
                  <c:v>-1.7355337580836037E-2</c:v>
                </c:pt>
                <c:pt idx="867">
                  <c:v>-1.2015233709810112E-2</c:v>
                </c:pt>
                <c:pt idx="868">
                  <c:v>-2.0692902500224573E-2</c:v>
                </c:pt>
                <c:pt idx="869">
                  <c:v>-4.672590887146796E-3</c:v>
                </c:pt>
                <c:pt idx="870">
                  <c:v>-2.0025389516373903E-3</c:v>
                </c:pt>
                <c:pt idx="871">
                  <c:v>-2.8035545322887889E-2</c:v>
                </c:pt>
                <c:pt idx="872">
                  <c:v>-6.6751298387841863E-3</c:v>
                </c:pt>
                <c:pt idx="873">
                  <c:v>-1.8690363548594296E-2</c:v>
                </c:pt>
                <c:pt idx="874">
                  <c:v>-1.1347720725930982E-2</c:v>
                </c:pt>
                <c:pt idx="875">
                  <c:v>-8.0101558065424454E-3</c:v>
                </c:pt>
                <c:pt idx="876">
                  <c:v>-1.9357876532466314E-2</c:v>
                </c:pt>
                <c:pt idx="877">
                  <c:v>-2.0025389516373903E-3</c:v>
                </c:pt>
                <c:pt idx="878">
                  <c:v>-2.0692902500224573E-2</c:v>
                </c:pt>
                <c:pt idx="879">
                  <c:v>-1.4017772661447502E-2</c:v>
                </c:pt>
                <c:pt idx="880">
                  <c:v>-9.3451817742935921E-3</c:v>
                </c:pt>
                <c:pt idx="881">
                  <c:v>-1.3350259677568373E-2</c:v>
                </c:pt>
                <c:pt idx="882">
                  <c:v>-3.3375649193885357E-3</c:v>
                </c:pt>
                <c:pt idx="883">
                  <c:v>-1.5352798629205763E-2</c:v>
                </c:pt>
                <c:pt idx="884">
                  <c:v>-1.8022850564715167E-2</c:v>
                </c:pt>
                <c:pt idx="885">
                  <c:v>-7.3426428226562018E-3</c:v>
                </c:pt>
                <c:pt idx="886">
                  <c:v>-1.9357876532473429E-2</c:v>
                </c:pt>
                <c:pt idx="887">
                  <c:v>-2.6700519355136745E-2</c:v>
                </c:pt>
                <c:pt idx="888">
                  <c:v>-6.0076168549014989E-3</c:v>
                </c:pt>
                <c:pt idx="889">
                  <c:v>-3.3375649193920932E-3</c:v>
                </c:pt>
                <c:pt idx="890">
                  <c:v>-2.0025389516348999E-2</c:v>
                </c:pt>
                <c:pt idx="891">
                  <c:v>-5.3401038710259256E-3</c:v>
                </c:pt>
                <c:pt idx="892">
                  <c:v>-4.6725908871503531E-3</c:v>
                </c:pt>
                <c:pt idx="893">
                  <c:v>-6.0076168549050559E-3</c:v>
                </c:pt>
                <c:pt idx="894">
                  <c:v>-3.1373110242279983E-2</c:v>
                </c:pt>
                <c:pt idx="895">
                  <c:v>-1.0680207742051851E-2</c:v>
                </c:pt>
                <c:pt idx="896">
                  <c:v>-2.2695441451861965E-2</c:v>
                </c:pt>
                <c:pt idx="897">
                  <c:v>-6.6751298387913007E-4</c:v>
                </c:pt>
                <c:pt idx="898">
                  <c:v>-1.001269475817628E-2</c:v>
                </c:pt>
                <c:pt idx="899">
                  <c:v>-2.0692902500224573E-2</c:v>
                </c:pt>
                <c:pt idx="900">
                  <c:v>8.0101558065388892E-3</c:v>
                </c:pt>
                <c:pt idx="901">
                  <c:v>-2.7368032339012319E-2</c:v>
                </c:pt>
                <c:pt idx="902">
                  <c:v>-1.5352798629202205E-2</c:v>
                </c:pt>
                <c:pt idx="903">
                  <c:v>-1.1347720725930982E-2</c:v>
                </c:pt>
                <c:pt idx="904">
                  <c:v>-1.2015233709810112E-2</c:v>
                </c:pt>
                <c:pt idx="905">
                  <c:v>-1.3350259677564815E-2</c:v>
                </c:pt>
                <c:pt idx="906">
                  <c:v>-1.2682746693689241E-2</c:v>
                </c:pt>
                <c:pt idx="907">
                  <c:v>-2.2695441451861965E-2</c:v>
                </c:pt>
                <c:pt idx="908">
                  <c:v>-1.7355337580836037E-2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BE2-BCC0-0C4C6C00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98703"/>
        <c:axId val="1471193295"/>
      </c:lineChart>
      <c:catAx>
        <c:axId val="14711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3295"/>
        <c:crosses val="autoZero"/>
        <c:auto val="1"/>
        <c:lblAlgn val="ctr"/>
        <c:lblOffset val="100"/>
        <c:noMultiLvlLbl val="0"/>
      </c:catAx>
      <c:valAx>
        <c:axId val="1471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89039"/>
        <c:axId val="1471203279"/>
      </c:line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Лист1!$D$2:$D$909</c:f>
              <c:numCache>
                <c:formatCode>General</c:formatCode>
                <c:ptCount val="908"/>
                <c:pt idx="0">
                  <c:v>2183140</c:v>
                </c:pt>
                <c:pt idx="1">
                  <c:v>2184169.2762911301</c:v>
                </c:pt>
                <c:pt idx="2">
                  <c:v>2184221.2679197975</c:v>
                </c:pt>
                <c:pt idx="3">
                  <c:v>2184101.169313781</c:v>
                </c:pt>
                <c:pt idx="4">
                  <c:v>2184127.7590813264</c:v>
                </c:pt>
                <c:pt idx="5">
                  <c:v>2184125.9255922805</c:v>
                </c:pt>
                <c:pt idx="6">
                  <c:v>2184071.6818707804</c:v>
                </c:pt>
                <c:pt idx="7">
                  <c:v>2184043.4381492799</c:v>
                </c:pt>
                <c:pt idx="8">
                  <c:v>2184085.3441960681</c:v>
                </c:pt>
                <c:pt idx="9">
                  <c:v>2184097.7758239922</c:v>
                </c:pt>
                <c:pt idx="10">
                  <c:v>2184147.2716383259</c:v>
                </c:pt>
                <c:pt idx="11">
                  <c:v>2184239.5153598264</c:v>
                </c:pt>
                <c:pt idx="12">
                  <c:v>2184342.9386164178</c:v>
                </c:pt>
                <c:pt idx="13">
                  <c:v>2184181.1646609767</c:v>
                </c:pt>
                <c:pt idx="14">
                  <c:v>2184208.7330330526</c:v>
                </c:pt>
                <c:pt idx="15">
                  <c:v>2184177.6260557035</c:v>
                </c:pt>
                <c:pt idx="16">
                  <c:v>2184136.4976828848</c:v>
                </c:pt>
                <c:pt idx="17">
                  <c:v>2184189.6046602339</c:v>
                </c:pt>
                <c:pt idx="18">
                  <c:v>2184171.2455900516</c:v>
                </c:pt>
                <c:pt idx="19">
                  <c:v>2184109.0530308238</c:v>
                </c:pt>
                <c:pt idx="20">
                  <c:v>2184130.4418678083</c:v>
                </c:pt>
                <c:pt idx="21">
                  <c:v>2184184.2539613848</c:v>
                </c:pt>
                <c:pt idx="22">
                  <c:v>2184174.1469840356</c:v>
                </c:pt>
                <c:pt idx="23">
                  <c:v>2184161.104193096</c:v>
                </c:pt>
                <c:pt idx="24">
                  <c:v>2184165.9246580051</c:v>
                </c:pt>
                <c:pt idx="25">
                  <c:v>2184197.7879138533</c:v>
                </c:pt>
                <c:pt idx="26">
                  <c:v>2184326.8865198698</c:v>
                </c:pt>
                <c:pt idx="27">
                  <c:v>2184272.283728187</c:v>
                </c:pt>
                <c:pt idx="28">
                  <c:v>2184328.1897749752</c:v>
                </c:pt>
                <c:pt idx="29">
                  <c:v>2184249.9972157469</c:v>
                </c:pt>
                <c:pt idx="30">
                  <c:v>2184252.7962851864</c:v>
                </c:pt>
                <c:pt idx="31">
                  <c:v>2184223.8260519886</c:v>
                </c:pt>
                <c:pt idx="32">
                  <c:v>2184286.2707040501</c:v>
                </c:pt>
                <c:pt idx="33">
                  <c:v>2184226.9414006704</c:v>
                </c:pt>
                <c:pt idx="34">
                  <c:v>2184286.4586104741</c:v>
                </c:pt>
                <c:pt idx="35">
                  <c:v>2184259.6465168977</c:v>
                </c:pt>
                <c:pt idx="36">
                  <c:v>2184229.0865161549</c:v>
                </c:pt>
                <c:pt idx="37">
                  <c:v>2184291.5097727464</c:v>
                </c:pt>
                <c:pt idx="38">
                  <c:v>2184304.3302376554</c:v>
                </c:pt>
                <c:pt idx="39">
                  <c:v>2184270.0651206849</c:v>
                </c:pt>
                <c:pt idx="40">
                  <c:v>2184275.7702369122</c:v>
                </c:pt>
                <c:pt idx="41">
                  <c:v>2184275.5907018213</c:v>
                </c:pt>
                <c:pt idx="42">
                  <c:v>2184292.7060505031</c:v>
                </c:pt>
                <c:pt idx="43">
                  <c:v>2184351.2446557763</c:v>
                </c:pt>
                <c:pt idx="44">
                  <c:v>2184334.885585594</c:v>
                </c:pt>
                <c:pt idx="45">
                  <c:v>2184349.4967486095</c:v>
                </c:pt>
                <c:pt idx="46">
                  <c:v>2184402.2232603063</c:v>
                </c:pt>
                <c:pt idx="47">
                  <c:v>2184413.7916323822</c:v>
                </c:pt>
                <c:pt idx="48">
                  <c:v>2184364.9795388058</c:v>
                </c:pt>
                <c:pt idx="49">
                  <c:v>2184348.8000037149</c:v>
                </c:pt>
                <c:pt idx="50">
                  <c:v>2184348.1888406994</c:v>
                </c:pt>
                <c:pt idx="51">
                  <c:v>2184324.398142593</c:v>
                </c:pt>
                <c:pt idx="52">
                  <c:v>2184379.030701078</c:v>
                </c:pt>
                <c:pt idx="53">
                  <c:v>2184375.1460497598</c:v>
                </c:pt>
                <c:pt idx="54">
                  <c:v>2184337.765584108</c:v>
                </c:pt>
                <c:pt idx="55">
                  <c:v>2184387.1246542903</c:v>
                </c:pt>
                <c:pt idx="56">
                  <c:v>2184392.0818633507</c:v>
                </c:pt>
                <c:pt idx="57">
                  <c:v>2184437.8511659871</c:v>
                </c:pt>
                <c:pt idx="58">
                  <c:v>2184402.4707003352</c:v>
                </c:pt>
                <c:pt idx="59">
                  <c:v>2184421.6502354261</c:v>
                </c:pt>
                <c:pt idx="60">
                  <c:v>2184411.8809327898</c:v>
                </c:pt>
                <c:pt idx="61">
                  <c:v>2184421.0176769411</c:v>
                </c:pt>
                <c:pt idx="62">
                  <c:v>2184452.3553516534</c:v>
                </c:pt>
                <c:pt idx="63">
                  <c:v>2184420.9962814716</c:v>
                </c:pt>
                <c:pt idx="64">
                  <c:v>2184415.9106995924</c:v>
                </c:pt>
                <c:pt idx="65">
                  <c:v>2184396.731164501</c:v>
                </c:pt>
                <c:pt idx="66">
                  <c:v>2184460.4279093957</c:v>
                </c:pt>
                <c:pt idx="67">
                  <c:v>2184460.2697697743</c:v>
                </c:pt>
                <c:pt idx="68">
                  <c:v>2184448.7525599711</c:v>
                </c:pt>
                <c:pt idx="69">
                  <c:v>2184481.953490532</c:v>
                </c:pt>
                <c:pt idx="70">
                  <c:v>2184482.3851184561</c:v>
                </c:pt>
                <c:pt idx="71">
                  <c:v>2184426.5516294101</c:v>
                </c:pt>
                <c:pt idx="72">
                  <c:v>2184513.8381418502</c:v>
                </c:pt>
                <c:pt idx="73">
                  <c:v>2184453.1627924256</c:v>
                </c:pt>
                <c:pt idx="74">
                  <c:v>2184437.3934897888</c:v>
                </c:pt>
                <c:pt idx="75">
                  <c:v>2184513.2697697743</c:v>
                </c:pt>
                <c:pt idx="76">
                  <c:v>2184428.8762799855</c:v>
                </c:pt>
                <c:pt idx="77">
                  <c:v>2184547.1544210929</c:v>
                </c:pt>
                <c:pt idx="78">
                  <c:v>2184455.6669780919</c:v>
                </c:pt>
                <c:pt idx="79">
                  <c:v>2184513.9832573342</c:v>
                </c:pt>
                <c:pt idx="80">
                  <c:v>2184552.1627924256</c:v>
                </c:pt>
                <c:pt idx="81">
                  <c:v>2184544.7097690315</c:v>
                </c:pt>
                <c:pt idx="82">
                  <c:v>2184579.932095062</c:v>
                </c:pt>
                <c:pt idx="83">
                  <c:v>2184543.9832573342</c:v>
                </c:pt>
                <c:pt idx="84">
                  <c:v>2184575.6158158197</c:v>
                </c:pt>
                <c:pt idx="85">
                  <c:v>2184579.1413969556</c:v>
                </c:pt>
                <c:pt idx="86">
                  <c:v>2184560.5302339406</c:v>
                </c:pt>
                <c:pt idx="87">
                  <c:v>2184559.4148852588</c:v>
                </c:pt>
                <c:pt idx="88">
                  <c:v>2184575.1413969556</c:v>
                </c:pt>
                <c:pt idx="89">
                  <c:v>2184593.2567456374</c:v>
                </c:pt>
                <c:pt idx="90">
                  <c:v>2184550.7395358342</c:v>
                </c:pt>
                <c:pt idx="91">
                  <c:v>2184600.7097690315</c:v>
                </c:pt>
                <c:pt idx="92">
                  <c:v>2184533.1283728187</c:v>
                </c:pt>
                <c:pt idx="93">
                  <c:v>2184588.9404663946</c:v>
                </c:pt>
                <c:pt idx="94">
                  <c:v>2184662.0474437438</c:v>
                </c:pt>
                <c:pt idx="95">
                  <c:v>2184558.4018611219</c:v>
                </c:pt>
                <c:pt idx="96">
                  <c:v>2184632.7097690315</c:v>
                </c:pt>
                <c:pt idx="97">
                  <c:v>2184597.5813962128</c:v>
                </c:pt>
                <c:pt idx="98">
                  <c:v>2184605.8762799855</c:v>
                </c:pt>
                <c:pt idx="99">
                  <c:v>2184612.7395358342</c:v>
                </c:pt>
                <c:pt idx="100">
                  <c:v>2184619.487443001</c:v>
                </c:pt>
                <c:pt idx="101">
                  <c:v>2184616.9190709251</c:v>
                </c:pt>
                <c:pt idx="102">
                  <c:v>2184608.4446520614</c:v>
                </c:pt>
                <c:pt idx="103">
                  <c:v>2184602.5813962128</c:v>
                </c:pt>
                <c:pt idx="104">
                  <c:v>2184640.1925592283</c:v>
                </c:pt>
                <c:pt idx="105">
                  <c:v>2184584.1283728187</c:v>
                </c:pt>
                <c:pt idx="106">
                  <c:v>2184602.9702331973</c:v>
                </c:pt>
                <c:pt idx="107">
                  <c:v>2184633.4232565914</c:v>
                </c:pt>
                <c:pt idx="108">
                  <c:v>2184676.3720943192</c:v>
                </c:pt>
                <c:pt idx="109">
                  <c:v>2184615.3804656519</c:v>
                </c:pt>
                <c:pt idx="110">
                  <c:v>2184703.9832573342</c:v>
                </c:pt>
                <c:pt idx="111">
                  <c:v>2184652.4232565914</c:v>
                </c:pt>
                <c:pt idx="112">
                  <c:v>2184633.5386052732</c:v>
                </c:pt>
                <c:pt idx="113">
                  <c:v>2184618.6753494246</c:v>
                </c:pt>
                <c:pt idx="114">
                  <c:v>2184651.6967448946</c:v>
                </c:pt>
                <c:pt idx="115">
                  <c:v>2184691.6455826219</c:v>
                </c:pt>
                <c:pt idx="116">
                  <c:v>2184623.5172098032</c:v>
                </c:pt>
                <c:pt idx="117">
                  <c:v>2184654.854884516</c:v>
                </c:pt>
                <c:pt idx="118">
                  <c:v>2184626.4744188637</c:v>
                </c:pt>
                <c:pt idx="119">
                  <c:v>2184750.4148852588</c:v>
                </c:pt>
                <c:pt idx="120">
                  <c:v>2184609.9572090604</c:v>
                </c:pt>
                <c:pt idx="121">
                  <c:v>2184727.1711637583</c:v>
                </c:pt>
                <c:pt idx="122">
                  <c:v>2184708.4446520614</c:v>
                </c:pt>
                <c:pt idx="123">
                  <c:v>2184637.3162792427</c:v>
                </c:pt>
                <c:pt idx="124">
                  <c:v>2184719.9190709251</c:v>
                </c:pt>
                <c:pt idx="125">
                  <c:v>2184714.0344196069</c:v>
                </c:pt>
                <c:pt idx="126">
                  <c:v>2184662.7906981064</c:v>
                </c:pt>
                <c:pt idx="127">
                  <c:v>2184666.0855818791</c:v>
                </c:pt>
                <c:pt idx="128">
                  <c:v>2184742.6241871524</c:v>
                </c:pt>
                <c:pt idx="129">
                  <c:v>2184666.9060467882</c:v>
                </c:pt>
                <c:pt idx="130">
                  <c:v>2184731.4232565914</c:v>
                </c:pt>
                <c:pt idx="131">
                  <c:v>2184704.2009305609</c:v>
                </c:pt>
                <c:pt idx="132">
                  <c:v>2184787.2353501678</c:v>
                </c:pt>
                <c:pt idx="133">
                  <c:v>2184663.7051162273</c:v>
                </c:pt>
                <c:pt idx="134">
                  <c:v>2184724.8548845155</c:v>
                </c:pt>
                <c:pt idx="135">
                  <c:v>2184679.4744188637</c:v>
                </c:pt>
                <c:pt idx="136">
                  <c:v>2184741.7181403642</c:v>
                </c:pt>
                <c:pt idx="137">
                  <c:v>2184709.7906981064</c:v>
                </c:pt>
                <c:pt idx="138">
                  <c:v>2184766.8762799855</c:v>
                </c:pt>
                <c:pt idx="139">
                  <c:v>2184720.4958143337</c:v>
                </c:pt>
                <c:pt idx="140">
                  <c:v>2184708.3590701823</c:v>
                </c:pt>
                <c:pt idx="141">
                  <c:v>2184759.8762799855</c:v>
                </c:pt>
                <c:pt idx="142">
                  <c:v>2184695.5897675455</c:v>
                </c:pt>
                <c:pt idx="143">
                  <c:v>2184729.7181403642</c:v>
                </c:pt>
                <c:pt idx="144">
                  <c:v>2184727.833489046</c:v>
                </c:pt>
                <c:pt idx="145">
                  <c:v>2184728.2223260305</c:v>
                </c:pt>
                <c:pt idx="146">
                  <c:v>2184742.2223260305</c:v>
                </c:pt>
                <c:pt idx="147">
                  <c:v>2184773.4018611219</c:v>
                </c:pt>
                <c:pt idx="148">
                  <c:v>2184708.4316279241</c:v>
                </c:pt>
                <c:pt idx="149">
                  <c:v>2184752.6967448946</c:v>
                </c:pt>
                <c:pt idx="150">
                  <c:v>2184693.3590701823</c:v>
                </c:pt>
                <c:pt idx="151">
                  <c:v>2184674.7693026364</c:v>
                </c:pt>
                <c:pt idx="152">
                  <c:v>2184664.4530233941</c:v>
                </c:pt>
                <c:pt idx="153">
                  <c:v>2184690.2223260305</c:v>
                </c:pt>
                <c:pt idx="154">
                  <c:v>2184713.9702331973</c:v>
                </c:pt>
                <c:pt idx="155">
                  <c:v>2184704.9488377278</c:v>
                </c:pt>
                <c:pt idx="156">
                  <c:v>2184624.346046045</c:v>
                </c:pt>
                <c:pt idx="157">
                  <c:v>2184722.6753494246</c:v>
                </c:pt>
                <c:pt idx="158">
                  <c:v>2184688.3162792427</c:v>
                </c:pt>
                <c:pt idx="159">
                  <c:v>2184675.8632558486</c:v>
                </c:pt>
                <c:pt idx="160">
                  <c:v>2184718.7906981064</c:v>
                </c:pt>
                <c:pt idx="161">
                  <c:v>2184687</c:v>
                </c:pt>
                <c:pt idx="162">
                  <c:v>2184700.8632558486</c:v>
                </c:pt>
                <c:pt idx="163">
                  <c:v>2184658.6195343481</c:v>
                </c:pt>
                <c:pt idx="164">
                  <c:v>2184763.1283728187</c:v>
                </c:pt>
                <c:pt idx="165">
                  <c:v>2184704</c:v>
                </c:pt>
                <c:pt idx="166">
                  <c:v>2184728.1795350909</c:v>
                </c:pt>
                <c:pt idx="167">
                  <c:v>2184689.7990694391</c:v>
                </c:pt>
                <c:pt idx="168">
                  <c:v>2184719.4316279241</c:v>
                </c:pt>
                <c:pt idx="169">
                  <c:v>2184699.9572090604</c:v>
                </c:pt>
                <c:pt idx="170">
                  <c:v>2184712.2734883032</c:v>
                </c:pt>
                <c:pt idx="171">
                  <c:v>2184695.6623252877</c:v>
                </c:pt>
                <c:pt idx="172">
                  <c:v>2184702.5255811363</c:v>
                </c:pt>
                <c:pt idx="173">
                  <c:v>2184734.1581396214</c:v>
                </c:pt>
                <c:pt idx="174">
                  <c:v>2184680.4613947268</c:v>
                </c:pt>
                <c:pt idx="175">
                  <c:v>2184717.6837207573</c:v>
                </c:pt>
                <c:pt idx="176">
                  <c:v>2184728.2734883032</c:v>
                </c:pt>
                <c:pt idx="177">
                  <c:v>2184666.9869758631</c:v>
                </c:pt>
                <c:pt idx="178">
                  <c:v>2184723.1153486818</c:v>
                </c:pt>
                <c:pt idx="179">
                  <c:v>2184732.1367441514</c:v>
                </c:pt>
                <c:pt idx="180">
                  <c:v>2184679.0083713327</c:v>
                </c:pt>
                <c:pt idx="181">
                  <c:v>2184734.1153486818</c:v>
                </c:pt>
                <c:pt idx="182">
                  <c:v>2184705.346046045</c:v>
                </c:pt>
                <c:pt idx="183">
                  <c:v>2184642.9227894535</c:v>
                </c:pt>
                <c:pt idx="184">
                  <c:v>2184685.3032551054</c:v>
                </c:pt>
                <c:pt idx="185">
                  <c:v>2184711.7776739695</c:v>
                </c:pt>
                <c:pt idx="186">
                  <c:v>2184731.5255811363</c:v>
                </c:pt>
                <c:pt idx="187">
                  <c:v>2184681.5553479386</c:v>
                </c:pt>
                <c:pt idx="188">
                  <c:v>2184688.4186037872</c:v>
                </c:pt>
                <c:pt idx="189">
                  <c:v>2184747.1153486818</c:v>
                </c:pt>
                <c:pt idx="190">
                  <c:v>2184669.512556999</c:v>
                </c:pt>
                <c:pt idx="191">
                  <c:v>2184726.346046045</c:v>
                </c:pt>
                <c:pt idx="192">
                  <c:v>2184721.0511622722</c:v>
                </c:pt>
                <c:pt idx="193">
                  <c:v>2184679.533952469</c:v>
                </c:pt>
                <c:pt idx="194">
                  <c:v>2184730.0725577422</c:v>
                </c:pt>
                <c:pt idx="195">
                  <c:v>2184668.2176732263</c:v>
                </c:pt>
                <c:pt idx="196">
                  <c:v>2184771.4316279241</c:v>
                </c:pt>
                <c:pt idx="197">
                  <c:v>2184641.5851147412</c:v>
                </c:pt>
                <c:pt idx="198">
                  <c:v>2184715.4613947268</c:v>
                </c:pt>
                <c:pt idx="199">
                  <c:v>2184683.1023245449</c:v>
                </c:pt>
                <c:pt idx="200">
                  <c:v>2184704.3032551054</c:v>
                </c:pt>
                <c:pt idx="201">
                  <c:v>2184699.2818596358</c:v>
                </c:pt>
                <c:pt idx="202">
                  <c:v>2184680.6706966204</c:v>
                </c:pt>
                <c:pt idx="203">
                  <c:v>2184719.7562784995</c:v>
                </c:pt>
                <c:pt idx="204">
                  <c:v>2184684.3972083176</c:v>
                </c:pt>
                <c:pt idx="205">
                  <c:v>2184700.7134875599</c:v>
                </c:pt>
                <c:pt idx="206">
                  <c:v>2184686.2604641658</c:v>
                </c:pt>
                <c:pt idx="207">
                  <c:v>2184698.145115484</c:v>
                </c:pt>
                <c:pt idx="208">
                  <c:v>2184704.4399992572</c:v>
                </c:pt>
                <c:pt idx="209">
                  <c:v>2184651.4697660594</c:v>
                </c:pt>
                <c:pt idx="210">
                  <c:v>2184689.1237200145</c:v>
                </c:pt>
                <c:pt idx="211">
                  <c:v>2184711.4613947268</c:v>
                </c:pt>
                <c:pt idx="212">
                  <c:v>2184652.1962777567</c:v>
                </c:pt>
                <c:pt idx="213">
                  <c:v>2184700.7348830299</c:v>
                </c:pt>
                <c:pt idx="214">
                  <c:v>2184673.2390686963</c:v>
                </c:pt>
                <c:pt idx="215">
                  <c:v>2184652.7646498322</c:v>
                </c:pt>
                <c:pt idx="216">
                  <c:v>2184701.3032551054</c:v>
                </c:pt>
                <c:pt idx="217">
                  <c:v>2184690.7134875599</c:v>
                </c:pt>
                <c:pt idx="218">
                  <c:v>2184635.3116264385</c:v>
                </c:pt>
                <c:pt idx="219">
                  <c:v>2184695.8716271813</c:v>
                </c:pt>
                <c:pt idx="220">
                  <c:v>2184655.6279056808</c:v>
                </c:pt>
                <c:pt idx="221">
                  <c:v>2184670.512556999</c:v>
                </c:pt>
                <c:pt idx="222">
                  <c:v>2184692.9869758631</c:v>
                </c:pt>
                <c:pt idx="223">
                  <c:v>2184672.3758128476</c:v>
                </c:pt>
                <c:pt idx="224">
                  <c:v>2184660.6493011508</c:v>
                </c:pt>
                <c:pt idx="225">
                  <c:v>2184695.3032551054</c:v>
                </c:pt>
                <c:pt idx="226">
                  <c:v>2184639.4697660594</c:v>
                </c:pt>
                <c:pt idx="227">
                  <c:v>2184672.3972083176</c:v>
                </c:pt>
                <c:pt idx="228">
                  <c:v>2184616.1534868171</c:v>
                </c:pt>
                <c:pt idx="229">
                  <c:v>2184694.7348830299</c:v>
                </c:pt>
                <c:pt idx="230">
                  <c:v>2184651.6493011508</c:v>
                </c:pt>
                <c:pt idx="231">
                  <c:v>2184632.901393984</c:v>
                </c:pt>
                <c:pt idx="232">
                  <c:v>2184632.4697660594</c:v>
                </c:pt>
                <c:pt idx="233">
                  <c:v>2184661.6706966204</c:v>
                </c:pt>
                <c:pt idx="234">
                  <c:v>2184653.512556999</c:v>
                </c:pt>
                <c:pt idx="235">
                  <c:v>2184610.5637192717</c:v>
                </c:pt>
                <c:pt idx="236">
                  <c:v>2184650.6493011508</c:v>
                </c:pt>
                <c:pt idx="237">
                  <c:v>2184638.7646498322</c:v>
                </c:pt>
                <c:pt idx="238">
                  <c:v>2184656.9441849235</c:v>
                </c:pt>
                <c:pt idx="239">
                  <c:v>2184636.3330219081</c:v>
                </c:pt>
                <c:pt idx="240">
                  <c:v>2184606.8372075744</c:v>
                </c:pt>
                <c:pt idx="241">
                  <c:v>2184657.9441849235</c:v>
                </c:pt>
                <c:pt idx="242">
                  <c:v>2184663.6706966204</c:v>
                </c:pt>
                <c:pt idx="243">
                  <c:v>2184615.7218588926</c:v>
                </c:pt>
                <c:pt idx="244">
                  <c:v>2184620.0167426658</c:v>
                </c:pt>
                <c:pt idx="245">
                  <c:v>2184669.6920920904</c:v>
                </c:pt>
                <c:pt idx="246">
                  <c:v>2184649.6493011508</c:v>
                </c:pt>
                <c:pt idx="247">
                  <c:v>2184637.0595336054</c:v>
                </c:pt>
                <c:pt idx="248">
                  <c:v>2184635.0595336054</c:v>
                </c:pt>
                <c:pt idx="249">
                  <c:v>2184641.7860453022</c:v>
                </c:pt>
                <c:pt idx="250">
                  <c:v>2184668.8502317113</c:v>
                </c:pt>
                <c:pt idx="251">
                  <c:v>2184633.4911615294</c:v>
                </c:pt>
                <c:pt idx="252">
                  <c:v>2184630.0595336054</c:v>
                </c:pt>
                <c:pt idx="253">
                  <c:v>2184646.3758128476</c:v>
                </c:pt>
                <c:pt idx="254">
                  <c:v>2184639.0809290749</c:v>
                </c:pt>
                <c:pt idx="255">
                  <c:v>2184612.879998514</c:v>
                </c:pt>
                <c:pt idx="256">
                  <c:v>2184651.2390686963</c:v>
                </c:pt>
                <c:pt idx="257">
                  <c:v>2184628.0595336054</c:v>
                </c:pt>
                <c:pt idx="258">
                  <c:v>2184610.6065102112</c:v>
                </c:pt>
                <c:pt idx="259">
                  <c:v>2184677.4613947268</c:v>
                </c:pt>
                <c:pt idx="260">
                  <c:v>2184598.0167426658</c:v>
                </c:pt>
                <c:pt idx="261">
                  <c:v>2184610.1962777567</c:v>
                </c:pt>
                <c:pt idx="262">
                  <c:v>2184615.9227894535</c:v>
                </c:pt>
                <c:pt idx="263">
                  <c:v>2184618.6493011508</c:v>
                </c:pt>
                <c:pt idx="264">
                  <c:v>2184596.1748822867</c:v>
                </c:pt>
                <c:pt idx="265">
                  <c:v>2184594.1748822867</c:v>
                </c:pt>
                <c:pt idx="266">
                  <c:v>2184674.0511622722</c:v>
                </c:pt>
                <c:pt idx="267">
                  <c:v>2184566.5423238017</c:v>
                </c:pt>
                <c:pt idx="268">
                  <c:v>2184623.6706966204</c:v>
                </c:pt>
                <c:pt idx="269">
                  <c:v>2184609.2176732263</c:v>
                </c:pt>
                <c:pt idx="270">
                  <c:v>2184561.9739517262</c:v>
                </c:pt>
                <c:pt idx="271">
                  <c:v>2184597.7646498322</c:v>
                </c:pt>
                <c:pt idx="272">
                  <c:v>2184622.8288362417</c:v>
                </c:pt>
                <c:pt idx="273">
                  <c:v>2184608.512556999</c:v>
                </c:pt>
                <c:pt idx="274">
                  <c:v>2184628.6920920904</c:v>
                </c:pt>
                <c:pt idx="275">
                  <c:v>2184593.901393984</c:v>
                </c:pt>
                <c:pt idx="276">
                  <c:v>2184579.879998514</c:v>
                </c:pt>
                <c:pt idx="277">
                  <c:v>2184566.4269751199</c:v>
                </c:pt>
                <c:pt idx="278">
                  <c:v>2184602.2176732263</c:v>
                </c:pt>
                <c:pt idx="279">
                  <c:v>2184580.1748822867</c:v>
                </c:pt>
                <c:pt idx="280">
                  <c:v>2184565.2902309685</c:v>
                </c:pt>
                <c:pt idx="281">
                  <c:v>2184589.4911615294</c:v>
                </c:pt>
                <c:pt idx="282">
                  <c:v>2184558.5637192717</c:v>
                </c:pt>
                <c:pt idx="283">
                  <c:v>2184616.6920920904</c:v>
                </c:pt>
                <c:pt idx="284">
                  <c:v>2184546.700463423</c:v>
                </c:pt>
                <c:pt idx="285">
                  <c:v>2184594.1023245449</c:v>
                </c:pt>
                <c:pt idx="286">
                  <c:v>2184636.4827901968</c:v>
                </c:pt>
                <c:pt idx="287">
                  <c:v>2184491.8883698466</c:v>
                </c:pt>
                <c:pt idx="288">
                  <c:v>2184574.6279056808</c:v>
                </c:pt>
                <c:pt idx="289">
                  <c:v>2184564.7646498322</c:v>
                </c:pt>
                <c:pt idx="290">
                  <c:v>2184579.512556999</c:v>
                </c:pt>
                <c:pt idx="291">
                  <c:v>2184593.3972083176</c:v>
                </c:pt>
                <c:pt idx="292">
                  <c:v>2184538.5637192717</c:v>
                </c:pt>
                <c:pt idx="293">
                  <c:v>2184572.9227894535</c:v>
                </c:pt>
                <c:pt idx="294">
                  <c:v>2184586.3758128476</c:v>
                </c:pt>
                <c:pt idx="295">
                  <c:v>2184561.0381381353</c:v>
                </c:pt>
                <c:pt idx="296">
                  <c:v>2184583.2390686963</c:v>
                </c:pt>
                <c:pt idx="297">
                  <c:v>2184548.2902309685</c:v>
                </c:pt>
                <c:pt idx="298">
                  <c:v>2184574.4911615294</c:v>
                </c:pt>
                <c:pt idx="299">
                  <c:v>2184619.7348830299</c:v>
                </c:pt>
                <c:pt idx="300">
                  <c:v>2184529.8372075744</c:v>
                </c:pt>
                <c:pt idx="301">
                  <c:v>2184545.0167426658</c:v>
                </c:pt>
                <c:pt idx="302">
                  <c:v>2184573.6493011508</c:v>
                </c:pt>
                <c:pt idx="303">
                  <c:v>2184574.9441849235</c:v>
                </c:pt>
                <c:pt idx="304">
                  <c:v>2184510.8158121048</c:v>
                </c:pt>
                <c:pt idx="305">
                  <c:v>2184561.7860453022</c:v>
                </c:pt>
                <c:pt idx="306">
                  <c:v>2184520.8372075744</c:v>
                </c:pt>
                <c:pt idx="307">
                  <c:v>2184578.1023245449</c:v>
                </c:pt>
                <c:pt idx="308">
                  <c:v>2184553.3330219081</c:v>
                </c:pt>
                <c:pt idx="309">
                  <c:v>2184508.8158121048</c:v>
                </c:pt>
                <c:pt idx="310">
                  <c:v>2184619.346046045</c:v>
                </c:pt>
                <c:pt idx="311">
                  <c:v>2184475.3199977712</c:v>
                </c:pt>
                <c:pt idx="312">
                  <c:v>2184505.2474400289</c:v>
                </c:pt>
                <c:pt idx="313">
                  <c:v>2184542.4697660594</c:v>
                </c:pt>
                <c:pt idx="314">
                  <c:v>2184517.4269751199</c:v>
                </c:pt>
                <c:pt idx="315">
                  <c:v>2184539.7646498322</c:v>
                </c:pt>
                <c:pt idx="316">
                  <c:v>2184554.3758128476</c:v>
                </c:pt>
                <c:pt idx="317">
                  <c:v>2184561.8288362417</c:v>
                </c:pt>
                <c:pt idx="318">
                  <c:v>2184494.4055796503</c:v>
                </c:pt>
                <c:pt idx="319">
                  <c:v>2184519.6065102112</c:v>
                </c:pt>
                <c:pt idx="320">
                  <c:v>2184529.6279056808</c:v>
                </c:pt>
                <c:pt idx="321">
                  <c:v>2184520.3116264385</c:v>
                </c:pt>
                <c:pt idx="322">
                  <c:v>2184551.6706966204</c:v>
                </c:pt>
                <c:pt idx="323">
                  <c:v>2184508.4483705899</c:v>
                </c:pt>
                <c:pt idx="324">
                  <c:v>2184507.4483705899</c:v>
                </c:pt>
                <c:pt idx="325">
                  <c:v>2184580.0297668027</c:v>
                </c:pt>
                <c:pt idx="326">
                  <c:v>2184502.8586030444</c:v>
                </c:pt>
                <c:pt idx="327">
                  <c:v>2184529.4911615294</c:v>
                </c:pt>
                <c:pt idx="328">
                  <c:v>2184517.4697660594</c:v>
                </c:pt>
                <c:pt idx="329">
                  <c:v>2184558.2818596358</c:v>
                </c:pt>
                <c:pt idx="330">
                  <c:v>2184515.0595336054</c:v>
                </c:pt>
                <c:pt idx="331">
                  <c:v>2184521.2176732263</c:v>
                </c:pt>
                <c:pt idx="332">
                  <c:v>2184468.1106958776</c:v>
                </c:pt>
                <c:pt idx="333">
                  <c:v>2184524.8074407717</c:v>
                </c:pt>
                <c:pt idx="334">
                  <c:v>2184562.8930226509</c:v>
                </c:pt>
                <c:pt idx="335">
                  <c:v>2184470.700463423</c:v>
                </c:pt>
                <c:pt idx="336">
                  <c:v>2184538.9869758631</c:v>
                </c:pt>
                <c:pt idx="337">
                  <c:v>2184513.0809290749</c:v>
                </c:pt>
                <c:pt idx="338">
                  <c:v>2184480.4483705899</c:v>
                </c:pt>
                <c:pt idx="339">
                  <c:v>2184513.6706966204</c:v>
                </c:pt>
                <c:pt idx="340">
                  <c:v>2184473.1534868171</c:v>
                </c:pt>
                <c:pt idx="341">
                  <c:v>2184488.3330219081</c:v>
                </c:pt>
                <c:pt idx="342">
                  <c:v>2184503.2176732263</c:v>
                </c:pt>
                <c:pt idx="343">
                  <c:v>2184485.3330219081</c:v>
                </c:pt>
                <c:pt idx="344">
                  <c:v>2184516.6920920904</c:v>
                </c:pt>
                <c:pt idx="345">
                  <c:v>2184474.1748822867</c:v>
                </c:pt>
                <c:pt idx="346">
                  <c:v>2184508.533952469</c:v>
                </c:pt>
                <c:pt idx="347">
                  <c:v>2184501.8074407717</c:v>
                </c:pt>
                <c:pt idx="348">
                  <c:v>2184502.533952469</c:v>
                </c:pt>
                <c:pt idx="349">
                  <c:v>2184462.7432543626</c:v>
                </c:pt>
                <c:pt idx="350">
                  <c:v>2184475.0595336054</c:v>
                </c:pt>
                <c:pt idx="351">
                  <c:v>2184476.7860453022</c:v>
                </c:pt>
                <c:pt idx="352">
                  <c:v>2184496.4186037872</c:v>
                </c:pt>
                <c:pt idx="353">
                  <c:v>2184450.6065102112</c:v>
                </c:pt>
                <c:pt idx="354">
                  <c:v>2184468.9227894535</c:v>
                </c:pt>
                <c:pt idx="355">
                  <c:v>2184464.7646498322</c:v>
                </c:pt>
                <c:pt idx="356">
                  <c:v>2184522.0297668027</c:v>
                </c:pt>
                <c:pt idx="357">
                  <c:v>2184430.268835499</c:v>
                </c:pt>
                <c:pt idx="358">
                  <c:v>2184472.6493011508</c:v>
                </c:pt>
                <c:pt idx="359">
                  <c:v>2184486.533952469</c:v>
                </c:pt>
                <c:pt idx="360">
                  <c:v>2184449.7432543626</c:v>
                </c:pt>
                <c:pt idx="361">
                  <c:v>2184453.0595336054</c:v>
                </c:pt>
                <c:pt idx="362">
                  <c:v>2184460.2390686963</c:v>
                </c:pt>
                <c:pt idx="363">
                  <c:v>2184467.9655803931</c:v>
                </c:pt>
                <c:pt idx="364">
                  <c:v>2184426.0167426658</c:v>
                </c:pt>
                <c:pt idx="365">
                  <c:v>2184452.2176732263</c:v>
                </c:pt>
                <c:pt idx="366">
                  <c:v>2184423.2902309685</c:v>
                </c:pt>
                <c:pt idx="367">
                  <c:v>2184477.6920920904</c:v>
                </c:pt>
                <c:pt idx="368">
                  <c:v>2184458.6706966204</c:v>
                </c:pt>
                <c:pt idx="369">
                  <c:v>2184455.8074407717</c:v>
                </c:pt>
                <c:pt idx="370">
                  <c:v>2184487.3032551054</c:v>
                </c:pt>
                <c:pt idx="371">
                  <c:v>2184430.901393984</c:v>
                </c:pt>
                <c:pt idx="372">
                  <c:v>2184413.5851147412</c:v>
                </c:pt>
                <c:pt idx="373">
                  <c:v>2184422.6279056808</c:v>
                </c:pt>
                <c:pt idx="374">
                  <c:v>2184426.7860453022</c:v>
                </c:pt>
                <c:pt idx="375">
                  <c:v>2184462.7134875599</c:v>
                </c:pt>
                <c:pt idx="376">
                  <c:v>2184405.879998514</c:v>
                </c:pt>
                <c:pt idx="377">
                  <c:v>2184431.9441849235</c:v>
                </c:pt>
                <c:pt idx="378">
                  <c:v>2184463.3032551054</c:v>
                </c:pt>
                <c:pt idx="379">
                  <c:v>2184430.8074407717</c:v>
                </c:pt>
                <c:pt idx="380">
                  <c:v>2184386.4269751199</c:v>
                </c:pt>
                <c:pt idx="381">
                  <c:v>2184434.1023245449</c:v>
                </c:pt>
                <c:pt idx="382">
                  <c:v>2184394.1748822867</c:v>
                </c:pt>
                <c:pt idx="383">
                  <c:v>2184358.3841841803</c:v>
                </c:pt>
                <c:pt idx="384">
                  <c:v>2184450.4399992572</c:v>
                </c:pt>
                <c:pt idx="385">
                  <c:v>2184390.0381381353</c:v>
                </c:pt>
                <c:pt idx="386">
                  <c:v>2184410.8074407717</c:v>
                </c:pt>
                <c:pt idx="387">
                  <c:v>2184365.4269751199</c:v>
                </c:pt>
                <c:pt idx="388">
                  <c:v>2184392.9227894535</c:v>
                </c:pt>
                <c:pt idx="389">
                  <c:v>2184363.2902309685</c:v>
                </c:pt>
                <c:pt idx="390">
                  <c:v>2184437.4399992572</c:v>
                </c:pt>
                <c:pt idx="391">
                  <c:v>2184393.0595336054</c:v>
                </c:pt>
                <c:pt idx="392">
                  <c:v>2184369.3116264385</c:v>
                </c:pt>
                <c:pt idx="393">
                  <c:v>2184356.4269751199</c:v>
                </c:pt>
                <c:pt idx="394">
                  <c:v>2184377.4697660594</c:v>
                </c:pt>
                <c:pt idx="395">
                  <c:v>2184394.0809290749</c:v>
                </c:pt>
                <c:pt idx="396">
                  <c:v>2184416.7134875599</c:v>
                </c:pt>
                <c:pt idx="397">
                  <c:v>2184338.700463423</c:v>
                </c:pt>
                <c:pt idx="398">
                  <c:v>2184468.4102324545</c:v>
                </c:pt>
                <c:pt idx="399">
                  <c:v>2184286.8883698466</c:v>
                </c:pt>
                <c:pt idx="400">
                  <c:v>2184414.5981388781</c:v>
                </c:pt>
                <c:pt idx="401">
                  <c:v>2184342.5851147412</c:v>
                </c:pt>
                <c:pt idx="402">
                  <c:v>2184394.6920920904</c:v>
                </c:pt>
                <c:pt idx="403">
                  <c:v>2184370.3544173781</c:v>
                </c:pt>
                <c:pt idx="404">
                  <c:v>2184343.0167426658</c:v>
                </c:pt>
                <c:pt idx="405">
                  <c:v>2184402.0083713327</c:v>
                </c:pt>
                <c:pt idx="406">
                  <c:v>2184369.9441849235</c:v>
                </c:pt>
                <c:pt idx="407">
                  <c:v>2184383.5553479386</c:v>
                </c:pt>
                <c:pt idx="408">
                  <c:v>2184351.0595336054</c:v>
                </c:pt>
                <c:pt idx="409">
                  <c:v>2184344.3330219081</c:v>
                </c:pt>
                <c:pt idx="410">
                  <c:v>2184409.187906424</c:v>
                </c:pt>
                <c:pt idx="411">
                  <c:v>2184359.512556999</c:v>
                </c:pt>
                <c:pt idx="412">
                  <c:v>2184384.5767434086</c:v>
                </c:pt>
                <c:pt idx="413">
                  <c:v>2184371.2604641658</c:v>
                </c:pt>
                <c:pt idx="414">
                  <c:v>2184357.6706966204</c:v>
                </c:pt>
                <c:pt idx="415">
                  <c:v>2184333.6279056808</c:v>
                </c:pt>
                <c:pt idx="416">
                  <c:v>2184371.4186037872</c:v>
                </c:pt>
                <c:pt idx="417">
                  <c:v>2184420.5255811363</c:v>
                </c:pt>
                <c:pt idx="418">
                  <c:v>2184320.7432543626</c:v>
                </c:pt>
                <c:pt idx="419">
                  <c:v>2184374.5767434086</c:v>
                </c:pt>
                <c:pt idx="420">
                  <c:v>2184323.901393984</c:v>
                </c:pt>
                <c:pt idx="421">
                  <c:v>2184335.9441849235</c:v>
                </c:pt>
                <c:pt idx="422">
                  <c:v>2184352.1237200145</c:v>
                </c:pt>
                <c:pt idx="423">
                  <c:v>2184364.5767434086</c:v>
                </c:pt>
                <c:pt idx="424">
                  <c:v>2184315.1962777567</c:v>
                </c:pt>
                <c:pt idx="425">
                  <c:v>2184358.0083713327</c:v>
                </c:pt>
                <c:pt idx="426">
                  <c:v>2184306.6065102112</c:v>
                </c:pt>
                <c:pt idx="427">
                  <c:v>2184357.0083713327</c:v>
                </c:pt>
                <c:pt idx="428">
                  <c:v>2184319.2176732263</c:v>
                </c:pt>
                <c:pt idx="429">
                  <c:v>2184351.7134875599</c:v>
                </c:pt>
                <c:pt idx="430">
                  <c:v>2184339.2604641658</c:v>
                </c:pt>
                <c:pt idx="431">
                  <c:v>2184327.6706966204</c:v>
                </c:pt>
                <c:pt idx="432">
                  <c:v>2184316.9441849235</c:v>
                </c:pt>
                <c:pt idx="433">
                  <c:v>2184312.0809290749</c:v>
                </c:pt>
                <c:pt idx="434">
                  <c:v>2184359.187906424</c:v>
                </c:pt>
                <c:pt idx="435">
                  <c:v>2184348.5981388781</c:v>
                </c:pt>
                <c:pt idx="436">
                  <c:v>2184265.5637192717</c:v>
                </c:pt>
                <c:pt idx="437">
                  <c:v>2184340.8716271813</c:v>
                </c:pt>
                <c:pt idx="438">
                  <c:v>2184311.1023245449</c:v>
                </c:pt>
                <c:pt idx="439">
                  <c:v>2184301.3758128476</c:v>
                </c:pt>
                <c:pt idx="440">
                  <c:v>2184330.4399992572</c:v>
                </c:pt>
                <c:pt idx="441">
                  <c:v>2184309.3972083176</c:v>
                </c:pt>
                <c:pt idx="442">
                  <c:v>2184318.5553479386</c:v>
                </c:pt>
                <c:pt idx="443">
                  <c:v>2184308.1023245449</c:v>
                </c:pt>
                <c:pt idx="444">
                  <c:v>2184295.9441849235</c:v>
                </c:pt>
                <c:pt idx="445">
                  <c:v>2184346.0511622722</c:v>
                </c:pt>
                <c:pt idx="446">
                  <c:v>2184293.2176732263</c:v>
                </c:pt>
                <c:pt idx="447">
                  <c:v>2184337.3246505754</c:v>
                </c:pt>
                <c:pt idx="448">
                  <c:v>2184281.0595336054</c:v>
                </c:pt>
                <c:pt idx="449">
                  <c:v>2184279.3544173781</c:v>
                </c:pt>
                <c:pt idx="450">
                  <c:v>2184326.8930226509</c:v>
                </c:pt>
                <c:pt idx="451">
                  <c:v>2184286.6706966204</c:v>
                </c:pt>
                <c:pt idx="452">
                  <c:v>2184263.3330219081</c:v>
                </c:pt>
                <c:pt idx="453">
                  <c:v>2184317.7348830299</c:v>
                </c:pt>
                <c:pt idx="454">
                  <c:v>2184299.6920920904</c:v>
                </c:pt>
                <c:pt idx="455">
                  <c:v>2184279.2176732263</c:v>
                </c:pt>
                <c:pt idx="456">
                  <c:v>2184310.0083713327</c:v>
                </c:pt>
                <c:pt idx="457">
                  <c:v>2184274.6493011508</c:v>
                </c:pt>
                <c:pt idx="458">
                  <c:v>2184290.1237200145</c:v>
                </c:pt>
                <c:pt idx="459">
                  <c:v>2184343.2520928332</c:v>
                </c:pt>
                <c:pt idx="460">
                  <c:v>2184233.4483705899</c:v>
                </c:pt>
                <c:pt idx="461">
                  <c:v>2184277.2604641658</c:v>
                </c:pt>
                <c:pt idx="462">
                  <c:v>2184266.9441849235</c:v>
                </c:pt>
                <c:pt idx="463">
                  <c:v>2184262.9441849235</c:v>
                </c:pt>
                <c:pt idx="464">
                  <c:v>2184233.3116264385</c:v>
                </c:pt>
                <c:pt idx="465">
                  <c:v>2184289.8716271813</c:v>
                </c:pt>
                <c:pt idx="466">
                  <c:v>2184307.9144181209</c:v>
                </c:pt>
                <c:pt idx="467">
                  <c:v>2184245.0595336054</c:v>
                </c:pt>
                <c:pt idx="468">
                  <c:v>2184279.5767434086</c:v>
                </c:pt>
                <c:pt idx="469">
                  <c:v>2184279.7134875599</c:v>
                </c:pt>
                <c:pt idx="470">
                  <c:v>2184264.8288362417</c:v>
                </c:pt>
                <c:pt idx="471">
                  <c:v>2184255.8074407717</c:v>
                </c:pt>
                <c:pt idx="472">
                  <c:v>2184294.8930226509</c:v>
                </c:pt>
                <c:pt idx="473">
                  <c:v>2184227.4697660594</c:v>
                </c:pt>
                <c:pt idx="474">
                  <c:v>2184267.5553479386</c:v>
                </c:pt>
                <c:pt idx="475">
                  <c:v>2184285.7348830299</c:v>
                </c:pt>
                <c:pt idx="476">
                  <c:v>2184260.3972083176</c:v>
                </c:pt>
                <c:pt idx="477">
                  <c:v>2184278.8716271813</c:v>
                </c:pt>
                <c:pt idx="478">
                  <c:v>2184206.5851147412</c:v>
                </c:pt>
                <c:pt idx="479">
                  <c:v>2184275.7348830299</c:v>
                </c:pt>
                <c:pt idx="480">
                  <c:v>2184287.0511622722</c:v>
                </c:pt>
                <c:pt idx="481">
                  <c:v>2184235.6706966204</c:v>
                </c:pt>
                <c:pt idx="482">
                  <c:v>2184245.8288362417</c:v>
                </c:pt>
                <c:pt idx="483">
                  <c:v>2184286.346046045</c:v>
                </c:pt>
                <c:pt idx="484">
                  <c:v>2184208.0381381353</c:v>
                </c:pt>
                <c:pt idx="485">
                  <c:v>2184267.166510954</c:v>
                </c:pt>
                <c:pt idx="486">
                  <c:v>2184216.4911615294</c:v>
                </c:pt>
                <c:pt idx="487">
                  <c:v>2184295.9572090604</c:v>
                </c:pt>
                <c:pt idx="488">
                  <c:v>2184210.6279056808</c:v>
                </c:pt>
                <c:pt idx="489">
                  <c:v>2184266.3246505754</c:v>
                </c:pt>
                <c:pt idx="490">
                  <c:v>2184166.9739517262</c:v>
                </c:pt>
                <c:pt idx="491">
                  <c:v>2184200.6279056808</c:v>
                </c:pt>
                <c:pt idx="492">
                  <c:v>2184251.166510954</c:v>
                </c:pt>
                <c:pt idx="493">
                  <c:v>2184247.8716271813</c:v>
                </c:pt>
                <c:pt idx="494">
                  <c:v>2184179.1534868171</c:v>
                </c:pt>
                <c:pt idx="495">
                  <c:v>2184281.2306973636</c:v>
                </c:pt>
                <c:pt idx="496">
                  <c:v>2184210.8074407717</c:v>
                </c:pt>
                <c:pt idx="497">
                  <c:v>2184194.9227894535</c:v>
                </c:pt>
                <c:pt idx="498">
                  <c:v>2184269.7990694391</c:v>
                </c:pt>
                <c:pt idx="499">
                  <c:v>2184234.0083713327</c:v>
                </c:pt>
                <c:pt idx="500">
                  <c:v>2184178.0381381353</c:v>
                </c:pt>
                <c:pt idx="501">
                  <c:v>2184216.2604641658</c:v>
                </c:pt>
                <c:pt idx="502">
                  <c:v>2184182.9227894535</c:v>
                </c:pt>
                <c:pt idx="503">
                  <c:v>2184258.6623252877</c:v>
                </c:pt>
                <c:pt idx="504">
                  <c:v>2184146.9953471958</c:v>
                </c:pt>
                <c:pt idx="505">
                  <c:v>2184224.8716271813</c:v>
                </c:pt>
                <c:pt idx="506">
                  <c:v>2184197.8288362417</c:v>
                </c:pt>
                <c:pt idx="507">
                  <c:v>2184184.9441849235</c:v>
                </c:pt>
                <c:pt idx="508">
                  <c:v>2184232.8930226509</c:v>
                </c:pt>
                <c:pt idx="509">
                  <c:v>2184200.533952469</c:v>
                </c:pt>
                <c:pt idx="510">
                  <c:v>2184171.3330219081</c:v>
                </c:pt>
                <c:pt idx="511">
                  <c:v>2184190.2390686963</c:v>
                </c:pt>
                <c:pt idx="512">
                  <c:v>2184220.5981388781</c:v>
                </c:pt>
                <c:pt idx="513">
                  <c:v>2184173.7860453022</c:v>
                </c:pt>
                <c:pt idx="514">
                  <c:v>2184229.6195343481</c:v>
                </c:pt>
                <c:pt idx="515">
                  <c:v>2184158.4697660594</c:v>
                </c:pt>
                <c:pt idx="516">
                  <c:v>2184241.9358135909</c:v>
                </c:pt>
                <c:pt idx="517">
                  <c:v>2184148.901393984</c:v>
                </c:pt>
                <c:pt idx="518">
                  <c:v>2184201.8716271813</c:v>
                </c:pt>
                <c:pt idx="519">
                  <c:v>2184183.533952469</c:v>
                </c:pt>
                <c:pt idx="520">
                  <c:v>2184231.0725577422</c:v>
                </c:pt>
                <c:pt idx="521">
                  <c:v>2184165.8074407717</c:v>
                </c:pt>
                <c:pt idx="522">
                  <c:v>2184180.1237200145</c:v>
                </c:pt>
                <c:pt idx="523">
                  <c:v>2184173.533952469</c:v>
                </c:pt>
                <c:pt idx="524">
                  <c:v>2184188.8716271813</c:v>
                </c:pt>
                <c:pt idx="525">
                  <c:v>2184197.187906424</c:v>
                </c:pt>
                <c:pt idx="526">
                  <c:v>2184110.9953471958</c:v>
                </c:pt>
                <c:pt idx="527">
                  <c:v>2184200.6195343481</c:v>
                </c:pt>
                <c:pt idx="528">
                  <c:v>2184158.9655803931</c:v>
                </c:pt>
                <c:pt idx="529">
                  <c:v>2184207.6409298177</c:v>
                </c:pt>
                <c:pt idx="530">
                  <c:v>2184107.9953471958</c:v>
                </c:pt>
                <c:pt idx="531">
                  <c:v>2184216.7990694391</c:v>
                </c:pt>
                <c:pt idx="532">
                  <c:v>2184168.8502317113</c:v>
                </c:pt>
                <c:pt idx="533">
                  <c:v>2184132.4911615294</c:v>
                </c:pt>
                <c:pt idx="534">
                  <c:v>2184180.7562784995</c:v>
                </c:pt>
                <c:pt idx="535">
                  <c:v>2184135.6706966204</c:v>
                </c:pt>
                <c:pt idx="536">
                  <c:v>2184181.187906424</c:v>
                </c:pt>
                <c:pt idx="537">
                  <c:v>2184171.8716271813</c:v>
                </c:pt>
                <c:pt idx="538">
                  <c:v>2184143.533952469</c:v>
                </c:pt>
                <c:pt idx="539">
                  <c:v>2184139.2390686963</c:v>
                </c:pt>
                <c:pt idx="540">
                  <c:v>2184197.5041856663</c:v>
                </c:pt>
                <c:pt idx="541">
                  <c:v>2184139.533952469</c:v>
                </c:pt>
                <c:pt idx="542">
                  <c:v>2184145.9869758631</c:v>
                </c:pt>
                <c:pt idx="543">
                  <c:v>2184160.5981388781</c:v>
                </c:pt>
                <c:pt idx="544">
                  <c:v>2184156.3032551054</c:v>
                </c:pt>
                <c:pt idx="545">
                  <c:v>2184134.8288362417</c:v>
                </c:pt>
                <c:pt idx="546">
                  <c:v>2184196.3888369845</c:v>
                </c:pt>
                <c:pt idx="547">
                  <c:v>2184084.7218588926</c:v>
                </c:pt>
                <c:pt idx="548">
                  <c:v>2184153.3032551054</c:v>
                </c:pt>
                <c:pt idx="549">
                  <c:v>2184175.2093018936</c:v>
                </c:pt>
                <c:pt idx="550">
                  <c:v>2184114.6706966204</c:v>
                </c:pt>
                <c:pt idx="551">
                  <c:v>2184146.0297668027</c:v>
                </c:pt>
                <c:pt idx="552">
                  <c:v>2184172.7990694391</c:v>
                </c:pt>
                <c:pt idx="553">
                  <c:v>2184104.0809290749</c:v>
                </c:pt>
                <c:pt idx="554">
                  <c:v>2184146.3246505754</c:v>
                </c:pt>
                <c:pt idx="555">
                  <c:v>2184118.5553479386</c:v>
                </c:pt>
                <c:pt idx="556">
                  <c:v>2184126.8502317113</c:v>
                </c:pt>
                <c:pt idx="557">
                  <c:v>2184171.6623252877</c:v>
                </c:pt>
                <c:pt idx="558">
                  <c:v>2184074.7432543626</c:v>
                </c:pt>
                <c:pt idx="559">
                  <c:v>2184172.5255811363</c:v>
                </c:pt>
                <c:pt idx="560">
                  <c:v>2184122.8502317113</c:v>
                </c:pt>
                <c:pt idx="561">
                  <c:v>2184131.4399992572</c:v>
                </c:pt>
                <c:pt idx="562">
                  <c:v>2184121.1451154845</c:v>
                </c:pt>
                <c:pt idx="563">
                  <c:v>2184157.367441515</c:v>
                </c:pt>
                <c:pt idx="564">
                  <c:v>2184112.8502317113</c:v>
                </c:pt>
                <c:pt idx="565">
                  <c:v>2184090.1023245449</c:v>
                </c:pt>
                <c:pt idx="566">
                  <c:v>2184152.9572090604</c:v>
                </c:pt>
                <c:pt idx="567">
                  <c:v>2184120.5981388781</c:v>
                </c:pt>
                <c:pt idx="568">
                  <c:v>2184134.9144181209</c:v>
                </c:pt>
                <c:pt idx="569">
                  <c:v>2184093.3972083176</c:v>
                </c:pt>
                <c:pt idx="570">
                  <c:v>2184138.7776739695</c:v>
                </c:pt>
                <c:pt idx="571">
                  <c:v>2184103.8502317113</c:v>
                </c:pt>
                <c:pt idx="572">
                  <c:v>2184117.5981388781</c:v>
                </c:pt>
                <c:pt idx="573">
                  <c:v>2184124.187906424</c:v>
                </c:pt>
                <c:pt idx="574">
                  <c:v>2184103.7134875599</c:v>
                </c:pt>
                <c:pt idx="575">
                  <c:v>2184128.9144181209</c:v>
                </c:pt>
                <c:pt idx="576">
                  <c:v>2184110.166510954</c:v>
                </c:pt>
                <c:pt idx="577">
                  <c:v>2184122.4827901968</c:v>
                </c:pt>
                <c:pt idx="578">
                  <c:v>2184100.7348830299</c:v>
                </c:pt>
                <c:pt idx="579">
                  <c:v>2184096.8716271813</c:v>
                </c:pt>
                <c:pt idx="580">
                  <c:v>2184101.166510954</c:v>
                </c:pt>
                <c:pt idx="581">
                  <c:v>2184123.6409298177</c:v>
                </c:pt>
                <c:pt idx="582">
                  <c:v>2184067.9655803931</c:v>
                </c:pt>
                <c:pt idx="583">
                  <c:v>2184128.1153486818</c:v>
                </c:pt>
                <c:pt idx="584">
                  <c:v>2184063.9869758631</c:v>
                </c:pt>
                <c:pt idx="585">
                  <c:v>2184081.3032551054</c:v>
                </c:pt>
                <c:pt idx="586">
                  <c:v>2184105.6195343481</c:v>
                </c:pt>
                <c:pt idx="587">
                  <c:v>2184067.9655803931</c:v>
                </c:pt>
                <c:pt idx="588">
                  <c:v>2184144.5683720759</c:v>
                </c:pt>
                <c:pt idx="589">
                  <c:v>2184039.9227894535</c:v>
                </c:pt>
                <c:pt idx="590">
                  <c:v>2184128.8204649091</c:v>
                </c:pt>
                <c:pt idx="591">
                  <c:v>2184030.7646498322</c:v>
                </c:pt>
                <c:pt idx="592">
                  <c:v>2184116.6623252877</c:v>
                </c:pt>
                <c:pt idx="593">
                  <c:v>2184082.4399992572</c:v>
                </c:pt>
                <c:pt idx="594">
                  <c:v>2184105.6409298177</c:v>
                </c:pt>
                <c:pt idx="595">
                  <c:v>2184064.8288362417</c:v>
                </c:pt>
                <c:pt idx="596">
                  <c:v>2184110.0725577422</c:v>
                </c:pt>
                <c:pt idx="597">
                  <c:v>2184049.2390686963</c:v>
                </c:pt>
                <c:pt idx="598">
                  <c:v>2184102.5041856663</c:v>
                </c:pt>
                <c:pt idx="599">
                  <c:v>2184066.5981388781</c:v>
                </c:pt>
                <c:pt idx="600">
                  <c:v>2184063.5981388781</c:v>
                </c:pt>
                <c:pt idx="601">
                  <c:v>2184057.7134875599</c:v>
                </c:pt>
                <c:pt idx="602">
                  <c:v>2184089.6409298177</c:v>
                </c:pt>
                <c:pt idx="603">
                  <c:v>2184057.8502317113</c:v>
                </c:pt>
                <c:pt idx="604">
                  <c:v>2184072.8930226509</c:v>
                </c:pt>
                <c:pt idx="605">
                  <c:v>2184071.4613947268</c:v>
                </c:pt>
                <c:pt idx="606">
                  <c:v>2184068.5981388781</c:v>
                </c:pt>
                <c:pt idx="607">
                  <c:v>2184057.8716271813</c:v>
                </c:pt>
                <c:pt idx="608">
                  <c:v>2184038.1451154845</c:v>
                </c:pt>
                <c:pt idx="609">
                  <c:v>2184061.346046045</c:v>
                </c:pt>
                <c:pt idx="610">
                  <c:v>2184002.9441849235</c:v>
                </c:pt>
                <c:pt idx="611">
                  <c:v>2184093.6837207573</c:v>
                </c:pt>
                <c:pt idx="612">
                  <c:v>2184057.7348830299</c:v>
                </c:pt>
                <c:pt idx="613">
                  <c:v>2184088.7990694391</c:v>
                </c:pt>
                <c:pt idx="614">
                  <c:v>2184027.9655803931</c:v>
                </c:pt>
                <c:pt idx="615">
                  <c:v>2184048.4399992572</c:v>
                </c:pt>
                <c:pt idx="616">
                  <c:v>2184044.5767434086</c:v>
                </c:pt>
                <c:pt idx="617">
                  <c:v>2184052.5981388781</c:v>
                </c:pt>
                <c:pt idx="618">
                  <c:v>2184066.0725577422</c:v>
                </c:pt>
                <c:pt idx="619">
                  <c:v>2184042.4827901968</c:v>
                </c:pt>
                <c:pt idx="620">
                  <c:v>2184018.8716271813</c:v>
                </c:pt>
                <c:pt idx="621">
                  <c:v>2183996.3972083176</c:v>
                </c:pt>
                <c:pt idx="622">
                  <c:v>2184066.8204649091</c:v>
                </c:pt>
                <c:pt idx="623">
                  <c:v>2184042.6195343481</c:v>
                </c:pt>
                <c:pt idx="624">
                  <c:v>2184037.5981388781</c:v>
                </c:pt>
                <c:pt idx="625">
                  <c:v>2184037.5981388781</c:v>
                </c:pt>
                <c:pt idx="626">
                  <c:v>2184022.8502317113</c:v>
                </c:pt>
                <c:pt idx="627">
                  <c:v>2184026.3032551054</c:v>
                </c:pt>
                <c:pt idx="628">
                  <c:v>2184048.2093018936</c:v>
                </c:pt>
                <c:pt idx="629">
                  <c:v>2184028.8716271813</c:v>
                </c:pt>
                <c:pt idx="630">
                  <c:v>2184057.5041856663</c:v>
                </c:pt>
                <c:pt idx="631">
                  <c:v>2184042.6195343481</c:v>
                </c:pt>
                <c:pt idx="632">
                  <c:v>2184034.3246505754</c:v>
                </c:pt>
                <c:pt idx="633">
                  <c:v>2184021.0083713327</c:v>
                </c:pt>
                <c:pt idx="634">
                  <c:v>2184046.0725577422</c:v>
                </c:pt>
                <c:pt idx="635">
                  <c:v>2184015.7134875599</c:v>
                </c:pt>
                <c:pt idx="636">
                  <c:v>2184030.8930226509</c:v>
                </c:pt>
                <c:pt idx="637">
                  <c:v>2184024.166510954</c:v>
                </c:pt>
                <c:pt idx="638">
                  <c:v>2184044.9358135904</c:v>
                </c:pt>
                <c:pt idx="639">
                  <c:v>2184012.8716271813</c:v>
                </c:pt>
                <c:pt idx="640">
                  <c:v>2184019.8930226509</c:v>
                </c:pt>
                <c:pt idx="641">
                  <c:v>2184033.7776739695</c:v>
                </c:pt>
                <c:pt idx="642">
                  <c:v>2184035.0511622722</c:v>
                </c:pt>
                <c:pt idx="643">
                  <c:v>2184022.0297668027</c:v>
                </c:pt>
                <c:pt idx="644">
                  <c:v>2184024.0511622722</c:v>
                </c:pt>
                <c:pt idx="645">
                  <c:v>2184017.4613947268</c:v>
                </c:pt>
                <c:pt idx="646">
                  <c:v>2184021.6195343481</c:v>
                </c:pt>
                <c:pt idx="647">
                  <c:v>2184022.6195343481</c:v>
                </c:pt>
                <c:pt idx="648">
                  <c:v>2184012.8930226509</c:v>
                </c:pt>
                <c:pt idx="649">
                  <c:v>2184018.0511622722</c:v>
                </c:pt>
                <c:pt idx="650">
                  <c:v>2184015.0511622722</c:v>
                </c:pt>
                <c:pt idx="651">
                  <c:v>2183988.2818596358</c:v>
                </c:pt>
                <c:pt idx="652">
                  <c:v>2184014.0511622722</c:v>
                </c:pt>
                <c:pt idx="653">
                  <c:v>2184029.367441515</c:v>
                </c:pt>
                <c:pt idx="654">
                  <c:v>2183967.6706966204</c:v>
                </c:pt>
                <c:pt idx="655">
                  <c:v>2184041.2520928332</c:v>
                </c:pt>
                <c:pt idx="656">
                  <c:v>2184000.7348830299</c:v>
                </c:pt>
                <c:pt idx="657">
                  <c:v>2184030.6623252877</c:v>
                </c:pt>
                <c:pt idx="658">
                  <c:v>2183972.3972083176</c:v>
                </c:pt>
                <c:pt idx="659">
                  <c:v>2183998.166510954</c:v>
                </c:pt>
                <c:pt idx="660">
                  <c:v>2184015.2093018936</c:v>
                </c:pt>
                <c:pt idx="661">
                  <c:v>2183971.6920920904</c:v>
                </c:pt>
                <c:pt idx="662">
                  <c:v>2183966.9869758631</c:v>
                </c:pt>
                <c:pt idx="663">
                  <c:v>2184008.9572090604</c:v>
                </c:pt>
                <c:pt idx="664">
                  <c:v>2183980.7776739695</c:v>
                </c:pt>
                <c:pt idx="665">
                  <c:v>2183938.533952469</c:v>
                </c:pt>
                <c:pt idx="666">
                  <c:v>2183950.6706966204</c:v>
                </c:pt>
                <c:pt idx="667">
                  <c:v>2183998.187906424</c:v>
                </c:pt>
                <c:pt idx="668">
                  <c:v>2184026.2520928332</c:v>
                </c:pt>
                <c:pt idx="669">
                  <c:v>2183967.8502317113</c:v>
                </c:pt>
                <c:pt idx="670">
                  <c:v>2183992.7562784995</c:v>
                </c:pt>
                <c:pt idx="671">
                  <c:v>2183963.2818596358</c:v>
                </c:pt>
                <c:pt idx="672">
                  <c:v>2183995.367441515</c:v>
                </c:pt>
                <c:pt idx="673">
                  <c:v>2183985.346046045</c:v>
                </c:pt>
                <c:pt idx="674">
                  <c:v>2183937.9655803931</c:v>
                </c:pt>
                <c:pt idx="675">
                  <c:v>2183984.7776739695</c:v>
                </c:pt>
                <c:pt idx="676">
                  <c:v>2183988.7990694391</c:v>
                </c:pt>
                <c:pt idx="677">
                  <c:v>2183980.187906424</c:v>
                </c:pt>
                <c:pt idx="678">
                  <c:v>2183955.8502317113</c:v>
                </c:pt>
                <c:pt idx="679">
                  <c:v>2183975.8930226509</c:v>
                </c:pt>
                <c:pt idx="680">
                  <c:v>2183995.367441515</c:v>
                </c:pt>
                <c:pt idx="681">
                  <c:v>2183981.6195343481</c:v>
                </c:pt>
                <c:pt idx="682">
                  <c:v>2183980.187906424</c:v>
                </c:pt>
                <c:pt idx="683">
                  <c:v>2183907.7646498322</c:v>
                </c:pt>
                <c:pt idx="684">
                  <c:v>2183974.7776739695</c:v>
                </c:pt>
                <c:pt idx="685">
                  <c:v>2183987.6623252877</c:v>
                </c:pt>
                <c:pt idx="686">
                  <c:v>2183970.6195343481</c:v>
                </c:pt>
                <c:pt idx="687">
                  <c:v>2183981.6409298177</c:v>
                </c:pt>
                <c:pt idx="688">
                  <c:v>2183945.1237200145</c:v>
                </c:pt>
                <c:pt idx="689">
                  <c:v>2183976.0511622722</c:v>
                </c:pt>
                <c:pt idx="690">
                  <c:v>2183981.6409298177</c:v>
                </c:pt>
                <c:pt idx="691">
                  <c:v>2183970.6195343481</c:v>
                </c:pt>
                <c:pt idx="692">
                  <c:v>2183929.8288362417</c:v>
                </c:pt>
                <c:pt idx="693">
                  <c:v>2183966.7990694391</c:v>
                </c:pt>
                <c:pt idx="694">
                  <c:v>2183922.5767434086</c:v>
                </c:pt>
                <c:pt idx="695">
                  <c:v>2183992.4102324545</c:v>
                </c:pt>
                <c:pt idx="696">
                  <c:v>2183957.3246505754</c:v>
                </c:pt>
                <c:pt idx="697">
                  <c:v>2183912.8074407717</c:v>
                </c:pt>
                <c:pt idx="698">
                  <c:v>2183981.2520928332</c:v>
                </c:pt>
                <c:pt idx="699">
                  <c:v>2183933.0083713327</c:v>
                </c:pt>
                <c:pt idx="700">
                  <c:v>2183960.6409298177</c:v>
                </c:pt>
                <c:pt idx="701">
                  <c:v>2183947.4613947268</c:v>
                </c:pt>
                <c:pt idx="702">
                  <c:v>2183987.2520928332</c:v>
                </c:pt>
                <c:pt idx="703">
                  <c:v>2183934.1451154845</c:v>
                </c:pt>
                <c:pt idx="704">
                  <c:v>2183955.0511622722</c:v>
                </c:pt>
                <c:pt idx="705">
                  <c:v>2183943.8930226509</c:v>
                </c:pt>
                <c:pt idx="706">
                  <c:v>2183935.7348830299</c:v>
                </c:pt>
                <c:pt idx="707">
                  <c:v>2183945.187906424</c:v>
                </c:pt>
                <c:pt idx="708">
                  <c:v>2184012.9060467882</c:v>
                </c:pt>
                <c:pt idx="709">
                  <c:v>2183906.6920920904</c:v>
                </c:pt>
                <c:pt idx="710">
                  <c:v>2183962.3888369845</c:v>
                </c:pt>
                <c:pt idx="711">
                  <c:v>2183931.0297668027</c:v>
                </c:pt>
                <c:pt idx="712">
                  <c:v>2183879.1962777567</c:v>
                </c:pt>
                <c:pt idx="713">
                  <c:v>2183973.5469766059</c:v>
                </c:pt>
                <c:pt idx="714">
                  <c:v>2183970.6837207573</c:v>
                </c:pt>
                <c:pt idx="715">
                  <c:v>2183922.0083713327</c:v>
                </c:pt>
                <c:pt idx="716">
                  <c:v>2183949.346046045</c:v>
                </c:pt>
                <c:pt idx="717">
                  <c:v>2183931.166510954</c:v>
                </c:pt>
                <c:pt idx="718">
                  <c:v>2183971.1153486818</c:v>
                </c:pt>
                <c:pt idx="719">
                  <c:v>2183943.0511622722</c:v>
                </c:pt>
                <c:pt idx="720">
                  <c:v>2183941.9144181209</c:v>
                </c:pt>
                <c:pt idx="721">
                  <c:v>2183931.7562784995</c:v>
                </c:pt>
                <c:pt idx="722">
                  <c:v>2183913.0083713327</c:v>
                </c:pt>
                <c:pt idx="723">
                  <c:v>2183963.9786045304</c:v>
                </c:pt>
                <c:pt idx="724">
                  <c:v>2183920.8930226509</c:v>
                </c:pt>
                <c:pt idx="725">
                  <c:v>2183913.166510954</c:v>
                </c:pt>
                <c:pt idx="726">
                  <c:v>2183966.4316279241</c:v>
                </c:pt>
                <c:pt idx="727">
                  <c:v>2183900.0083713327</c:v>
                </c:pt>
                <c:pt idx="728">
                  <c:v>2183934.367441515</c:v>
                </c:pt>
                <c:pt idx="729">
                  <c:v>2183895.7134875599</c:v>
                </c:pt>
                <c:pt idx="730">
                  <c:v>2183943.5255811363</c:v>
                </c:pt>
                <c:pt idx="731">
                  <c:v>2183890.4186037872</c:v>
                </c:pt>
                <c:pt idx="732">
                  <c:v>2183927.5041856663</c:v>
                </c:pt>
                <c:pt idx="733">
                  <c:v>2183946.2520928332</c:v>
                </c:pt>
                <c:pt idx="734">
                  <c:v>2183919.0511622722</c:v>
                </c:pt>
                <c:pt idx="735">
                  <c:v>2183891.7134875599</c:v>
                </c:pt>
                <c:pt idx="736">
                  <c:v>2183944.9786045304</c:v>
                </c:pt>
                <c:pt idx="737">
                  <c:v>2183867.8288362417</c:v>
                </c:pt>
                <c:pt idx="738">
                  <c:v>2183950.5897675455</c:v>
                </c:pt>
                <c:pt idx="739">
                  <c:v>2183880.5767434086</c:v>
                </c:pt>
                <c:pt idx="740">
                  <c:v>2183884.7134875599</c:v>
                </c:pt>
                <c:pt idx="741">
                  <c:v>2183899.5981388781</c:v>
                </c:pt>
                <c:pt idx="742">
                  <c:v>2183970.7479071668</c:v>
                </c:pt>
                <c:pt idx="743">
                  <c:v>2183889.2818596358</c:v>
                </c:pt>
                <c:pt idx="744">
                  <c:v>2183910.9144181209</c:v>
                </c:pt>
                <c:pt idx="745">
                  <c:v>2183894.4827901968</c:v>
                </c:pt>
                <c:pt idx="746">
                  <c:v>2183905.7990694391</c:v>
                </c:pt>
                <c:pt idx="747">
                  <c:v>2183892.7562784995</c:v>
                </c:pt>
                <c:pt idx="748">
                  <c:v>2183850.6706966204</c:v>
                </c:pt>
                <c:pt idx="749">
                  <c:v>2183938.2734883032</c:v>
                </c:pt>
                <c:pt idx="750">
                  <c:v>2183880.4399992572</c:v>
                </c:pt>
                <c:pt idx="751">
                  <c:v>2183910.0725577422</c:v>
                </c:pt>
                <c:pt idx="752">
                  <c:v>2183903.9144181209</c:v>
                </c:pt>
                <c:pt idx="753">
                  <c:v>2183875.0083713327</c:v>
                </c:pt>
                <c:pt idx="754">
                  <c:v>2183888.8930226509</c:v>
                </c:pt>
                <c:pt idx="755">
                  <c:v>2183902.7776739695</c:v>
                </c:pt>
                <c:pt idx="756">
                  <c:v>2183897.2093018936</c:v>
                </c:pt>
                <c:pt idx="757">
                  <c:v>2183860.4186037872</c:v>
                </c:pt>
                <c:pt idx="758">
                  <c:v>2183877.166510954</c:v>
                </c:pt>
                <c:pt idx="759">
                  <c:v>2183928.7051162273</c:v>
                </c:pt>
                <c:pt idx="760">
                  <c:v>2183860.9869758631</c:v>
                </c:pt>
                <c:pt idx="761">
                  <c:v>2183895.346046045</c:v>
                </c:pt>
                <c:pt idx="762">
                  <c:v>2183897.2093018936</c:v>
                </c:pt>
                <c:pt idx="763">
                  <c:v>2183904.7990694391</c:v>
                </c:pt>
                <c:pt idx="764">
                  <c:v>2183867.5767434086</c:v>
                </c:pt>
                <c:pt idx="765">
                  <c:v>2183868.0083713327</c:v>
                </c:pt>
                <c:pt idx="766">
                  <c:v>2183899.7990694391</c:v>
                </c:pt>
                <c:pt idx="767">
                  <c:v>2183873.3246505754</c:v>
                </c:pt>
                <c:pt idx="768">
                  <c:v>2183927.7265116968</c:v>
                </c:pt>
                <c:pt idx="769">
                  <c:v>2183852.2818596358</c:v>
                </c:pt>
                <c:pt idx="770">
                  <c:v>2183884.6409298177</c:v>
                </c:pt>
                <c:pt idx="771">
                  <c:v>2183873.7562784995</c:v>
                </c:pt>
                <c:pt idx="772">
                  <c:v>2183856.4399992572</c:v>
                </c:pt>
                <c:pt idx="773">
                  <c:v>2183861.5981388781</c:v>
                </c:pt>
                <c:pt idx="774">
                  <c:v>2183884.367441515</c:v>
                </c:pt>
                <c:pt idx="775">
                  <c:v>2183862.0297668027</c:v>
                </c:pt>
                <c:pt idx="776">
                  <c:v>2183908.7051162273</c:v>
                </c:pt>
                <c:pt idx="777">
                  <c:v>2183858.4613947268</c:v>
                </c:pt>
                <c:pt idx="778">
                  <c:v>2183848.4613947268</c:v>
                </c:pt>
                <c:pt idx="779">
                  <c:v>2183840.4399992572</c:v>
                </c:pt>
                <c:pt idx="780">
                  <c:v>2183925.3162792427</c:v>
                </c:pt>
                <c:pt idx="781">
                  <c:v>2183854.8716271813</c:v>
                </c:pt>
                <c:pt idx="782">
                  <c:v>2183877.6409298177</c:v>
                </c:pt>
                <c:pt idx="783">
                  <c:v>2183877.6409298177</c:v>
                </c:pt>
                <c:pt idx="784">
                  <c:v>2183895.6837207573</c:v>
                </c:pt>
                <c:pt idx="785">
                  <c:v>2183862.0511622722</c:v>
                </c:pt>
                <c:pt idx="786">
                  <c:v>2183867.2093018936</c:v>
                </c:pt>
                <c:pt idx="787">
                  <c:v>2183838.5981388781</c:v>
                </c:pt>
                <c:pt idx="788">
                  <c:v>2183856.6409298177</c:v>
                </c:pt>
                <c:pt idx="789">
                  <c:v>2183879.2520928332</c:v>
                </c:pt>
                <c:pt idx="790">
                  <c:v>2183871.367441515</c:v>
                </c:pt>
                <c:pt idx="791">
                  <c:v>2183841.7348830299</c:v>
                </c:pt>
                <c:pt idx="792">
                  <c:v>2183860.346046045</c:v>
                </c:pt>
                <c:pt idx="793">
                  <c:v>2183866.9358135909</c:v>
                </c:pt>
                <c:pt idx="794">
                  <c:v>2183880.6837207573</c:v>
                </c:pt>
                <c:pt idx="795">
                  <c:v>2183888.2734883032</c:v>
                </c:pt>
                <c:pt idx="796">
                  <c:v>2183807.2604641658</c:v>
                </c:pt>
                <c:pt idx="797">
                  <c:v>2183871.8418603786</c:v>
                </c:pt>
                <c:pt idx="798">
                  <c:v>2183839.7776739695</c:v>
                </c:pt>
                <c:pt idx="799">
                  <c:v>2183842.0725577422</c:v>
                </c:pt>
                <c:pt idx="800">
                  <c:v>2183842.9144181209</c:v>
                </c:pt>
                <c:pt idx="801">
                  <c:v>2183839.8930226509</c:v>
                </c:pt>
                <c:pt idx="802">
                  <c:v>2183867.2306973636</c:v>
                </c:pt>
                <c:pt idx="803">
                  <c:v>2183862.5041856663</c:v>
                </c:pt>
                <c:pt idx="804">
                  <c:v>2183869.0939532118</c:v>
                </c:pt>
                <c:pt idx="805">
                  <c:v>2183843.6195343481</c:v>
                </c:pt>
                <c:pt idx="806">
                  <c:v>2183868.6837207573</c:v>
                </c:pt>
                <c:pt idx="807">
                  <c:v>2183846.7776739695</c:v>
                </c:pt>
                <c:pt idx="808">
                  <c:v>2183820.4399992572</c:v>
                </c:pt>
                <c:pt idx="809">
                  <c:v>2183876</c:v>
                </c:pt>
                <c:pt idx="810">
                  <c:v>2183815.4399992572</c:v>
                </c:pt>
                <c:pt idx="811">
                  <c:v>2183857.5255811363</c:v>
                </c:pt>
                <c:pt idx="812">
                  <c:v>2183862.2520928332</c:v>
                </c:pt>
                <c:pt idx="813">
                  <c:v>2183820.7348830299</c:v>
                </c:pt>
                <c:pt idx="814">
                  <c:v>2183855.9572090604</c:v>
                </c:pt>
                <c:pt idx="815">
                  <c:v>2183839.6409298177</c:v>
                </c:pt>
                <c:pt idx="816">
                  <c:v>2183826.7562784995</c:v>
                </c:pt>
                <c:pt idx="817">
                  <c:v>2183860.5469766059</c:v>
                </c:pt>
                <c:pt idx="818">
                  <c:v>2183810.8716271813</c:v>
                </c:pt>
                <c:pt idx="819">
                  <c:v>2183860.8418603786</c:v>
                </c:pt>
                <c:pt idx="820">
                  <c:v>2183837.5041856663</c:v>
                </c:pt>
                <c:pt idx="821">
                  <c:v>2183811.4613947268</c:v>
                </c:pt>
                <c:pt idx="822">
                  <c:v>2183834.5041856663</c:v>
                </c:pt>
                <c:pt idx="823">
                  <c:v>2183833.367441515</c:v>
                </c:pt>
                <c:pt idx="824">
                  <c:v>2183809.4613947268</c:v>
                </c:pt>
                <c:pt idx="825">
                  <c:v>2183821.0511622722</c:v>
                </c:pt>
                <c:pt idx="826">
                  <c:v>2183854.1153486818</c:v>
                </c:pt>
                <c:pt idx="827">
                  <c:v>2183832.9358135909</c:v>
                </c:pt>
                <c:pt idx="828">
                  <c:v>2183821.9144181209</c:v>
                </c:pt>
                <c:pt idx="829">
                  <c:v>2183821.4827901968</c:v>
                </c:pt>
                <c:pt idx="830">
                  <c:v>2183815.6195343481</c:v>
                </c:pt>
                <c:pt idx="831">
                  <c:v>2183866.5897675455</c:v>
                </c:pt>
                <c:pt idx="832">
                  <c:v>2183814.4827901968</c:v>
                </c:pt>
                <c:pt idx="833">
                  <c:v>2183798.5981388781</c:v>
                </c:pt>
                <c:pt idx="834">
                  <c:v>2183834.9572090604</c:v>
                </c:pt>
                <c:pt idx="835">
                  <c:v>2183825.367441515</c:v>
                </c:pt>
                <c:pt idx="836">
                  <c:v>2183825.9358135904</c:v>
                </c:pt>
                <c:pt idx="837">
                  <c:v>2183809.0511622722</c:v>
                </c:pt>
                <c:pt idx="838">
                  <c:v>2183804.6195343481</c:v>
                </c:pt>
                <c:pt idx="839">
                  <c:v>2183843.2734883032</c:v>
                </c:pt>
                <c:pt idx="840">
                  <c:v>2183783.4399992572</c:v>
                </c:pt>
                <c:pt idx="841">
                  <c:v>2183813.7990694391</c:v>
                </c:pt>
                <c:pt idx="842">
                  <c:v>2183810.7990694391</c:v>
                </c:pt>
                <c:pt idx="843">
                  <c:v>2183824.5469766059</c:v>
                </c:pt>
                <c:pt idx="844">
                  <c:v>2183787.4613947268</c:v>
                </c:pt>
                <c:pt idx="845">
                  <c:v>2183819.5255811363</c:v>
                </c:pt>
                <c:pt idx="846">
                  <c:v>2183828.97860453</c:v>
                </c:pt>
                <c:pt idx="847">
                  <c:v>2183775.0083713327</c:v>
                </c:pt>
                <c:pt idx="848">
                  <c:v>2183820.9572090604</c:v>
                </c:pt>
                <c:pt idx="849">
                  <c:v>2183814.6623252877</c:v>
                </c:pt>
                <c:pt idx="850">
                  <c:v>2183815.3888369845</c:v>
                </c:pt>
                <c:pt idx="851">
                  <c:v>2183791.4827901968</c:v>
                </c:pt>
                <c:pt idx="852">
                  <c:v>2183809.0939532118</c:v>
                </c:pt>
                <c:pt idx="853">
                  <c:v>2183783.7562784995</c:v>
                </c:pt>
                <c:pt idx="854">
                  <c:v>2183796.6409298177</c:v>
                </c:pt>
                <c:pt idx="855">
                  <c:v>2183805.6623252877</c:v>
                </c:pt>
                <c:pt idx="856">
                  <c:v>2183788.7776739695</c:v>
                </c:pt>
                <c:pt idx="857">
                  <c:v>2183822.4316279241</c:v>
                </c:pt>
                <c:pt idx="858">
                  <c:v>2183761.7348830299</c:v>
                </c:pt>
                <c:pt idx="859">
                  <c:v>2183820.5683720759</c:v>
                </c:pt>
                <c:pt idx="860">
                  <c:v>2183790.6409298177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97871"/>
        <c:axId val="1471195375"/>
      </c:lineChart>
      <c:valAx>
        <c:axId val="1471203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9039"/>
        <c:crosses val="max"/>
        <c:crossBetween val="between"/>
      </c:valAx>
      <c:catAx>
        <c:axId val="1027889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3279"/>
        <c:crosses val="autoZero"/>
        <c:auto val="1"/>
        <c:lblAlgn val="ctr"/>
        <c:lblOffset val="100"/>
        <c:noMultiLvlLbl val="0"/>
      </c:catAx>
      <c:valAx>
        <c:axId val="1471195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7871"/>
        <c:crosses val="autoZero"/>
        <c:crossBetween val="between"/>
      </c:valAx>
      <c:catAx>
        <c:axId val="147119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19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165769903762031"/>
                  <c:y val="2.7398658501020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36.039924062747062</c:v>
                </c:pt>
                <c:pt idx="2">
                  <c:v>36.563961300704378</c:v>
                </c:pt>
                <c:pt idx="3">
                  <c:v>36.953227774977989</c:v>
                </c:pt>
                <c:pt idx="4">
                  <c:v>37.403232852881253</c:v>
                </c:pt>
                <c:pt idx="5">
                  <c:v>37.797199846510004</c:v>
                </c:pt>
                <c:pt idx="6">
                  <c:v>38.173171918042023</c:v>
                </c:pt>
                <c:pt idx="7">
                  <c:v>38.527143989574036</c:v>
                </c:pt>
                <c:pt idx="8">
                  <c:v>38.924490863982761</c:v>
                </c:pt>
                <c:pt idx="9">
                  <c:v>39.312491710299966</c:v>
                </c:pt>
                <c:pt idx="10">
                  <c:v>39.729176995945295</c:v>
                </c:pt>
                <c:pt idx="11">
                  <c:v>40.175204924413272</c:v>
                </c:pt>
                <c:pt idx="12">
                  <c:v>40.659243008687803</c:v>
                </c:pt>
                <c:pt idx="13">
                  <c:v>40.962480708176216</c:v>
                </c:pt>
                <c:pt idx="14">
                  <c:v>41.339813195192342</c:v>
                </c:pt>
                <c:pt idx="15">
                  <c:v>41.671116907423269</c:v>
                </c:pt>
                <c:pt idx="16">
                  <c:v>41.969748028767043</c:v>
                </c:pt>
                <c:pt idx="17">
                  <c:v>42.343110983202777</c:v>
                </c:pt>
                <c:pt idx="18">
                  <c:v>42.661090671589704</c:v>
                </c:pt>
                <c:pt idx="19">
                  <c:v>42.911037353605373</c:v>
                </c:pt>
                <c:pt idx="20">
                  <c:v>43.185693018148285</c:v>
                </c:pt>
                <c:pt idx="21">
                  <c:v>43.511720100299051</c:v>
                </c:pt>
                <c:pt idx="22">
                  <c:v>43.769690479196647</c:v>
                </c:pt>
                <c:pt idx="23">
                  <c:v>44.032345297422346</c:v>
                </c:pt>
                <c:pt idx="24">
                  <c:v>44.288335141615818</c:v>
                </c:pt>
                <c:pt idx="25">
                  <c:v>44.555003500916897</c:v>
                </c:pt>
                <c:pt idx="26">
                  <c:v>44.925737026643283</c:v>
                </c:pt>
                <c:pt idx="27">
                  <c:v>45.167688786562223</c:v>
                </c:pt>
                <c:pt idx="28">
                  <c:v>45.469035660970945</c:v>
                </c:pt>
                <c:pt idx="29">
                  <c:v>45.67564900965327</c:v>
                </c:pt>
                <c:pt idx="30">
                  <c:v>45.898966262959597</c:v>
                </c:pt>
                <c:pt idx="31">
                  <c:v>46.085601615889431</c:v>
                </c:pt>
                <c:pt idx="32">
                  <c:v>46.366312291051088</c:v>
                </c:pt>
                <c:pt idx="33">
                  <c:v>46.53092733236786</c:v>
                </c:pt>
                <c:pt idx="34">
                  <c:v>46.774951875566984</c:v>
                </c:pt>
                <c:pt idx="35">
                  <c:v>46.956924793416214</c:v>
                </c:pt>
                <c:pt idx="36">
                  <c:v>47.102888401776113</c:v>
                </c:pt>
                <c:pt idx="37">
                  <c:v>47.337593152717311</c:v>
                </c:pt>
                <c:pt idx="38">
                  <c:v>47.526249663577431</c:v>
                </c:pt>
                <c:pt idx="39">
                  <c:v>47.669549144222302</c:v>
                </c:pt>
                <c:pt idx="40">
                  <c:v>47.835546605270665</c:v>
                </c:pt>
                <c:pt idx="41">
                  <c:v>47.987536449464137</c:v>
                </c:pt>
                <c:pt idx="42">
                  <c:v>48.135528832609218</c:v>
                </c:pt>
                <c:pt idx="43">
                  <c:v>48.33755930002885</c:v>
                </c:pt>
                <c:pt idx="44">
                  <c:v>48.483538988415766</c:v>
                </c:pt>
                <c:pt idx="45">
                  <c:v>48.662883323872855</c:v>
                </c:pt>
                <c:pt idx="46">
                  <c:v>48.838886709141697</c:v>
                </c:pt>
                <c:pt idx="47">
                  <c:v>49.01088586282448</c:v>
                </c:pt>
                <c:pt idx="48">
                  <c:v>49.14085878067371</c:v>
                </c:pt>
                <c:pt idx="49">
                  <c:v>49.276181958200503</c:v>
                </c:pt>
                <c:pt idx="50">
                  <c:v>49.402170956076752</c:v>
                </c:pt>
                <c:pt idx="51">
                  <c:v>49.503483131479797</c:v>
                </c:pt>
                <c:pt idx="52">
                  <c:v>49.648166724490693</c:v>
                </c:pt>
                <c:pt idx="53">
                  <c:v>49.767492440969114</c:v>
                </c:pt>
                <c:pt idx="54">
                  <c:v>49.851466205135573</c:v>
                </c:pt>
                <c:pt idx="55">
                  <c:v>49.988153183415307</c:v>
                </c:pt>
                <c:pt idx="56">
                  <c:v>50.090141334974348</c:v>
                </c:pt>
                <c:pt idx="57">
                  <c:v>50.225489902017493</c:v>
                </c:pt>
                <c:pt idx="58">
                  <c:v>50.307463666183928</c:v>
                </c:pt>
                <c:pt idx="59">
                  <c:v>50.426140488657133</c:v>
                </c:pt>
                <c:pt idx="60">
                  <c:v>50.512791921613989</c:v>
                </c:pt>
                <c:pt idx="61">
                  <c:v>50.608790228979565</c:v>
                </c:pt>
                <c:pt idx="62">
                  <c:v>50.728804616372159</c:v>
                </c:pt>
                <c:pt idx="63">
                  <c:v>50.805450971425749</c:v>
                </c:pt>
                <c:pt idx="64">
                  <c:v>50.860760607877168</c:v>
                </c:pt>
                <c:pt idx="65">
                  <c:v>50.918750452070611</c:v>
                </c:pt>
                <c:pt idx="66">
                  <c:v>51.039451817742965</c:v>
                </c:pt>
                <c:pt idx="67">
                  <c:v>51.126114252823577</c:v>
                </c:pt>
                <c:pt idx="68">
                  <c:v>51.17742304295777</c:v>
                </c:pt>
                <c:pt idx="69">
                  <c:v>51.273439122984783</c:v>
                </c:pt>
                <c:pt idx="70">
                  <c:v>51.358106635968674</c:v>
                </c:pt>
                <c:pt idx="71">
                  <c:v>51.390073629597417</c:v>
                </c:pt>
                <c:pt idx="72">
                  <c:v>51.510780073173031</c:v>
                </c:pt>
                <c:pt idx="73">
                  <c:v>51.554751298387828</c:v>
                </c:pt>
                <c:pt idx="74">
                  <c:v>51.59740273134468</c:v>
                </c:pt>
                <c:pt idx="75">
                  <c:v>51.722780919490241</c:v>
                </c:pt>
                <c:pt idx="76">
                  <c:v>51.70337818814555</c:v>
                </c:pt>
                <c:pt idx="77">
                  <c:v>51.860121869678473</c:v>
                </c:pt>
                <c:pt idx="78">
                  <c:v>51.868066012742517</c:v>
                </c:pt>
                <c:pt idx="79">
                  <c:v>51.93340780924796</c:v>
                </c:pt>
                <c:pt idx="80">
                  <c:v>52.008084631721161</c:v>
                </c:pt>
                <c:pt idx="81">
                  <c:v>52.064077861183478</c:v>
                </c:pt>
                <c:pt idx="82">
                  <c:v>52.160099865430972</c:v>
                </c:pt>
                <c:pt idx="83">
                  <c:v>52.198741142581291</c:v>
                </c:pt>
                <c:pt idx="84">
                  <c:v>52.284091402258866</c:v>
                </c:pt>
                <c:pt idx="85">
                  <c:v>52.336078707500683</c:v>
                </c:pt>
                <c:pt idx="86">
                  <c:v>52.380734372043591</c:v>
                </c:pt>
                <c:pt idx="87">
                  <c:v>52.446075322231849</c:v>
                </c:pt>
                <c:pt idx="88">
                  <c:v>52.51074537416735</c:v>
                </c:pt>
                <c:pt idx="89">
                  <c:v>52.560737757312438</c:v>
                </c:pt>
                <c:pt idx="90">
                  <c:v>52.578046547446647</c:v>
                </c:pt>
                <c:pt idx="91">
                  <c:v>52.664077861183465</c:v>
                </c:pt>
                <c:pt idx="92">
                  <c:v>52.658702211989564</c:v>
                </c:pt>
                <c:pt idx="93">
                  <c:v>52.72939596080699</c:v>
                </c:pt>
                <c:pt idx="94">
                  <c:v>52.825425581909407</c:v>
                </c:pt>
                <c:pt idx="95">
                  <c:v>52.803365493387368</c:v>
                </c:pt>
                <c:pt idx="96">
                  <c:v>52.900744527850129</c:v>
                </c:pt>
                <c:pt idx="97">
                  <c:v>52.906042315860589</c:v>
                </c:pt>
                <c:pt idx="98">
                  <c:v>52.943378188145552</c:v>
                </c:pt>
                <c:pt idx="99">
                  <c:v>52.981379880779969</c:v>
                </c:pt>
                <c:pt idx="100">
                  <c:v>53.032722523602636</c:v>
                </c:pt>
                <c:pt idx="101">
                  <c:v>53.078056703253175</c:v>
                </c:pt>
                <c:pt idx="102">
                  <c:v>53.102710675161667</c:v>
                </c:pt>
                <c:pt idx="103">
                  <c:v>53.134708982527243</c:v>
                </c:pt>
                <c:pt idx="104">
                  <c:v>53.185386651317664</c:v>
                </c:pt>
                <c:pt idx="105">
                  <c:v>53.19936887865623</c:v>
                </c:pt>
                <c:pt idx="106">
                  <c:v>53.220697980403493</c:v>
                </c:pt>
                <c:pt idx="107">
                  <c:v>53.256038084274522</c:v>
                </c:pt>
                <c:pt idx="108">
                  <c:v>53.326063473790867</c:v>
                </c:pt>
                <c:pt idx="109">
                  <c:v>53.317359569166896</c:v>
                </c:pt>
                <c:pt idx="110">
                  <c:v>53.414074475914624</c:v>
                </c:pt>
                <c:pt idx="111">
                  <c:v>53.415371417607858</c:v>
                </c:pt>
                <c:pt idx="112">
                  <c:v>53.433363800752957</c:v>
                </c:pt>
                <c:pt idx="113">
                  <c:v>53.454695441451861</c:v>
                </c:pt>
                <c:pt idx="114">
                  <c:v>53.486701365672339</c:v>
                </c:pt>
                <c:pt idx="115">
                  <c:v>53.554060088522029</c:v>
                </c:pt>
                <c:pt idx="116">
                  <c:v>53.545357876532464</c:v>
                </c:pt>
                <c:pt idx="117">
                  <c:v>53.587372263925083</c:v>
                </c:pt>
                <c:pt idx="118">
                  <c:v>53.57667936142483</c:v>
                </c:pt>
                <c:pt idx="119">
                  <c:v>53.685408655565183</c:v>
                </c:pt>
                <c:pt idx="120">
                  <c:v>53.607321484892367</c:v>
                </c:pt>
                <c:pt idx="121">
                  <c:v>53.691380727097176</c:v>
                </c:pt>
                <c:pt idx="122">
                  <c:v>53.723377341828332</c:v>
                </c:pt>
                <c:pt idx="123">
                  <c:v>53.702008463172128</c:v>
                </c:pt>
                <c:pt idx="124">
                  <c:v>53.784723369919831</c:v>
                </c:pt>
                <c:pt idx="125">
                  <c:v>53.817382419731615</c:v>
                </c:pt>
                <c:pt idx="126">
                  <c:v>53.812021157930289</c:v>
                </c:pt>
                <c:pt idx="127">
                  <c:v>53.832690363548593</c:v>
                </c:pt>
                <c:pt idx="128">
                  <c:v>53.899387497634883</c:v>
                </c:pt>
                <c:pt idx="129">
                  <c:v>53.87801354107539</c:v>
                </c:pt>
                <c:pt idx="130">
                  <c:v>53.927371417607858</c:v>
                </c:pt>
                <c:pt idx="131">
                  <c:v>53.922682746693681</c:v>
                </c:pt>
                <c:pt idx="132">
                  <c:v>54.012731833091955</c:v>
                </c:pt>
                <c:pt idx="133">
                  <c:v>53.957330794381704</c:v>
                </c:pt>
                <c:pt idx="134">
                  <c:v>54.020705597258392</c:v>
                </c:pt>
                <c:pt idx="135">
                  <c:v>54.010012694758181</c:v>
                </c:pt>
                <c:pt idx="136">
                  <c:v>54.064040623226155</c:v>
                </c:pt>
                <c:pt idx="137">
                  <c:v>54.065354491263619</c:v>
                </c:pt>
                <c:pt idx="138">
                  <c:v>54.119378188145561</c:v>
                </c:pt>
                <c:pt idx="139">
                  <c:v>54.113351952311987</c:v>
                </c:pt>
                <c:pt idx="140">
                  <c:v>54.130686978279741</c:v>
                </c:pt>
                <c:pt idx="141">
                  <c:v>54.185378188145549</c:v>
                </c:pt>
                <c:pt idx="142">
                  <c:v>54.158005077903262</c:v>
                </c:pt>
                <c:pt idx="143">
                  <c:v>54.218040623226166</c:v>
                </c:pt>
                <c:pt idx="144">
                  <c:v>54.238033006371261</c:v>
                </c:pt>
                <c:pt idx="145">
                  <c:v>54.24668867091416</c:v>
                </c:pt>
                <c:pt idx="146">
                  <c:v>54.264022004247515</c:v>
                </c:pt>
                <c:pt idx="147">
                  <c:v>54.297365493387368</c:v>
                </c:pt>
                <c:pt idx="148">
                  <c:v>54.273334179650547</c:v>
                </c:pt>
                <c:pt idx="149">
                  <c:v>54.327368032339002</c:v>
                </c:pt>
                <c:pt idx="150">
                  <c:v>54.332020311613086</c:v>
                </c:pt>
                <c:pt idx="151">
                  <c:v>54.340015233709813</c:v>
                </c:pt>
                <c:pt idx="152">
                  <c:v>54.338673437204349</c:v>
                </c:pt>
                <c:pt idx="153">
                  <c:v>54.368022004247514</c:v>
                </c:pt>
                <c:pt idx="154">
                  <c:v>54.400031313736825</c:v>
                </c:pt>
                <c:pt idx="155">
                  <c:v>54.415358722849689</c:v>
                </c:pt>
                <c:pt idx="156">
                  <c:v>54.35931048276862</c:v>
                </c:pt>
                <c:pt idx="157">
                  <c:v>54.422695441451857</c:v>
                </c:pt>
                <c:pt idx="158">
                  <c:v>54.413341796505449</c:v>
                </c:pt>
                <c:pt idx="159">
                  <c:v>54.409335025967756</c:v>
                </c:pt>
                <c:pt idx="160">
                  <c:v>54.441354491263624</c:v>
                </c:pt>
                <c:pt idx="161">
                  <c:v>54.424666666666667</c:v>
                </c:pt>
                <c:pt idx="162">
                  <c:v>54.427335025967757</c:v>
                </c:pt>
                <c:pt idx="163">
                  <c:v>54.384640430833102</c:v>
                </c:pt>
                <c:pt idx="164">
                  <c:v>54.461368878656231</c:v>
                </c:pt>
                <c:pt idx="165">
                  <c:v>54.433333333333337</c:v>
                </c:pt>
                <c:pt idx="166">
                  <c:v>54.449343489139871</c:v>
                </c:pt>
                <c:pt idx="167">
                  <c:v>54.415983919972987</c:v>
                </c:pt>
                <c:pt idx="168">
                  <c:v>54.430000846317206</c:v>
                </c:pt>
                <c:pt idx="169">
                  <c:v>54.410654818225709</c:v>
                </c:pt>
                <c:pt idx="170">
                  <c:v>54.414663281397814</c:v>
                </c:pt>
                <c:pt idx="171">
                  <c:v>54.394652279274069</c:v>
                </c:pt>
                <c:pt idx="172">
                  <c:v>54.385987305241827</c:v>
                </c:pt>
                <c:pt idx="173">
                  <c:v>54.402670898252723</c:v>
                </c:pt>
                <c:pt idx="174">
                  <c:v>54.351302865913709</c:v>
                </c:pt>
                <c:pt idx="175">
                  <c:v>54.361991536827894</c:v>
                </c:pt>
                <c:pt idx="176">
                  <c:v>54.363329948064482</c:v>
                </c:pt>
                <c:pt idx="177">
                  <c:v>54.297956837822206</c:v>
                </c:pt>
                <c:pt idx="178">
                  <c:v>54.319992383145099</c:v>
                </c:pt>
                <c:pt idx="179">
                  <c:v>54.32333164069891</c:v>
                </c:pt>
                <c:pt idx="180">
                  <c:v>54.265962762042683</c:v>
                </c:pt>
                <c:pt idx="181">
                  <c:v>54.28332571647843</c:v>
                </c:pt>
                <c:pt idx="182">
                  <c:v>54.253310482768619</c:v>
                </c:pt>
                <c:pt idx="183">
                  <c:v>54.175272398494087</c:v>
                </c:pt>
                <c:pt idx="184">
                  <c:v>54.168631967660993</c:v>
                </c:pt>
                <c:pt idx="185">
                  <c:v>54.161311329085841</c:v>
                </c:pt>
                <c:pt idx="186">
                  <c:v>54.158653971908485</c:v>
                </c:pt>
                <c:pt idx="187">
                  <c:v>54.099289324838331</c:v>
                </c:pt>
                <c:pt idx="188">
                  <c:v>54.067291017472755</c:v>
                </c:pt>
                <c:pt idx="189">
                  <c:v>54.088659049811767</c:v>
                </c:pt>
                <c:pt idx="190">
                  <c:v>54.006610809730709</c:v>
                </c:pt>
                <c:pt idx="191">
                  <c:v>54.014643816101959</c:v>
                </c:pt>
                <c:pt idx="192">
                  <c:v>53.992641277150312</c:v>
                </c:pt>
                <c:pt idx="193">
                  <c:v>53.933950067284506</c:v>
                </c:pt>
                <c:pt idx="194">
                  <c:v>53.942647201370796</c:v>
                </c:pt>
                <c:pt idx="195">
                  <c:v>53.865941604112393</c:v>
                </c:pt>
                <c:pt idx="196">
                  <c:v>53.913334179650548</c:v>
                </c:pt>
                <c:pt idx="197">
                  <c:v>53.79392467776816</c:v>
                </c:pt>
                <c:pt idx="198">
                  <c:v>53.805302865913724</c:v>
                </c:pt>
                <c:pt idx="199">
                  <c:v>53.749282554300628</c:v>
                </c:pt>
                <c:pt idx="200">
                  <c:v>53.734631967660995</c:v>
                </c:pt>
                <c:pt idx="201">
                  <c:v>53.697959376773845</c:v>
                </c:pt>
                <c:pt idx="202">
                  <c:v>53.648615041316759</c:v>
                </c:pt>
                <c:pt idx="203">
                  <c:v>53.64530540486534</c:v>
                </c:pt>
                <c:pt idx="204">
                  <c:v>53.591285093252274</c:v>
                </c:pt>
                <c:pt idx="205">
                  <c:v>53.566626889757714</c:v>
                </c:pt>
                <c:pt idx="206">
                  <c:v>53.524620119220032</c:v>
                </c:pt>
                <c:pt idx="207">
                  <c:v>53.499961069408251</c:v>
                </c:pt>
                <c:pt idx="208">
                  <c:v>53.473296941693228</c:v>
                </c:pt>
                <c:pt idx="209">
                  <c:v>53.395265627956405</c:v>
                </c:pt>
                <c:pt idx="210">
                  <c:v>53.377955145187784</c:v>
                </c:pt>
                <c:pt idx="211">
                  <c:v>53.365302865913712</c:v>
                </c:pt>
                <c:pt idx="212">
                  <c:v>53.287935679891916</c:v>
                </c:pt>
                <c:pt idx="213">
                  <c:v>53.285299480644859</c:v>
                </c:pt>
                <c:pt idx="214">
                  <c:v>53.229280861666219</c:v>
                </c:pt>
                <c:pt idx="215">
                  <c:v>53.167934833574712</c:v>
                </c:pt>
                <c:pt idx="216">
                  <c:v>53.164631967660988</c:v>
                </c:pt>
                <c:pt idx="217">
                  <c:v>53.129293556424393</c:v>
                </c:pt>
                <c:pt idx="218">
                  <c:v>53.047261396370338</c:v>
                </c:pt>
                <c:pt idx="219">
                  <c:v>53.047964454677114</c:v>
                </c:pt>
                <c:pt idx="220">
                  <c:v>52.975936526209118</c:v>
                </c:pt>
                <c:pt idx="221">
                  <c:v>52.937944143064037</c:v>
                </c:pt>
                <c:pt idx="222">
                  <c:v>52.913956837822205</c:v>
                </c:pt>
                <c:pt idx="223">
                  <c:v>52.862612502365117</c:v>
                </c:pt>
                <c:pt idx="224">
                  <c:v>52.814609117096275</c:v>
                </c:pt>
                <c:pt idx="225">
                  <c:v>52.805298634327663</c:v>
                </c:pt>
                <c:pt idx="226">
                  <c:v>52.725932294623064</c:v>
                </c:pt>
                <c:pt idx="227">
                  <c:v>52.703285093252262</c:v>
                </c:pt>
                <c:pt idx="228">
                  <c:v>52.621257164784289</c:v>
                </c:pt>
                <c:pt idx="229">
                  <c:v>52.62796614731154</c:v>
                </c:pt>
                <c:pt idx="230">
                  <c:v>52.5639424504296</c:v>
                </c:pt>
                <c:pt idx="231">
                  <c:v>52.503933140940291</c:v>
                </c:pt>
                <c:pt idx="232">
                  <c:v>52.449932294623054</c:v>
                </c:pt>
                <c:pt idx="233">
                  <c:v>52.421948374650086</c:v>
                </c:pt>
                <c:pt idx="234">
                  <c:v>52.374610809730704</c:v>
                </c:pt>
                <c:pt idx="235">
                  <c:v>52.290585420214349</c:v>
                </c:pt>
                <c:pt idx="236">
                  <c:v>52.26394245042961</c:v>
                </c:pt>
                <c:pt idx="237">
                  <c:v>52.206601500241362</c:v>
                </c:pt>
                <c:pt idx="238">
                  <c:v>52.171278322714578</c:v>
                </c:pt>
                <c:pt idx="239">
                  <c:v>52.110600653924159</c:v>
                </c:pt>
                <c:pt idx="240">
                  <c:v>52.029248701612175</c:v>
                </c:pt>
                <c:pt idx="241">
                  <c:v>52.009278322714572</c:v>
                </c:pt>
                <c:pt idx="242">
                  <c:v>51.971281707983422</c:v>
                </c:pt>
                <c:pt idx="243">
                  <c:v>51.890589651800418</c:v>
                </c:pt>
                <c:pt idx="244">
                  <c:v>51.83392552408538</c:v>
                </c:pt>
                <c:pt idx="245">
                  <c:v>51.820620965537238</c:v>
                </c:pt>
                <c:pt idx="246">
                  <c:v>51.765942450429613</c:v>
                </c:pt>
                <c:pt idx="247">
                  <c:v>51.712604039193003</c:v>
                </c:pt>
                <c:pt idx="248">
                  <c:v>51.663270705859667</c:v>
                </c:pt>
                <c:pt idx="249">
                  <c:v>51.619274091128517</c:v>
                </c:pt>
                <c:pt idx="250">
                  <c:v>51.6006251971233</c:v>
                </c:pt>
                <c:pt idx="251">
                  <c:v>51.53593821884354</c:v>
                </c:pt>
                <c:pt idx="252">
                  <c:v>51.485937372526344</c:v>
                </c:pt>
                <c:pt idx="253">
                  <c:v>51.44994583569845</c:v>
                </c:pt>
                <c:pt idx="254">
                  <c:v>51.403276630080157</c:v>
                </c:pt>
                <c:pt idx="255">
                  <c:v>51.333260550053133</c:v>
                </c:pt>
                <c:pt idx="256">
                  <c:v>51.307947528332875</c:v>
                </c:pt>
                <c:pt idx="257">
                  <c:v>51.250604039193</c:v>
                </c:pt>
                <c:pt idx="258">
                  <c:v>51.190597268655317</c:v>
                </c:pt>
                <c:pt idx="259">
                  <c:v>51.197302865913713</c:v>
                </c:pt>
                <c:pt idx="260">
                  <c:v>51.103925524085376</c:v>
                </c:pt>
                <c:pt idx="261">
                  <c:v>51.061269013225235</c:v>
                </c:pt>
                <c:pt idx="262">
                  <c:v>51.015939065160765</c:v>
                </c:pt>
                <c:pt idx="263">
                  <c:v>50.973275783762944</c:v>
                </c:pt>
                <c:pt idx="264">
                  <c:v>50.907929755671425</c:v>
                </c:pt>
                <c:pt idx="265">
                  <c:v>50.852596422338102</c:v>
                </c:pt>
                <c:pt idx="266">
                  <c:v>50.867974610483643</c:v>
                </c:pt>
                <c:pt idx="267">
                  <c:v>50.750579495993868</c:v>
                </c:pt>
                <c:pt idx="268">
                  <c:v>50.737948374650088</c:v>
                </c:pt>
                <c:pt idx="269">
                  <c:v>50.686608270779061</c:v>
                </c:pt>
                <c:pt idx="270">
                  <c:v>50.596580342311086</c:v>
                </c:pt>
                <c:pt idx="271">
                  <c:v>50.561934833574696</c:v>
                </c:pt>
                <c:pt idx="272">
                  <c:v>50.538619272902821</c:v>
                </c:pt>
                <c:pt idx="273">
                  <c:v>50.487944143064027</c:v>
                </c:pt>
                <c:pt idx="274">
                  <c:v>50.459954298870578</c:v>
                </c:pt>
                <c:pt idx="275">
                  <c:v>50.390599807606947</c:v>
                </c:pt>
                <c:pt idx="276">
                  <c:v>50.328593883386453</c:v>
                </c:pt>
                <c:pt idx="277">
                  <c:v>50.260587112848782</c:v>
                </c:pt>
                <c:pt idx="278">
                  <c:v>50.231274937445718</c:v>
                </c:pt>
                <c:pt idx="279">
                  <c:v>50.166596422338102</c:v>
                </c:pt>
                <c:pt idx="280">
                  <c:v>50.099255472149856</c:v>
                </c:pt>
                <c:pt idx="281">
                  <c:v>50.063271552176893</c:v>
                </c:pt>
                <c:pt idx="282">
                  <c:v>49.983918753547684</c:v>
                </c:pt>
                <c:pt idx="283">
                  <c:v>49.975954298870569</c:v>
                </c:pt>
                <c:pt idx="284">
                  <c:v>49.881250394246592</c:v>
                </c:pt>
                <c:pt idx="285">
                  <c:v>49.866615887633969</c:v>
                </c:pt>
                <c:pt idx="286">
                  <c:v>49.867975456800856</c:v>
                </c:pt>
                <c:pt idx="287">
                  <c:v>49.713889978762488</c:v>
                </c:pt>
                <c:pt idx="288">
                  <c:v>49.700603192875796</c:v>
                </c:pt>
                <c:pt idx="289">
                  <c:v>49.647934833574709</c:v>
                </c:pt>
                <c:pt idx="290">
                  <c:v>49.611277476397362</c:v>
                </c:pt>
                <c:pt idx="291">
                  <c:v>49.579285093252274</c:v>
                </c:pt>
                <c:pt idx="292">
                  <c:v>49.489252086881017</c:v>
                </c:pt>
                <c:pt idx="293">
                  <c:v>49.457272398494091</c:v>
                </c:pt>
                <c:pt idx="294">
                  <c:v>49.419945835698449</c:v>
                </c:pt>
                <c:pt idx="295">
                  <c:v>49.354598114972532</c:v>
                </c:pt>
                <c:pt idx="296">
                  <c:v>49.325947528332875</c:v>
                </c:pt>
                <c:pt idx="297">
                  <c:v>49.24458880548319</c:v>
                </c:pt>
                <c:pt idx="298">
                  <c:v>49.208604885510226</c:v>
                </c:pt>
                <c:pt idx="299">
                  <c:v>49.203966147311526</c:v>
                </c:pt>
                <c:pt idx="300">
                  <c:v>49.097248701612173</c:v>
                </c:pt>
                <c:pt idx="301">
                  <c:v>49.046592190752044</c:v>
                </c:pt>
                <c:pt idx="302">
                  <c:v>49.014609117096278</c:v>
                </c:pt>
                <c:pt idx="303">
                  <c:v>48.97327832271457</c:v>
                </c:pt>
                <c:pt idx="304">
                  <c:v>48.873909444058363</c:v>
                </c:pt>
                <c:pt idx="305">
                  <c:v>48.851940757795191</c:v>
                </c:pt>
                <c:pt idx="306">
                  <c:v>48.765248701612165</c:v>
                </c:pt>
                <c:pt idx="307">
                  <c:v>48.751949220967305</c:v>
                </c:pt>
                <c:pt idx="308">
                  <c:v>48.687933987257495</c:v>
                </c:pt>
                <c:pt idx="309">
                  <c:v>48.597242777391685</c:v>
                </c:pt>
                <c:pt idx="310">
                  <c:v>48.632643816101954</c:v>
                </c:pt>
                <c:pt idx="311">
                  <c:v>48.478557491746365</c:v>
                </c:pt>
                <c:pt idx="312">
                  <c:v>48.423243623708899</c:v>
                </c:pt>
                <c:pt idx="313">
                  <c:v>48.387265627956396</c:v>
                </c:pt>
                <c:pt idx="314">
                  <c:v>48.315253779515437</c:v>
                </c:pt>
                <c:pt idx="315">
                  <c:v>48.275268166908042</c:v>
                </c:pt>
                <c:pt idx="316">
                  <c:v>48.241279169031785</c:v>
                </c:pt>
                <c:pt idx="317">
                  <c:v>48.20928593956949</c:v>
                </c:pt>
                <c:pt idx="318">
                  <c:v>48.111914521961616</c:v>
                </c:pt>
                <c:pt idx="319">
                  <c:v>48.069930601988652</c:v>
                </c:pt>
                <c:pt idx="320">
                  <c:v>48.024603192875787</c:v>
                </c:pt>
                <c:pt idx="321">
                  <c:v>47.961261396370347</c:v>
                </c:pt>
                <c:pt idx="322">
                  <c:v>47.936615041316756</c:v>
                </c:pt>
                <c:pt idx="323">
                  <c:v>47.861259703735918</c:v>
                </c:pt>
                <c:pt idx="324">
                  <c:v>47.803259703735918</c:v>
                </c:pt>
                <c:pt idx="325">
                  <c:v>47.811968686263164</c:v>
                </c:pt>
                <c:pt idx="326">
                  <c:v>47.712587959165987</c:v>
                </c:pt>
                <c:pt idx="327">
                  <c:v>47.677271552176876</c:v>
                </c:pt>
                <c:pt idx="328">
                  <c:v>47.619265627956395</c:v>
                </c:pt>
                <c:pt idx="329">
                  <c:v>47.608626043440509</c:v>
                </c:pt>
                <c:pt idx="330">
                  <c:v>47.541937372526334</c:v>
                </c:pt>
                <c:pt idx="331">
                  <c:v>47.499274937445726</c:v>
                </c:pt>
                <c:pt idx="332">
                  <c:v>47.406578649676653</c:v>
                </c:pt>
                <c:pt idx="333">
                  <c:v>47.391946682015664</c:v>
                </c:pt>
                <c:pt idx="334">
                  <c:v>47.387303712230924</c:v>
                </c:pt>
                <c:pt idx="335">
                  <c:v>47.279917060913256</c:v>
                </c:pt>
                <c:pt idx="336">
                  <c:v>47.277290171155549</c:v>
                </c:pt>
                <c:pt idx="337">
                  <c:v>47.221943296746815</c:v>
                </c:pt>
                <c:pt idx="338">
                  <c:v>47.15059303706925</c:v>
                </c:pt>
                <c:pt idx="339">
                  <c:v>47.127281707983421</c:v>
                </c:pt>
                <c:pt idx="340">
                  <c:v>47.047923831450959</c:v>
                </c:pt>
                <c:pt idx="341">
                  <c:v>47.003933987257483</c:v>
                </c:pt>
                <c:pt idx="342">
                  <c:v>46.963941604112392</c:v>
                </c:pt>
                <c:pt idx="343">
                  <c:v>46.905933987257491</c:v>
                </c:pt>
                <c:pt idx="344">
                  <c:v>46.885954298870566</c:v>
                </c:pt>
                <c:pt idx="345">
                  <c:v>46.811263089004768</c:v>
                </c:pt>
                <c:pt idx="346">
                  <c:v>46.78795006728452</c:v>
                </c:pt>
                <c:pt idx="347">
                  <c:v>46.743280015349001</c:v>
                </c:pt>
                <c:pt idx="348">
                  <c:v>46.706616733951186</c:v>
                </c:pt>
                <c:pt idx="349">
                  <c:v>46.633928909354218</c:v>
                </c:pt>
                <c:pt idx="350">
                  <c:v>46.591270705859678</c:v>
                </c:pt>
                <c:pt idx="351">
                  <c:v>46.547274091128521</c:v>
                </c:pt>
                <c:pt idx="352">
                  <c:v>46.527291017472741</c:v>
                </c:pt>
                <c:pt idx="353">
                  <c:v>46.451263935321983</c:v>
                </c:pt>
                <c:pt idx="354">
                  <c:v>46.409939065160756</c:v>
                </c:pt>
                <c:pt idx="355">
                  <c:v>46.35526816690804</c:v>
                </c:pt>
                <c:pt idx="356">
                  <c:v>46.357302019596496</c:v>
                </c:pt>
                <c:pt idx="357">
                  <c:v>46.249916214596055</c:v>
                </c:pt>
                <c:pt idx="358">
                  <c:v>46.225275783762946</c:v>
                </c:pt>
                <c:pt idx="359">
                  <c:v>46.191950067284509</c:v>
                </c:pt>
                <c:pt idx="360">
                  <c:v>46.119262242687562</c:v>
                </c:pt>
                <c:pt idx="361">
                  <c:v>46.076604039193001</c:v>
                </c:pt>
                <c:pt idx="362">
                  <c:v>46.043280861666204</c:v>
                </c:pt>
                <c:pt idx="363">
                  <c:v>46.007284246935058</c:v>
                </c:pt>
                <c:pt idx="364">
                  <c:v>45.928592190752042</c:v>
                </c:pt>
                <c:pt idx="365">
                  <c:v>45.895274937445727</c:v>
                </c:pt>
                <c:pt idx="366">
                  <c:v>45.818588805483202</c:v>
                </c:pt>
                <c:pt idx="367">
                  <c:v>45.80795429887057</c:v>
                </c:pt>
                <c:pt idx="368">
                  <c:v>45.762615041316757</c:v>
                </c:pt>
                <c:pt idx="369">
                  <c:v>45.719280015349</c:v>
                </c:pt>
                <c:pt idx="370">
                  <c:v>45.706631967660996</c:v>
                </c:pt>
                <c:pt idx="371">
                  <c:v>45.628599807606946</c:v>
                </c:pt>
                <c:pt idx="372">
                  <c:v>45.562591344434828</c:v>
                </c:pt>
                <c:pt idx="373">
                  <c:v>45.521936526209132</c:v>
                </c:pt>
                <c:pt idx="374">
                  <c:v>45.478607424461856</c:v>
                </c:pt>
                <c:pt idx="375">
                  <c:v>45.462626889757715</c:v>
                </c:pt>
                <c:pt idx="376">
                  <c:v>45.379260550053132</c:v>
                </c:pt>
                <c:pt idx="377">
                  <c:v>45.349944989381235</c:v>
                </c:pt>
                <c:pt idx="378">
                  <c:v>45.338631967660994</c:v>
                </c:pt>
                <c:pt idx="379">
                  <c:v>45.281946682015665</c:v>
                </c:pt>
                <c:pt idx="380">
                  <c:v>45.19858711284877</c:v>
                </c:pt>
                <c:pt idx="381">
                  <c:v>45.181282554300637</c:v>
                </c:pt>
                <c:pt idx="382">
                  <c:v>45.110596422338091</c:v>
                </c:pt>
                <c:pt idx="383">
                  <c:v>45.021908597741145</c:v>
                </c:pt>
                <c:pt idx="384">
                  <c:v>45.036630275026567</c:v>
                </c:pt>
                <c:pt idx="385">
                  <c:v>44.957264781639189</c:v>
                </c:pt>
                <c:pt idx="386">
                  <c:v>44.927280015348998</c:v>
                </c:pt>
                <c:pt idx="387">
                  <c:v>44.843920446182103</c:v>
                </c:pt>
                <c:pt idx="388">
                  <c:v>44.810605731827422</c:v>
                </c:pt>
                <c:pt idx="389">
                  <c:v>44.735922138816534</c:v>
                </c:pt>
                <c:pt idx="390">
                  <c:v>44.739963608359901</c:v>
                </c:pt>
                <c:pt idx="391">
                  <c:v>44.669937372526334</c:v>
                </c:pt>
                <c:pt idx="392">
                  <c:v>44.605928063037013</c:v>
                </c:pt>
                <c:pt idx="393">
                  <c:v>44.537253779515439</c:v>
                </c:pt>
                <c:pt idx="394">
                  <c:v>44.493265627956397</c:v>
                </c:pt>
                <c:pt idx="395">
                  <c:v>44.457276630080159</c:v>
                </c:pt>
                <c:pt idx="396">
                  <c:v>44.439293556424381</c:v>
                </c:pt>
                <c:pt idx="397">
                  <c:v>44.339917060913258</c:v>
                </c:pt>
                <c:pt idx="398">
                  <c:v>44.397328255430068</c:v>
                </c:pt>
                <c:pt idx="399">
                  <c:v>44.227889978762491</c:v>
                </c:pt>
                <c:pt idx="400">
                  <c:v>44.263967839945956</c:v>
                </c:pt>
                <c:pt idx="401">
                  <c:v>44.17059134443484</c:v>
                </c:pt>
                <c:pt idx="402">
                  <c:v>44.157954298870571</c:v>
                </c:pt>
                <c:pt idx="403">
                  <c:v>44.099273244811307</c:v>
                </c:pt>
                <c:pt idx="404">
                  <c:v>44.029258857418711</c:v>
                </c:pt>
                <c:pt idx="405">
                  <c:v>44.029296095376019</c:v>
                </c:pt>
                <c:pt idx="406">
                  <c:v>43.971944989381235</c:v>
                </c:pt>
                <c:pt idx="407">
                  <c:v>43.945955991504995</c:v>
                </c:pt>
                <c:pt idx="408">
                  <c:v>43.881937372526345</c:v>
                </c:pt>
                <c:pt idx="409">
                  <c:v>43.827267320590828</c:v>
                </c:pt>
                <c:pt idx="410">
                  <c:v>43.8366395845159</c:v>
                </c:pt>
                <c:pt idx="411">
                  <c:v>43.769944143064031</c:v>
                </c:pt>
                <c:pt idx="412">
                  <c:v>43.753961915725476</c:v>
                </c:pt>
                <c:pt idx="413">
                  <c:v>43.710620119220017</c:v>
                </c:pt>
                <c:pt idx="414">
                  <c:v>43.665948374650085</c:v>
                </c:pt>
                <c:pt idx="415">
                  <c:v>43.606603192875795</c:v>
                </c:pt>
                <c:pt idx="416">
                  <c:v>43.589957684139421</c:v>
                </c:pt>
                <c:pt idx="417">
                  <c:v>43.603320638575148</c:v>
                </c:pt>
                <c:pt idx="418">
                  <c:v>43.501262242687559</c:v>
                </c:pt>
                <c:pt idx="419">
                  <c:v>43.497295249058809</c:v>
                </c:pt>
                <c:pt idx="420">
                  <c:v>43.421933140940276</c:v>
                </c:pt>
                <c:pt idx="421">
                  <c:v>43.387944989381246</c:v>
                </c:pt>
                <c:pt idx="422">
                  <c:v>43.36062181185445</c:v>
                </c:pt>
                <c:pt idx="423">
                  <c:v>43.335961915725477</c:v>
                </c:pt>
                <c:pt idx="424">
                  <c:v>43.264602346558583</c:v>
                </c:pt>
                <c:pt idx="425">
                  <c:v>43.256629428709353</c:v>
                </c:pt>
                <c:pt idx="426">
                  <c:v>43.176597268655307</c:v>
                </c:pt>
                <c:pt idx="427">
                  <c:v>43.172629428709349</c:v>
                </c:pt>
                <c:pt idx="428">
                  <c:v>43.109941604112393</c:v>
                </c:pt>
                <c:pt idx="429">
                  <c:v>43.093293556424392</c:v>
                </c:pt>
                <c:pt idx="430">
                  <c:v>43.051286785886688</c:v>
                </c:pt>
                <c:pt idx="431">
                  <c:v>43.006615041316756</c:v>
                </c:pt>
                <c:pt idx="432">
                  <c:v>42.960611656047902</c:v>
                </c:pt>
                <c:pt idx="433">
                  <c:v>42.91460996341349</c:v>
                </c:pt>
                <c:pt idx="434">
                  <c:v>42.916639584515899</c:v>
                </c:pt>
                <c:pt idx="435">
                  <c:v>42.88730117327929</c:v>
                </c:pt>
                <c:pt idx="436">
                  <c:v>42.784585420214349</c:v>
                </c:pt>
                <c:pt idx="437">
                  <c:v>42.792631121343781</c:v>
                </c:pt>
                <c:pt idx="438">
                  <c:v>42.740615887633972</c:v>
                </c:pt>
                <c:pt idx="439">
                  <c:v>42.695279169031785</c:v>
                </c:pt>
                <c:pt idx="440">
                  <c:v>42.680630275026566</c:v>
                </c:pt>
                <c:pt idx="441">
                  <c:v>42.633285093252276</c:v>
                </c:pt>
                <c:pt idx="442">
                  <c:v>42.601955991505001</c:v>
                </c:pt>
                <c:pt idx="443">
                  <c:v>42.55661588763396</c:v>
                </c:pt>
                <c:pt idx="444">
                  <c:v>42.509944989381246</c:v>
                </c:pt>
                <c:pt idx="445">
                  <c:v>42.513307943816976</c:v>
                </c:pt>
                <c:pt idx="446">
                  <c:v>42.441274937445726</c:v>
                </c:pt>
                <c:pt idx="447">
                  <c:v>42.441971225214807</c:v>
                </c:pt>
                <c:pt idx="448">
                  <c:v>42.365937372526346</c:v>
                </c:pt>
                <c:pt idx="449">
                  <c:v>42.320606578144641</c:v>
                </c:pt>
                <c:pt idx="450">
                  <c:v>42.321303712230929</c:v>
                </c:pt>
                <c:pt idx="451">
                  <c:v>42.263281707983424</c:v>
                </c:pt>
                <c:pt idx="452">
                  <c:v>42.199933987257495</c:v>
                </c:pt>
                <c:pt idx="453">
                  <c:v>42.198632813978193</c:v>
                </c:pt>
                <c:pt idx="454">
                  <c:v>42.153287632203899</c:v>
                </c:pt>
                <c:pt idx="455">
                  <c:v>42.097274937445725</c:v>
                </c:pt>
                <c:pt idx="456">
                  <c:v>42.084629428709349</c:v>
                </c:pt>
                <c:pt idx="457">
                  <c:v>42.023275783762941</c:v>
                </c:pt>
                <c:pt idx="458">
                  <c:v>41.997955145187781</c:v>
                </c:pt>
                <c:pt idx="459">
                  <c:v>42.018657357177332</c:v>
                </c:pt>
                <c:pt idx="460">
                  <c:v>41.909926370402594</c:v>
                </c:pt>
                <c:pt idx="461">
                  <c:v>41.894620119220022</c:v>
                </c:pt>
                <c:pt idx="462">
                  <c:v>41.844611656047903</c:v>
                </c:pt>
                <c:pt idx="463">
                  <c:v>41.80127832271458</c:v>
                </c:pt>
                <c:pt idx="464">
                  <c:v>41.731261396370336</c:v>
                </c:pt>
                <c:pt idx="465">
                  <c:v>41.731964454677112</c:v>
                </c:pt>
                <c:pt idx="466">
                  <c:v>41.722642969784737</c:v>
                </c:pt>
                <c:pt idx="467">
                  <c:v>41.64260403919301</c:v>
                </c:pt>
                <c:pt idx="468">
                  <c:v>41.631961915725476</c:v>
                </c:pt>
                <c:pt idx="469">
                  <c:v>41.599293556424392</c:v>
                </c:pt>
                <c:pt idx="470">
                  <c:v>41.555952606236147</c:v>
                </c:pt>
                <c:pt idx="471">
                  <c:v>41.509280015348999</c:v>
                </c:pt>
                <c:pt idx="472">
                  <c:v>41.504637045564259</c:v>
                </c:pt>
                <c:pt idx="473">
                  <c:v>41.421265627956394</c:v>
                </c:pt>
                <c:pt idx="474">
                  <c:v>41.405289324838328</c:v>
                </c:pt>
                <c:pt idx="475">
                  <c:v>41.386632813978203</c:v>
                </c:pt>
                <c:pt idx="476">
                  <c:v>41.337285093252262</c:v>
                </c:pt>
                <c:pt idx="477">
                  <c:v>41.319297788010445</c:v>
                </c:pt>
                <c:pt idx="478">
                  <c:v>41.228591344434825</c:v>
                </c:pt>
                <c:pt idx="479">
                  <c:v>41.234632813978202</c:v>
                </c:pt>
                <c:pt idx="480">
                  <c:v>41.221307943816974</c:v>
                </c:pt>
                <c:pt idx="481">
                  <c:v>41.159948374650085</c:v>
                </c:pt>
                <c:pt idx="482">
                  <c:v>41.125952606236154</c:v>
                </c:pt>
                <c:pt idx="483">
                  <c:v>41.127310482768621</c:v>
                </c:pt>
                <c:pt idx="484">
                  <c:v>41.037264781639188</c:v>
                </c:pt>
                <c:pt idx="485">
                  <c:v>41.039300326962085</c:v>
                </c:pt>
                <c:pt idx="486">
                  <c:v>40.967938218843543</c:v>
                </c:pt>
                <c:pt idx="487">
                  <c:v>40.997988151559042</c:v>
                </c:pt>
                <c:pt idx="488">
                  <c:v>40.907269859542453</c:v>
                </c:pt>
                <c:pt idx="489">
                  <c:v>40.911971225214806</c:v>
                </c:pt>
                <c:pt idx="490">
                  <c:v>40.798580342311084</c:v>
                </c:pt>
                <c:pt idx="491">
                  <c:v>40.766603192875785</c:v>
                </c:pt>
                <c:pt idx="492">
                  <c:v>40.764633660295416</c:v>
                </c:pt>
                <c:pt idx="493">
                  <c:v>40.734631121343782</c:v>
                </c:pt>
                <c:pt idx="494">
                  <c:v>40.642590498117613</c:v>
                </c:pt>
                <c:pt idx="495">
                  <c:v>40.678651432956855</c:v>
                </c:pt>
                <c:pt idx="496">
                  <c:v>40.60661334868233</c:v>
                </c:pt>
                <c:pt idx="497">
                  <c:v>40.552605731827434</c:v>
                </c:pt>
                <c:pt idx="498">
                  <c:v>40.575317253306309</c:v>
                </c:pt>
                <c:pt idx="499">
                  <c:v>40.529296095376019</c:v>
                </c:pt>
                <c:pt idx="500">
                  <c:v>40.450598114972522</c:v>
                </c:pt>
                <c:pt idx="501">
                  <c:v>40.431286785886698</c:v>
                </c:pt>
                <c:pt idx="502">
                  <c:v>40.37193906516076</c:v>
                </c:pt>
                <c:pt idx="503">
                  <c:v>40.397318945940739</c:v>
                </c:pt>
                <c:pt idx="504">
                  <c:v>40.281919599864899</c:v>
                </c:pt>
                <c:pt idx="505">
                  <c:v>40.289297788010437</c:v>
                </c:pt>
                <c:pt idx="506">
                  <c:v>40.242619272902822</c:v>
                </c:pt>
                <c:pt idx="507">
                  <c:v>40.193278322714569</c:v>
                </c:pt>
                <c:pt idx="508">
                  <c:v>40.189970378897591</c:v>
                </c:pt>
                <c:pt idx="509">
                  <c:v>40.134616733951184</c:v>
                </c:pt>
                <c:pt idx="510">
                  <c:v>40.069933987257492</c:v>
                </c:pt>
                <c:pt idx="511">
                  <c:v>40.039280861666207</c:v>
                </c:pt>
                <c:pt idx="512">
                  <c:v>40.029967839945968</c:v>
                </c:pt>
                <c:pt idx="513">
                  <c:v>39.96194075779519</c:v>
                </c:pt>
                <c:pt idx="514">
                  <c:v>39.96730709749977</c:v>
                </c:pt>
                <c:pt idx="515">
                  <c:v>39.881265627956395</c:v>
                </c:pt>
                <c:pt idx="516">
                  <c:v>39.90664889400523</c:v>
                </c:pt>
                <c:pt idx="517">
                  <c:v>39.815266474273614</c:v>
                </c:pt>
                <c:pt idx="518">
                  <c:v>39.811964454677117</c:v>
                </c:pt>
                <c:pt idx="519">
                  <c:v>39.761283400617842</c:v>
                </c:pt>
                <c:pt idx="520">
                  <c:v>39.769980534704132</c:v>
                </c:pt>
                <c:pt idx="521">
                  <c:v>39.701280015348999</c:v>
                </c:pt>
                <c:pt idx="522">
                  <c:v>39.672621811854448</c:v>
                </c:pt>
                <c:pt idx="523">
                  <c:v>39.629283400617851</c:v>
                </c:pt>
                <c:pt idx="524">
                  <c:v>39.612631121343782</c:v>
                </c:pt>
                <c:pt idx="525">
                  <c:v>39.597972917849219</c:v>
                </c:pt>
                <c:pt idx="526">
                  <c:v>39.492586266531561</c:v>
                </c:pt>
                <c:pt idx="527">
                  <c:v>39.514640430833111</c:v>
                </c:pt>
                <c:pt idx="528">
                  <c:v>39.457950913601728</c:v>
                </c:pt>
                <c:pt idx="529">
                  <c:v>39.464646355053581</c:v>
                </c:pt>
                <c:pt idx="530">
                  <c:v>39.353919599864895</c:v>
                </c:pt>
                <c:pt idx="531">
                  <c:v>39.391983919972972</c:v>
                </c:pt>
                <c:pt idx="532">
                  <c:v>39.339291863789967</c:v>
                </c:pt>
                <c:pt idx="533">
                  <c:v>39.274604885510215</c:v>
                </c:pt>
                <c:pt idx="534">
                  <c:v>39.279305404865347</c:v>
                </c:pt>
                <c:pt idx="535">
                  <c:v>39.219948374650087</c:v>
                </c:pt>
                <c:pt idx="536">
                  <c:v>39.217972917849231</c:v>
                </c:pt>
                <c:pt idx="537">
                  <c:v>39.183297788010449</c:v>
                </c:pt>
                <c:pt idx="538">
                  <c:v>39.132616733951174</c:v>
                </c:pt>
                <c:pt idx="539">
                  <c:v>39.089280861666218</c:v>
                </c:pt>
                <c:pt idx="540">
                  <c:v>39.101314714354672</c:v>
                </c:pt>
                <c:pt idx="541">
                  <c:v>39.037283400617852</c:v>
                </c:pt>
                <c:pt idx="542">
                  <c:v>39.008623504488874</c:v>
                </c:pt>
                <c:pt idx="543">
                  <c:v>38.991967839945957</c:v>
                </c:pt>
                <c:pt idx="544">
                  <c:v>38.962631967660997</c:v>
                </c:pt>
                <c:pt idx="545">
                  <c:v>38.915285939569479</c:v>
                </c:pt>
                <c:pt idx="546">
                  <c:v>38.935322331209591</c:v>
                </c:pt>
                <c:pt idx="547">
                  <c:v>38.822589651800406</c:v>
                </c:pt>
                <c:pt idx="548">
                  <c:v>38.828631967660996</c:v>
                </c:pt>
                <c:pt idx="549">
                  <c:v>38.822645508736379</c:v>
                </c:pt>
                <c:pt idx="550">
                  <c:v>38.757948374650091</c:v>
                </c:pt>
                <c:pt idx="551">
                  <c:v>38.749302019596499</c:v>
                </c:pt>
                <c:pt idx="552">
                  <c:v>38.748650586639641</c:v>
                </c:pt>
                <c:pt idx="553">
                  <c:v>38.671943296746825</c:v>
                </c:pt>
                <c:pt idx="554">
                  <c:v>38.671304558548144</c:v>
                </c:pt>
                <c:pt idx="555">
                  <c:v>38.624622658171667</c:v>
                </c:pt>
                <c:pt idx="556">
                  <c:v>38.593958530456625</c:v>
                </c:pt>
                <c:pt idx="557">
                  <c:v>38.603985612607403</c:v>
                </c:pt>
                <c:pt idx="558">
                  <c:v>38.503262242687562</c:v>
                </c:pt>
                <c:pt idx="559">
                  <c:v>38.539320638575163</c:v>
                </c:pt>
                <c:pt idx="560">
                  <c:v>38.483958530456626</c:v>
                </c:pt>
                <c:pt idx="561">
                  <c:v>38.459296941693232</c:v>
                </c:pt>
                <c:pt idx="562">
                  <c:v>38.426627736074927</c:v>
                </c:pt>
                <c:pt idx="563">
                  <c:v>38.430649740322444</c:v>
                </c:pt>
                <c:pt idx="564">
                  <c:v>38.378625197123291</c:v>
                </c:pt>
                <c:pt idx="565">
                  <c:v>38.331282554300635</c:v>
                </c:pt>
                <c:pt idx="566">
                  <c:v>38.352654818225709</c:v>
                </c:pt>
                <c:pt idx="567">
                  <c:v>38.31130117327929</c:v>
                </c:pt>
                <c:pt idx="568">
                  <c:v>38.299309636451405</c:v>
                </c:pt>
                <c:pt idx="569">
                  <c:v>38.24195175991894</c:v>
                </c:pt>
                <c:pt idx="570">
                  <c:v>38.24531132908583</c:v>
                </c:pt>
                <c:pt idx="571">
                  <c:v>38.197291863789957</c:v>
                </c:pt>
                <c:pt idx="572">
                  <c:v>38.179301173279299</c:v>
                </c:pt>
                <c:pt idx="573">
                  <c:v>38.161972917849219</c:v>
                </c:pt>
                <c:pt idx="574">
                  <c:v>38.120626889757723</c:v>
                </c:pt>
                <c:pt idx="575">
                  <c:v>38.11464296978474</c:v>
                </c:pt>
                <c:pt idx="576">
                  <c:v>38.081300326962086</c:v>
                </c:pt>
                <c:pt idx="577">
                  <c:v>38.068642123467527</c:v>
                </c:pt>
                <c:pt idx="578">
                  <c:v>38.034632813978192</c:v>
                </c:pt>
                <c:pt idx="579">
                  <c:v>38.005297788010445</c:v>
                </c:pt>
                <c:pt idx="580">
                  <c:v>37.981300326962085</c:v>
                </c:pt>
                <c:pt idx="581">
                  <c:v>37.975313021720247</c:v>
                </c:pt>
                <c:pt idx="582">
                  <c:v>37.913950913601724</c:v>
                </c:pt>
                <c:pt idx="583">
                  <c:v>37.940659049811764</c:v>
                </c:pt>
                <c:pt idx="584">
                  <c:v>37.878623504488871</c:v>
                </c:pt>
                <c:pt idx="585">
                  <c:v>37.85796530099433</c:v>
                </c:pt>
                <c:pt idx="586">
                  <c:v>37.843973764166435</c:v>
                </c:pt>
                <c:pt idx="587">
                  <c:v>37.787284246935059</c:v>
                </c:pt>
                <c:pt idx="588">
                  <c:v>37.824665820349452</c:v>
                </c:pt>
                <c:pt idx="589">
                  <c:v>37.729272398494089</c:v>
                </c:pt>
                <c:pt idx="590">
                  <c:v>37.761323177526798</c:v>
                </c:pt>
                <c:pt idx="591">
                  <c:v>37.666601500241377</c:v>
                </c:pt>
                <c:pt idx="592">
                  <c:v>37.695318945940727</c:v>
                </c:pt>
                <c:pt idx="593">
                  <c:v>37.64929694169323</c:v>
                </c:pt>
                <c:pt idx="594">
                  <c:v>37.645979688386923</c:v>
                </c:pt>
                <c:pt idx="595">
                  <c:v>37.58728593956949</c:v>
                </c:pt>
                <c:pt idx="596">
                  <c:v>37.593980534704123</c:v>
                </c:pt>
                <c:pt idx="597">
                  <c:v>37.526614194999539</c:v>
                </c:pt>
                <c:pt idx="598">
                  <c:v>37.538648047688014</c:v>
                </c:pt>
                <c:pt idx="599">
                  <c:v>37.502634506612623</c:v>
                </c:pt>
                <c:pt idx="600">
                  <c:v>37.477301173279301</c:v>
                </c:pt>
                <c:pt idx="601">
                  <c:v>37.439960223091049</c:v>
                </c:pt>
                <c:pt idx="602">
                  <c:v>37.43931302172026</c:v>
                </c:pt>
                <c:pt idx="603">
                  <c:v>37.389958530456624</c:v>
                </c:pt>
                <c:pt idx="604">
                  <c:v>37.375970378897591</c:v>
                </c:pt>
                <c:pt idx="605">
                  <c:v>37.351302865913709</c:v>
                </c:pt>
                <c:pt idx="606">
                  <c:v>37.324634506612632</c:v>
                </c:pt>
                <c:pt idx="607">
                  <c:v>37.293964454677116</c:v>
                </c:pt>
                <c:pt idx="608">
                  <c:v>37.26062773607493</c:v>
                </c:pt>
                <c:pt idx="609">
                  <c:v>37.255310482768621</c:v>
                </c:pt>
                <c:pt idx="610">
                  <c:v>37.186611656047901</c:v>
                </c:pt>
                <c:pt idx="611">
                  <c:v>37.216658203494561</c:v>
                </c:pt>
                <c:pt idx="612">
                  <c:v>37.169966147311527</c:v>
                </c:pt>
                <c:pt idx="613">
                  <c:v>37.171317253306306</c:v>
                </c:pt>
                <c:pt idx="614">
                  <c:v>37.106617580268392</c:v>
                </c:pt>
                <c:pt idx="615">
                  <c:v>37.0879636083599</c:v>
                </c:pt>
                <c:pt idx="616">
                  <c:v>37.056628582392143</c:v>
                </c:pt>
                <c:pt idx="617">
                  <c:v>37.035967839945954</c:v>
                </c:pt>
                <c:pt idx="618">
                  <c:v>37.030647201370797</c:v>
                </c:pt>
                <c:pt idx="619">
                  <c:v>37.007308790134189</c:v>
                </c:pt>
                <c:pt idx="620">
                  <c:v>36.970631121343779</c:v>
                </c:pt>
                <c:pt idx="621">
                  <c:v>36.922618426585608</c:v>
                </c:pt>
                <c:pt idx="622">
                  <c:v>36.944656510860121</c:v>
                </c:pt>
                <c:pt idx="623">
                  <c:v>36.91130709749978</c:v>
                </c:pt>
                <c:pt idx="624">
                  <c:v>36.88130117327929</c:v>
                </c:pt>
                <c:pt idx="625">
                  <c:v>36.855967839945954</c:v>
                </c:pt>
                <c:pt idx="626">
                  <c:v>36.815958530456633</c:v>
                </c:pt>
                <c:pt idx="627">
                  <c:v>36.79396530099433</c:v>
                </c:pt>
                <c:pt idx="628">
                  <c:v>36.787978842069712</c:v>
                </c:pt>
                <c:pt idx="629">
                  <c:v>36.74863112134377</c:v>
                </c:pt>
                <c:pt idx="630">
                  <c:v>36.74731471435468</c:v>
                </c:pt>
                <c:pt idx="631">
                  <c:v>36.7206404308331</c:v>
                </c:pt>
                <c:pt idx="632">
                  <c:v>36.695971225214805</c:v>
                </c:pt>
                <c:pt idx="633">
                  <c:v>36.659962762042682</c:v>
                </c:pt>
                <c:pt idx="634">
                  <c:v>36.658647201370798</c:v>
                </c:pt>
                <c:pt idx="635">
                  <c:v>36.611293556424378</c:v>
                </c:pt>
                <c:pt idx="636">
                  <c:v>36.59597037889759</c:v>
                </c:pt>
                <c:pt idx="637">
                  <c:v>36.567300326962084</c:v>
                </c:pt>
                <c:pt idx="638">
                  <c:v>36.565315560671884</c:v>
                </c:pt>
                <c:pt idx="639">
                  <c:v>36.523297788010446</c:v>
                </c:pt>
                <c:pt idx="640">
                  <c:v>36.504637045564259</c:v>
                </c:pt>
                <c:pt idx="641">
                  <c:v>36.493311329085827</c:v>
                </c:pt>
                <c:pt idx="642">
                  <c:v>36.470641277150321</c:v>
                </c:pt>
                <c:pt idx="643">
                  <c:v>36.441302019596499</c:v>
                </c:pt>
                <c:pt idx="644">
                  <c:v>36.425974610483642</c:v>
                </c:pt>
                <c:pt idx="645">
                  <c:v>36.397969532580376</c:v>
                </c:pt>
                <c:pt idx="646">
                  <c:v>36.380640430833111</c:v>
                </c:pt>
                <c:pt idx="647">
                  <c:v>36.359973764166448</c:v>
                </c:pt>
                <c:pt idx="648">
                  <c:v>36.333970378897597</c:v>
                </c:pt>
                <c:pt idx="649">
                  <c:v>36.317307943816978</c:v>
                </c:pt>
                <c:pt idx="650">
                  <c:v>36.297307943816975</c:v>
                </c:pt>
                <c:pt idx="651">
                  <c:v>36.253292710107175</c:v>
                </c:pt>
                <c:pt idx="652">
                  <c:v>36.245307943816975</c:v>
                </c:pt>
                <c:pt idx="653">
                  <c:v>36.238649740322444</c:v>
                </c:pt>
                <c:pt idx="654">
                  <c:v>36.170615041316758</c:v>
                </c:pt>
                <c:pt idx="655">
                  <c:v>36.196657357177337</c:v>
                </c:pt>
                <c:pt idx="656">
                  <c:v>36.150632813978206</c:v>
                </c:pt>
                <c:pt idx="657">
                  <c:v>36.15465227927406</c:v>
                </c:pt>
                <c:pt idx="658">
                  <c:v>36.089951759918939</c:v>
                </c:pt>
                <c:pt idx="659">
                  <c:v>36.075966993628739</c:v>
                </c:pt>
                <c:pt idx="660">
                  <c:v>36.068645508736374</c:v>
                </c:pt>
                <c:pt idx="661">
                  <c:v>36.013287632203912</c:v>
                </c:pt>
                <c:pt idx="662">
                  <c:v>35.981290171155528</c:v>
                </c:pt>
                <c:pt idx="663">
                  <c:v>35.996654818225707</c:v>
                </c:pt>
                <c:pt idx="664">
                  <c:v>35.971311329085829</c:v>
                </c:pt>
                <c:pt idx="665">
                  <c:v>35.90995006728452</c:v>
                </c:pt>
                <c:pt idx="666">
                  <c:v>35.867948374650091</c:v>
                </c:pt>
                <c:pt idx="667">
                  <c:v>35.86597291784922</c:v>
                </c:pt>
                <c:pt idx="668">
                  <c:v>35.872657357177346</c:v>
                </c:pt>
                <c:pt idx="669">
                  <c:v>35.814625197123291</c:v>
                </c:pt>
                <c:pt idx="670">
                  <c:v>35.803305404865348</c:v>
                </c:pt>
                <c:pt idx="671">
                  <c:v>35.761292710107178</c:v>
                </c:pt>
                <c:pt idx="672">
                  <c:v>35.766649740322435</c:v>
                </c:pt>
                <c:pt idx="673">
                  <c:v>35.743977149435288</c:v>
                </c:pt>
                <c:pt idx="674">
                  <c:v>35.684617580268394</c:v>
                </c:pt>
                <c:pt idx="675">
                  <c:v>35.688644662419165</c:v>
                </c:pt>
                <c:pt idx="676">
                  <c:v>35.680650586639644</c:v>
                </c:pt>
                <c:pt idx="677">
                  <c:v>35.650639584515886</c:v>
                </c:pt>
                <c:pt idx="678">
                  <c:v>35.6066251971233</c:v>
                </c:pt>
                <c:pt idx="679">
                  <c:v>35.59263704556426</c:v>
                </c:pt>
                <c:pt idx="680">
                  <c:v>35.589316406989099</c:v>
                </c:pt>
                <c:pt idx="681">
                  <c:v>35.561307097499778</c:v>
                </c:pt>
                <c:pt idx="682">
                  <c:v>35.539306251182566</c:v>
                </c:pt>
                <c:pt idx="683">
                  <c:v>35.457934833574697</c:v>
                </c:pt>
                <c:pt idx="684">
                  <c:v>35.474644662419159</c:v>
                </c:pt>
                <c:pt idx="685">
                  <c:v>35.469318945940735</c:v>
                </c:pt>
                <c:pt idx="686">
                  <c:v>35.439307097499778</c:v>
                </c:pt>
                <c:pt idx="687">
                  <c:v>35.427979688386927</c:v>
                </c:pt>
                <c:pt idx="688">
                  <c:v>35.373288478521118</c:v>
                </c:pt>
                <c:pt idx="689">
                  <c:v>35.36864127715031</c:v>
                </c:pt>
                <c:pt idx="690">
                  <c:v>35.356646355053591</c:v>
                </c:pt>
                <c:pt idx="691">
                  <c:v>35.331307097499767</c:v>
                </c:pt>
                <c:pt idx="692">
                  <c:v>35.277285939569488</c:v>
                </c:pt>
                <c:pt idx="693">
                  <c:v>35.289317253306308</c:v>
                </c:pt>
                <c:pt idx="694">
                  <c:v>35.241961915725476</c:v>
                </c:pt>
                <c:pt idx="695">
                  <c:v>35.263994922096735</c:v>
                </c:pt>
                <c:pt idx="696">
                  <c:v>35.222637891881476</c:v>
                </c:pt>
                <c:pt idx="697">
                  <c:v>35.161280015349</c:v>
                </c:pt>
                <c:pt idx="698">
                  <c:v>35.188657357177334</c:v>
                </c:pt>
                <c:pt idx="699">
                  <c:v>35.137296095376016</c:v>
                </c:pt>
                <c:pt idx="700">
                  <c:v>35.13464635505359</c:v>
                </c:pt>
                <c:pt idx="701">
                  <c:v>35.102636199247044</c:v>
                </c:pt>
                <c:pt idx="702">
                  <c:v>35.111990690510666</c:v>
                </c:pt>
                <c:pt idx="703">
                  <c:v>35.057961069408272</c:v>
                </c:pt>
                <c:pt idx="704">
                  <c:v>35.04864127715031</c:v>
                </c:pt>
                <c:pt idx="705">
                  <c:v>35.021970378897592</c:v>
                </c:pt>
                <c:pt idx="706">
                  <c:v>34.991966147311537</c:v>
                </c:pt>
                <c:pt idx="707">
                  <c:v>34.975972917849219</c:v>
                </c:pt>
                <c:pt idx="708">
                  <c:v>35.018680207742065</c:v>
                </c:pt>
                <c:pt idx="709">
                  <c:v>34.93595429887057</c:v>
                </c:pt>
                <c:pt idx="710">
                  <c:v>34.954655664542912</c:v>
                </c:pt>
                <c:pt idx="711">
                  <c:v>34.913968686263175</c:v>
                </c:pt>
                <c:pt idx="712">
                  <c:v>34.837269013225239</c:v>
                </c:pt>
                <c:pt idx="713">
                  <c:v>34.877326562795638</c:v>
                </c:pt>
                <c:pt idx="714">
                  <c:v>34.869324870161215</c:v>
                </c:pt>
                <c:pt idx="715">
                  <c:v>34.817296095376015</c:v>
                </c:pt>
                <c:pt idx="716">
                  <c:v>34.810643816101951</c:v>
                </c:pt>
                <c:pt idx="717">
                  <c:v>34.776633660295417</c:v>
                </c:pt>
                <c:pt idx="718">
                  <c:v>34.790659049811765</c:v>
                </c:pt>
                <c:pt idx="719">
                  <c:v>34.756641277150308</c:v>
                </c:pt>
                <c:pt idx="720">
                  <c:v>34.739309636451416</c:v>
                </c:pt>
                <c:pt idx="721">
                  <c:v>34.713972071532005</c:v>
                </c:pt>
                <c:pt idx="722">
                  <c:v>34.677296095376015</c:v>
                </c:pt>
                <c:pt idx="723">
                  <c:v>34.697327409112852</c:v>
                </c:pt>
                <c:pt idx="724">
                  <c:v>34.655303712230925</c:v>
                </c:pt>
                <c:pt idx="725">
                  <c:v>34.626633660295418</c:v>
                </c:pt>
                <c:pt idx="726">
                  <c:v>34.654000846317217</c:v>
                </c:pt>
                <c:pt idx="727">
                  <c:v>34.594629428709354</c:v>
                </c:pt>
                <c:pt idx="728">
                  <c:v>34.597316406989101</c:v>
                </c:pt>
                <c:pt idx="729">
                  <c:v>34.547960223091046</c:v>
                </c:pt>
                <c:pt idx="730">
                  <c:v>34.559320638575159</c:v>
                </c:pt>
                <c:pt idx="731">
                  <c:v>34.502624350806087</c:v>
                </c:pt>
                <c:pt idx="732">
                  <c:v>34.506648047688003</c:v>
                </c:pt>
                <c:pt idx="733">
                  <c:v>34.506657357177346</c:v>
                </c:pt>
                <c:pt idx="734">
                  <c:v>34.473974610483644</c:v>
                </c:pt>
                <c:pt idx="735">
                  <c:v>34.431293556424379</c:v>
                </c:pt>
                <c:pt idx="736">
                  <c:v>34.453327409112852</c:v>
                </c:pt>
                <c:pt idx="737">
                  <c:v>34.38328593956949</c:v>
                </c:pt>
                <c:pt idx="738">
                  <c:v>34.428671744569932</c:v>
                </c:pt>
                <c:pt idx="739">
                  <c:v>34.364628582392143</c:v>
                </c:pt>
                <c:pt idx="740">
                  <c:v>34.331960223091045</c:v>
                </c:pt>
                <c:pt idx="741">
                  <c:v>34.312634506612632</c:v>
                </c:pt>
                <c:pt idx="742">
                  <c:v>34.352675976156</c:v>
                </c:pt>
                <c:pt idx="743">
                  <c:v>34.281292710107166</c:v>
                </c:pt>
                <c:pt idx="744">
                  <c:v>34.275976303118071</c:v>
                </c:pt>
                <c:pt idx="745">
                  <c:v>34.255975456800869</c:v>
                </c:pt>
                <c:pt idx="746">
                  <c:v>34.249983919972976</c:v>
                </c:pt>
                <c:pt idx="747">
                  <c:v>34.218638738198685</c:v>
                </c:pt>
                <c:pt idx="748">
                  <c:v>34.159281707983425</c:v>
                </c:pt>
                <c:pt idx="749">
                  <c:v>34.194663281397816</c:v>
                </c:pt>
                <c:pt idx="750">
                  <c:v>34.139963608359899</c:v>
                </c:pt>
                <c:pt idx="751">
                  <c:v>34.137980534704134</c:v>
                </c:pt>
                <c:pt idx="752">
                  <c:v>34.115976303118074</c:v>
                </c:pt>
                <c:pt idx="753">
                  <c:v>34.075962762042685</c:v>
                </c:pt>
                <c:pt idx="754">
                  <c:v>34.058637045564261</c:v>
                </c:pt>
                <c:pt idx="755">
                  <c:v>34.047311329085829</c:v>
                </c:pt>
                <c:pt idx="756">
                  <c:v>34.031312175403045</c:v>
                </c:pt>
                <c:pt idx="757">
                  <c:v>33.981291017472742</c:v>
                </c:pt>
                <c:pt idx="758">
                  <c:v>33.962633660295417</c:v>
                </c:pt>
                <c:pt idx="759">
                  <c:v>33.984664127715028</c:v>
                </c:pt>
                <c:pt idx="760">
                  <c:v>33.91862350448887</c:v>
                </c:pt>
                <c:pt idx="761">
                  <c:v>33.916643816101953</c:v>
                </c:pt>
                <c:pt idx="762">
                  <c:v>33.901312175403042</c:v>
                </c:pt>
                <c:pt idx="763">
                  <c:v>33.89265058663964</c:v>
                </c:pt>
                <c:pt idx="764">
                  <c:v>33.845295249058807</c:v>
                </c:pt>
                <c:pt idx="765">
                  <c:v>33.816629428709362</c:v>
                </c:pt>
                <c:pt idx="766">
                  <c:v>33.820650586639644</c:v>
                </c:pt>
                <c:pt idx="767">
                  <c:v>33.787971225214811</c:v>
                </c:pt>
                <c:pt idx="768">
                  <c:v>33.816003385268843</c:v>
                </c:pt>
                <c:pt idx="769">
                  <c:v>33.749292710107177</c:v>
                </c:pt>
                <c:pt idx="770">
                  <c:v>33.749313021720248</c:v>
                </c:pt>
                <c:pt idx="771">
                  <c:v>33.721305404865348</c:v>
                </c:pt>
                <c:pt idx="772">
                  <c:v>33.685963608359899</c:v>
                </c:pt>
                <c:pt idx="773">
                  <c:v>33.663967839945954</c:v>
                </c:pt>
                <c:pt idx="774">
                  <c:v>33.662649740322443</c:v>
                </c:pt>
                <c:pt idx="775">
                  <c:v>33.626635352929831</c:v>
                </c:pt>
                <c:pt idx="776">
                  <c:v>33.647330794381695</c:v>
                </c:pt>
                <c:pt idx="777">
                  <c:v>33.601302865913709</c:v>
                </c:pt>
                <c:pt idx="778">
                  <c:v>33.577302865913722</c:v>
                </c:pt>
                <c:pt idx="779">
                  <c:v>33.543963608359888</c:v>
                </c:pt>
                <c:pt idx="780">
                  <c:v>33.586008463172114</c:v>
                </c:pt>
                <c:pt idx="781">
                  <c:v>33.523297788010446</c:v>
                </c:pt>
                <c:pt idx="782">
                  <c:v>33.519313021720258</c:v>
                </c:pt>
                <c:pt idx="783">
                  <c:v>33.50331302172026</c:v>
                </c:pt>
                <c:pt idx="784">
                  <c:v>33.505991536827885</c:v>
                </c:pt>
                <c:pt idx="785">
                  <c:v>33.472641277150309</c:v>
                </c:pt>
                <c:pt idx="786">
                  <c:v>33.459312175403042</c:v>
                </c:pt>
                <c:pt idx="787">
                  <c:v>33.425301173279287</c:v>
                </c:pt>
                <c:pt idx="788">
                  <c:v>33.418646355053589</c:v>
                </c:pt>
                <c:pt idx="789">
                  <c:v>33.41999069051068</c:v>
                </c:pt>
                <c:pt idx="790">
                  <c:v>33.400649740322436</c:v>
                </c:pt>
                <c:pt idx="791">
                  <c:v>33.360632813978192</c:v>
                </c:pt>
                <c:pt idx="792">
                  <c:v>33.351310482768618</c:v>
                </c:pt>
                <c:pt idx="793">
                  <c:v>33.341315560671895</c:v>
                </c:pt>
                <c:pt idx="794">
                  <c:v>33.341991536827884</c:v>
                </c:pt>
                <c:pt idx="795">
                  <c:v>33.343329948064493</c:v>
                </c:pt>
                <c:pt idx="796">
                  <c:v>33.272620119220022</c:v>
                </c:pt>
                <c:pt idx="797">
                  <c:v>33.302662435080599</c:v>
                </c:pt>
                <c:pt idx="798">
                  <c:v>33.271311329085826</c:v>
                </c:pt>
                <c:pt idx="799">
                  <c:v>33.257980534704132</c:v>
                </c:pt>
                <c:pt idx="800">
                  <c:v>33.235976303118072</c:v>
                </c:pt>
                <c:pt idx="801">
                  <c:v>33.207970378897592</c:v>
                </c:pt>
                <c:pt idx="802">
                  <c:v>33.207318099623521</c:v>
                </c:pt>
                <c:pt idx="803">
                  <c:v>33.189981381021347</c:v>
                </c:pt>
                <c:pt idx="804">
                  <c:v>33.183319792257947</c:v>
                </c:pt>
                <c:pt idx="805">
                  <c:v>33.152640430833102</c:v>
                </c:pt>
                <c:pt idx="806">
                  <c:v>33.159991536827881</c:v>
                </c:pt>
                <c:pt idx="807">
                  <c:v>33.131977995752493</c:v>
                </c:pt>
                <c:pt idx="808">
                  <c:v>33.091963608359897</c:v>
                </c:pt>
                <c:pt idx="809">
                  <c:v>33.120666666666665</c:v>
                </c:pt>
                <c:pt idx="810">
                  <c:v>33.063296941693231</c:v>
                </c:pt>
                <c:pt idx="811">
                  <c:v>33.071987305241827</c:v>
                </c:pt>
                <c:pt idx="812">
                  <c:v>33.067324023844002</c:v>
                </c:pt>
                <c:pt idx="813">
                  <c:v>33.021299480644871</c:v>
                </c:pt>
                <c:pt idx="814">
                  <c:v>33.029321484892364</c:v>
                </c:pt>
                <c:pt idx="815">
                  <c:v>33.00664635505359</c:v>
                </c:pt>
                <c:pt idx="816">
                  <c:v>32.978638738198683</c:v>
                </c:pt>
                <c:pt idx="817">
                  <c:v>32.989993229462307</c:v>
                </c:pt>
                <c:pt idx="818">
                  <c:v>32.93929778801045</c:v>
                </c:pt>
                <c:pt idx="819">
                  <c:v>32.9606624350806</c:v>
                </c:pt>
                <c:pt idx="820">
                  <c:v>32.934648047688015</c:v>
                </c:pt>
                <c:pt idx="821">
                  <c:v>32.901302865913713</c:v>
                </c:pt>
                <c:pt idx="822">
                  <c:v>32.895981381021336</c:v>
                </c:pt>
                <c:pt idx="823">
                  <c:v>32.883983073655777</c:v>
                </c:pt>
                <c:pt idx="824">
                  <c:v>32.849302865913714</c:v>
                </c:pt>
                <c:pt idx="825">
                  <c:v>32.833307943816976</c:v>
                </c:pt>
                <c:pt idx="826">
                  <c:v>32.84132571647843</c:v>
                </c:pt>
                <c:pt idx="827">
                  <c:v>32.819315560671896</c:v>
                </c:pt>
                <c:pt idx="828">
                  <c:v>32.795976303118074</c:v>
                </c:pt>
                <c:pt idx="829">
                  <c:v>32.775975456800857</c:v>
                </c:pt>
                <c:pt idx="830">
                  <c:v>32.753973764166446</c:v>
                </c:pt>
                <c:pt idx="831">
                  <c:v>32.782671744569932</c:v>
                </c:pt>
                <c:pt idx="832">
                  <c:v>32.739975456800856</c:v>
                </c:pt>
                <c:pt idx="833">
                  <c:v>32.708634506612633</c:v>
                </c:pt>
                <c:pt idx="834">
                  <c:v>32.715321484892364</c:v>
                </c:pt>
                <c:pt idx="835">
                  <c:v>32.697983073655777</c:v>
                </c:pt>
                <c:pt idx="836">
                  <c:v>32.683315560671886</c:v>
                </c:pt>
                <c:pt idx="837">
                  <c:v>32.657307943816988</c:v>
                </c:pt>
                <c:pt idx="838">
                  <c:v>32.635973764166437</c:v>
                </c:pt>
                <c:pt idx="839">
                  <c:v>32.651329948064479</c:v>
                </c:pt>
                <c:pt idx="840">
                  <c:v>32.596630275026563</c:v>
                </c:pt>
                <c:pt idx="841">
                  <c:v>32.599983919972985</c:v>
                </c:pt>
                <c:pt idx="842">
                  <c:v>32.58731725330631</c:v>
                </c:pt>
                <c:pt idx="843">
                  <c:v>32.589326562795641</c:v>
                </c:pt>
                <c:pt idx="844">
                  <c:v>32.546636199247047</c:v>
                </c:pt>
                <c:pt idx="845">
                  <c:v>32.550653971908496</c:v>
                </c:pt>
                <c:pt idx="846">
                  <c:v>32.551327409112844</c:v>
                </c:pt>
                <c:pt idx="847">
                  <c:v>32.497296095376015</c:v>
                </c:pt>
                <c:pt idx="848">
                  <c:v>32.50798815155904</c:v>
                </c:pt>
                <c:pt idx="849">
                  <c:v>32.494652279274071</c:v>
                </c:pt>
                <c:pt idx="850">
                  <c:v>32.488655664542911</c:v>
                </c:pt>
                <c:pt idx="851">
                  <c:v>32.458642123467534</c:v>
                </c:pt>
                <c:pt idx="852">
                  <c:v>32.456653125591281</c:v>
                </c:pt>
                <c:pt idx="853">
                  <c:v>32.423305404865339</c:v>
                </c:pt>
                <c:pt idx="854">
                  <c:v>32.413313021720256</c:v>
                </c:pt>
                <c:pt idx="855">
                  <c:v>32.40665227927407</c:v>
                </c:pt>
                <c:pt idx="856">
                  <c:v>32.383311329085828</c:v>
                </c:pt>
                <c:pt idx="857">
                  <c:v>32.402000846317215</c:v>
                </c:pt>
                <c:pt idx="858">
                  <c:v>32.347966147311539</c:v>
                </c:pt>
                <c:pt idx="859">
                  <c:v>32.373332487016121</c:v>
                </c:pt>
                <c:pt idx="860">
                  <c:v>32.341979688386914</c:v>
                </c:pt>
                <c:pt idx="861">
                  <c:v>32.336653125591276</c:v>
                </c:pt>
                <c:pt idx="862">
                  <c:v>32.29930286591371</c:v>
                </c:pt>
                <c:pt idx="863">
                  <c:v>32.309991536827894</c:v>
                </c:pt>
                <c:pt idx="864">
                  <c:v>32.281977995752499</c:v>
                </c:pt>
                <c:pt idx="865">
                  <c:v>32.303335872284961</c:v>
                </c:pt>
                <c:pt idx="866">
                  <c:v>32.266644662419161</c:v>
                </c:pt>
                <c:pt idx="867">
                  <c:v>32.259984766290188</c:v>
                </c:pt>
                <c:pt idx="868">
                  <c:v>32.230640430833112</c:v>
                </c:pt>
                <c:pt idx="869">
                  <c:v>32.241994075779523</c:v>
                </c:pt>
                <c:pt idx="870">
                  <c:v>32.242664127715031</c:v>
                </c:pt>
                <c:pt idx="871">
                  <c:v>32.188631121343782</c:v>
                </c:pt>
                <c:pt idx="872">
                  <c:v>32.203324870161218</c:v>
                </c:pt>
                <c:pt idx="873">
                  <c:v>32.172642969784739</c:v>
                </c:pt>
                <c:pt idx="874">
                  <c:v>32.16865227927407</c:v>
                </c:pt>
                <c:pt idx="875">
                  <c:v>32.163989844193452</c:v>
                </c:pt>
                <c:pt idx="876">
                  <c:v>32.133308790134201</c:v>
                </c:pt>
                <c:pt idx="877">
                  <c:v>32.14866412771503</c:v>
                </c:pt>
                <c:pt idx="878">
                  <c:v>32.10930709749978</c:v>
                </c:pt>
                <c:pt idx="879">
                  <c:v>32.101982227338553</c:v>
                </c:pt>
                <c:pt idx="880">
                  <c:v>32.097321484892376</c:v>
                </c:pt>
                <c:pt idx="881">
                  <c:v>32.079983073655768</c:v>
                </c:pt>
                <c:pt idx="882">
                  <c:v>32.086662435080612</c:v>
                </c:pt>
                <c:pt idx="883">
                  <c:v>32.059313868037457</c:v>
                </c:pt>
                <c:pt idx="884">
                  <c:v>32.038643816101953</c:v>
                </c:pt>
                <c:pt idx="885">
                  <c:v>32.04199069051068</c:v>
                </c:pt>
                <c:pt idx="886">
                  <c:v>32.010642123467527</c:v>
                </c:pt>
                <c:pt idx="887">
                  <c:v>31.976632813978192</c:v>
                </c:pt>
                <c:pt idx="888">
                  <c:v>31.991325716478432</c:v>
                </c:pt>
                <c:pt idx="889">
                  <c:v>31.990662435080608</c:v>
                </c:pt>
                <c:pt idx="890">
                  <c:v>31.953974610483652</c:v>
                </c:pt>
                <c:pt idx="891">
                  <c:v>31.96332656279564</c:v>
                </c:pt>
                <c:pt idx="892">
                  <c:v>31.959327409112849</c:v>
                </c:pt>
                <c:pt idx="893">
                  <c:v>31.951992383145093</c:v>
                </c:pt>
                <c:pt idx="894">
                  <c:v>31.895293556424384</c:v>
                </c:pt>
                <c:pt idx="895">
                  <c:v>31.905319792257949</c:v>
                </c:pt>
                <c:pt idx="896">
                  <c:v>31.870637891881472</c:v>
                </c:pt>
                <c:pt idx="897">
                  <c:v>31.891999153682789</c:v>
                </c:pt>
                <c:pt idx="898">
                  <c:v>31.872653971908488</c:v>
                </c:pt>
                <c:pt idx="899">
                  <c:v>31.841307097499776</c:v>
                </c:pt>
                <c:pt idx="900">
                  <c:v>31.878010155806539</c:v>
                </c:pt>
                <c:pt idx="901">
                  <c:v>31.815298634327654</c:v>
                </c:pt>
                <c:pt idx="902">
                  <c:v>31.81198053470413</c:v>
                </c:pt>
                <c:pt idx="903">
                  <c:v>31.80465227927407</c:v>
                </c:pt>
                <c:pt idx="904">
                  <c:v>31.791984766290188</c:v>
                </c:pt>
                <c:pt idx="905">
                  <c:v>31.777316406989101</c:v>
                </c:pt>
                <c:pt idx="906">
                  <c:v>31.765317253306311</c:v>
                </c:pt>
                <c:pt idx="907">
                  <c:v>31.73263789188147</c:v>
                </c:pt>
                <c:pt idx="908">
                  <c:v>31.720644662419165</c:v>
                </c:pt>
              </c:numCache>
            </c:numRef>
          </c:xVal>
          <c:y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CB1-9F72-A96FE026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3183"/>
        <c:axId val="1609583599"/>
      </c:scatterChart>
      <c:valAx>
        <c:axId val="16095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599"/>
        <c:crosses val="autoZero"/>
        <c:crossBetween val="midCat"/>
      </c:valAx>
      <c:valAx>
        <c:axId val="16095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'2024-03-18_windows_device_0'!$K$1</c:f>
              <c:strCache>
                <c:ptCount val="1"/>
                <c:pt idx="0">
                  <c:v>T_air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'2024-03-18_windows_device_0'!$K$2:$K$910</c:f>
              <c:numCache>
                <c:formatCode>General</c:formatCode>
                <c:ptCount val="909"/>
                <c:pt idx="0">
                  <c:v>36.464199999999998</c:v>
                </c:pt>
                <c:pt idx="1">
                  <c:v>36.9437</c:v>
                </c:pt>
                <c:pt idx="2">
                  <c:v>37.426200000000001</c:v>
                </c:pt>
                <c:pt idx="3">
                  <c:v>37.869900000000001</c:v>
                </c:pt>
                <c:pt idx="4">
                  <c:v>38.305999999999997</c:v>
                </c:pt>
                <c:pt idx="5">
                  <c:v>38.733400000000003</c:v>
                </c:pt>
                <c:pt idx="6">
                  <c:v>39.136800000000001</c:v>
                </c:pt>
                <c:pt idx="7">
                  <c:v>39.548000000000002</c:v>
                </c:pt>
                <c:pt idx="8">
                  <c:v>39.944600000000001</c:v>
                </c:pt>
                <c:pt idx="9">
                  <c:v>40.3127</c:v>
                </c:pt>
                <c:pt idx="10">
                  <c:v>40.684399999999997</c:v>
                </c:pt>
                <c:pt idx="11">
                  <c:v>41.051900000000003</c:v>
                </c:pt>
                <c:pt idx="12">
                  <c:v>41.4163</c:v>
                </c:pt>
                <c:pt idx="13">
                  <c:v>41.7483</c:v>
                </c:pt>
                <c:pt idx="14">
                  <c:v>42.0685</c:v>
                </c:pt>
                <c:pt idx="15">
                  <c:v>42.362099999999998</c:v>
                </c:pt>
                <c:pt idx="16">
                  <c:v>42.656399999999998</c:v>
                </c:pt>
                <c:pt idx="17">
                  <c:v>42.957599999999999</c:v>
                </c:pt>
                <c:pt idx="18">
                  <c:v>43.275700000000001</c:v>
                </c:pt>
                <c:pt idx="19">
                  <c:v>43.567100000000003</c:v>
                </c:pt>
                <c:pt idx="20">
                  <c:v>43.835500000000003</c:v>
                </c:pt>
                <c:pt idx="21">
                  <c:v>44.103499999999997</c:v>
                </c:pt>
                <c:pt idx="22">
                  <c:v>44.366300000000003</c:v>
                </c:pt>
                <c:pt idx="23">
                  <c:v>44.61</c:v>
                </c:pt>
                <c:pt idx="24">
                  <c:v>44.853299999999997</c:v>
                </c:pt>
                <c:pt idx="25">
                  <c:v>45.083500000000001</c:v>
                </c:pt>
                <c:pt idx="26">
                  <c:v>45.3033</c:v>
                </c:pt>
                <c:pt idx="27">
                  <c:v>45.5167</c:v>
                </c:pt>
                <c:pt idx="28">
                  <c:v>45.7378</c:v>
                </c:pt>
                <c:pt idx="29">
                  <c:v>45.973700000000001</c:v>
                </c:pt>
                <c:pt idx="30">
                  <c:v>46.170200000000001</c:v>
                </c:pt>
                <c:pt idx="31">
                  <c:v>46.3645</c:v>
                </c:pt>
                <c:pt idx="32">
                  <c:v>46.567900000000002</c:v>
                </c:pt>
                <c:pt idx="33">
                  <c:v>46.755000000000003</c:v>
                </c:pt>
                <c:pt idx="34">
                  <c:v>46.924500000000002</c:v>
                </c:pt>
                <c:pt idx="35">
                  <c:v>47.112499999999997</c:v>
                </c:pt>
                <c:pt idx="36">
                  <c:v>47.250900000000001</c:v>
                </c:pt>
                <c:pt idx="37">
                  <c:v>47.394100000000002</c:v>
                </c:pt>
                <c:pt idx="38">
                  <c:v>47.5563</c:v>
                </c:pt>
                <c:pt idx="39">
                  <c:v>47.704999999999998</c:v>
                </c:pt>
                <c:pt idx="40">
                  <c:v>47.844099999999997</c:v>
                </c:pt>
                <c:pt idx="41">
                  <c:v>47.991799999999998</c:v>
                </c:pt>
                <c:pt idx="42">
                  <c:v>48.123899999999999</c:v>
                </c:pt>
                <c:pt idx="43">
                  <c:v>48.255699999999997</c:v>
                </c:pt>
                <c:pt idx="44">
                  <c:v>48.387599999999999</c:v>
                </c:pt>
                <c:pt idx="45">
                  <c:v>48.529899999999998</c:v>
                </c:pt>
                <c:pt idx="46">
                  <c:v>48.662399999999998</c:v>
                </c:pt>
                <c:pt idx="47">
                  <c:v>48.764499999999998</c:v>
                </c:pt>
                <c:pt idx="48">
                  <c:v>48.851599999999998</c:v>
                </c:pt>
                <c:pt idx="49">
                  <c:v>48.942599999999999</c:v>
                </c:pt>
                <c:pt idx="50">
                  <c:v>49.063800000000001</c:v>
                </c:pt>
                <c:pt idx="51">
                  <c:v>49.183799999999998</c:v>
                </c:pt>
                <c:pt idx="52">
                  <c:v>49.296599999999998</c:v>
                </c:pt>
                <c:pt idx="53">
                  <c:v>49.400500000000001</c:v>
                </c:pt>
                <c:pt idx="54">
                  <c:v>49.492400000000004</c:v>
                </c:pt>
                <c:pt idx="55">
                  <c:v>49.572800000000001</c:v>
                </c:pt>
                <c:pt idx="56">
                  <c:v>49.643999999999998</c:v>
                </c:pt>
                <c:pt idx="57">
                  <c:v>49.731400000000001</c:v>
                </c:pt>
                <c:pt idx="58">
                  <c:v>49.809399999999997</c:v>
                </c:pt>
                <c:pt idx="59">
                  <c:v>49.886800000000001</c:v>
                </c:pt>
                <c:pt idx="60">
                  <c:v>49.959400000000002</c:v>
                </c:pt>
                <c:pt idx="61">
                  <c:v>50.023699999999998</c:v>
                </c:pt>
                <c:pt idx="62">
                  <c:v>50.101500000000001</c:v>
                </c:pt>
                <c:pt idx="63">
                  <c:v>50.178899999999999</c:v>
                </c:pt>
                <c:pt idx="64">
                  <c:v>50.239100000000001</c:v>
                </c:pt>
                <c:pt idx="65">
                  <c:v>50.304900000000004</c:v>
                </c:pt>
                <c:pt idx="66">
                  <c:v>50.3752</c:v>
                </c:pt>
                <c:pt idx="67">
                  <c:v>50.437800000000003</c:v>
                </c:pt>
                <c:pt idx="68">
                  <c:v>50.504600000000003</c:v>
                </c:pt>
                <c:pt idx="69">
                  <c:v>50.577800000000003</c:v>
                </c:pt>
                <c:pt idx="70">
                  <c:v>50.6265</c:v>
                </c:pt>
                <c:pt idx="71">
                  <c:v>50.669199999999996</c:v>
                </c:pt>
                <c:pt idx="72">
                  <c:v>50.707500000000003</c:v>
                </c:pt>
                <c:pt idx="73">
                  <c:v>50.747199999999999</c:v>
                </c:pt>
                <c:pt idx="74">
                  <c:v>50.797800000000002</c:v>
                </c:pt>
                <c:pt idx="75">
                  <c:v>50.846600000000002</c:v>
                </c:pt>
                <c:pt idx="76">
                  <c:v>50.898200000000003</c:v>
                </c:pt>
                <c:pt idx="77">
                  <c:v>50.959000000000003</c:v>
                </c:pt>
                <c:pt idx="78">
                  <c:v>51.019100000000002</c:v>
                </c:pt>
                <c:pt idx="79">
                  <c:v>51.06</c:v>
                </c:pt>
                <c:pt idx="80">
                  <c:v>51.0991</c:v>
                </c:pt>
                <c:pt idx="81">
                  <c:v>51.142099999999999</c:v>
                </c:pt>
                <c:pt idx="82">
                  <c:v>51.191000000000003</c:v>
                </c:pt>
                <c:pt idx="83">
                  <c:v>51.234299999999998</c:v>
                </c:pt>
                <c:pt idx="84">
                  <c:v>51.264499999999998</c:v>
                </c:pt>
                <c:pt idx="85">
                  <c:v>51.298200000000001</c:v>
                </c:pt>
                <c:pt idx="86">
                  <c:v>51.338000000000001</c:v>
                </c:pt>
                <c:pt idx="87">
                  <c:v>51.380899999999997</c:v>
                </c:pt>
                <c:pt idx="88">
                  <c:v>51.421399999999998</c:v>
                </c:pt>
                <c:pt idx="89">
                  <c:v>51.456600000000002</c:v>
                </c:pt>
                <c:pt idx="90">
                  <c:v>51.494100000000003</c:v>
                </c:pt>
                <c:pt idx="91">
                  <c:v>51.526299999999999</c:v>
                </c:pt>
                <c:pt idx="92">
                  <c:v>51.561599999999999</c:v>
                </c:pt>
                <c:pt idx="93">
                  <c:v>51.601700000000001</c:v>
                </c:pt>
                <c:pt idx="94">
                  <c:v>51.632599999999996</c:v>
                </c:pt>
                <c:pt idx="95">
                  <c:v>51.670900000000003</c:v>
                </c:pt>
                <c:pt idx="96">
                  <c:v>51.701599999999999</c:v>
                </c:pt>
                <c:pt idx="97">
                  <c:v>51.7273</c:v>
                </c:pt>
                <c:pt idx="98">
                  <c:v>51.7607</c:v>
                </c:pt>
                <c:pt idx="99">
                  <c:v>51.798999999999999</c:v>
                </c:pt>
                <c:pt idx="100">
                  <c:v>51.826000000000001</c:v>
                </c:pt>
                <c:pt idx="101">
                  <c:v>51.857399999999998</c:v>
                </c:pt>
                <c:pt idx="102">
                  <c:v>51.892699999999998</c:v>
                </c:pt>
                <c:pt idx="103">
                  <c:v>51.921999999999997</c:v>
                </c:pt>
                <c:pt idx="104">
                  <c:v>51.952599999999997</c:v>
                </c:pt>
                <c:pt idx="105">
                  <c:v>51.9739</c:v>
                </c:pt>
                <c:pt idx="106">
                  <c:v>52.001199999999997</c:v>
                </c:pt>
                <c:pt idx="107">
                  <c:v>52.025500000000001</c:v>
                </c:pt>
                <c:pt idx="108">
                  <c:v>52.052599999999998</c:v>
                </c:pt>
                <c:pt idx="109">
                  <c:v>52.0764</c:v>
                </c:pt>
                <c:pt idx="110">
                  <c:v>52.098199999999999</c:v>
                </c:pt>
                <c:pt idx="111">
                  <c:v>52.122199999999999</c:v>
                </c:pt>
                <c:pt idx="112">
                  <c:v>52.146000000000001</c:v>
                </c:pt>
                <c:pt idx="113">
                  <c:v>52.1676</c:v>
                </c:pt>
                <c:pt idx="114">
                  <c:v>52.186999999999998</c:v>
                </c:pt>
                <c:pt idx="115">
                  <c:v>52.205800000000004</c:v>
                </c:pt>
                <c:pt idx="116">
                  <c:v>52.230899999999998</c:v>
                </c:pt>
                <c:pt idx="117">
                  <c:v>52.2485</c:v>
                </c:pt>
                <c:pt idx="118">
                  <c:v>52.274799999999999</c:v>
                </c:pt>
                <c:pt idx="119">
                  <c:v>52.2971</c:v>
                </c:pt>
                <c:pt idx="120">
                  <c:v>52.320999999999998</c:v>
                </c:pt>
                <c:pt idx="121">
                  <c:v>52.34</c:v>
                </c:pt>
                <c:pt idx="122">
                  <c:v>52.3626</c:v>
                </c:pt>
                <c:pt idx="123">
                  <c:v>52.390999999999998</c:v>
                </c:pt>
                <c:pt idx="124">
                  <c:v>52.419600000000003</c:v>
                </c:pt>
                <c:pt idx="125">
                  <c:v>52.437399999999997</c:v>
                </c:pt>
                <c:pt idx="126">
                  <c:v>52.458300000000001</c:v>
                </c:pt>
                <c:pt idx="127">
                  <c:v>52.479399999999998</c:v>
                </c:pt>
                <c:pt idx="128">
                  <c:v>52.502099999999999</c:v>
                </c:pt>
                <c:pt idx="129">
                  <c:v>52.523899999999998</c:v>
                </c:pt>
                <c:pt idx="130">
                  <c:v>52.542700000000004</c:v>
                </c:pt>
                <c:pt idx="131">
                  <c:v>52.560200000000002</c:v>
                </c:pt>
                <c:pt idx="132">
                  <c:v>52.5749</c:v>
                </c:pt>
                <c:pt idx="133">
                  <c:v>52.592399999999998</c:v>
                </c:pt>
                <c:pt idx="134">
                  <c:v>52.608199999999997</c:v>
                </c:pt>
                <c:pt idx="135">
                  <c:v>52.627600000000001</c:v>
                </c:pt>
                <c:pt idx="136">
                  <c:v>52.644500000000001</c:v>
                </c:pt>
                <c:pt idx="137">
                  <c:v>52.659399999999998</c:v>
                </c:pt>
                <c:pt idx="138">
                  <c:v>52.677599999999998</c:v>
                </c:pt>
                <c:pt idx="139">
                  <c:v>52.696300000000001</c:v>
                </c:pt>
                <c:pt idx="140">
                  <c:v>52.711500000000001</c:v>
                </c:pt>
                <c:pt idx="141">
                  <c:v>52.728299999999997</c:v>
                </c:pt>
                <c:pt idx="142">
                  <c:v>52.743699999999997</c:v>
                </c:pt>
                <c:pt idx="143">
                  <c:v>52.759099999999997</c:v>
                </c:pt>
                <c:pt idx="144">
                  <c:v>52.7804</c:v>
                </c:pt>
                <c:pt idx="145">
                  <c:v>52.794199999999996</c:v>
                </c:pt>
                <c:pt idx="146">
                  <c:v>52.811500000000002</c:v>
                </c:pt>
                <c:pt idx="147">
                  <c:v>52.829900000000002</c:v>
                </c:pt>
                <c:pt idx="148">
                  <c:v>52.844999999999999</c:v>
                </c:pt>
                <c:pt idx="149">
                  <c:v>52.860999999999997</c:v>
                </c:pt>
                <c:pt idx="150">
                  <c:v>52.878999999999998</c:v>
                </c:pt>
                <c:pt idx="151">
                  <c:v>52.886899999999997</c:v>
                </c:pt>
                <c:pt idx="152">
                  <c:v>52.8872</c:v>
                </c:pt>
                <c:pt idx="153">
                  <c:v>52.887999999999998</c:v>
                </c:pt>
                <c:pt idx="154">
                  <c:v>52.884700000000002</c:v>
                </c:pt>
                <c:pt idx="155">
                  <c:v>52.878999999999998</c:v>
                </c:pt>
                <c:pt idx="156">
                  <c:v>52.869</c:v>
                </c:pt>
                <c:pt idx="157">
                  <c:v>52.862499999999997</c:v>
                </c:pt>
                <c:pt idx="158">
                  <c:v>52.850099999999998</c:v>
                </c:pt>
                <c:pt idx="159">
                  <c:v>52.839799999999997</c:v>
                </c:pt>
                <c:pt idx="160">
                  <c:v>52.826599999999999</c:v>
                </c:pt>
                <c:pt idx="161">
                  <c:v>52.808</c:v>
                </c:pt>
                <c:pt idx="162">
                  <c:v>52.792200000000001</c:v>
                </c:pt>
                <c:pt idx="163">
                  <c:v>52.773800000000001</c:v>
                </c:pt>
                <c:pt idx="164">
                  <c:v>52.751300000000001</c:v>
                </c:pt>
                <c:pt idx="165">
                  <c:v>52.732399999999998</c:v>
                </c:pt>
                <c:pt idx="166">
                  <c:v>52.7089</c:v>
                </c:pt>
                <c:pt idx="167">
                  <c:v>52.686199999999999</c:v>
                </c:pt>
                <c:pt idx="168">
                  <c:v>52.663400000000003</c:v>
                </c:pt>
                <c:pt idx="169">
                  <c:v>52.6342</c:v>
                </c:pt>
                <c:pt idx="170">
                  <c:v>52.603700000000003</c:v>
                </c:pt>
                <c:pt idx="171">
                  <c:v>52.577399999999997</c:v>
                </c:pt>
                <c:pt idx="172">
                  <c:v>52.551499999999997</c:v>
                </c:pt>
                <c:pt idx="173">
                  <c:v>52.520299999999999</c:v>
                </c:pt>
                <c:pt idx="174">
                  <c:v>52.49</c:v>
                </c:pt>
                <c:pt idx="175">
                  <c:v>52.459099999999999</c:v>
                </c:pt>
                <c:pt idx="176">
                  <c:v>52.432600000000001</c:v>
                </c:pt>
                <c:pt idx="177">
                  <c:v>52.406999999999996</c:v>
                </c:pt>
                <c:pt idx="178">
                  <c:v>52.369599999999998</c:v>
                </c:pt>
                <c:pt idx="179">
                  <c:v>52.336599999999997</c:v>
                </c:pt>
                <c:pt idx="180">
                  <c:v>52.304200000000002</c:v>
                </c:pt>
                <c:pt idx="181">
                  <c:v>52.268900000000002</c:v>
                </c:pt>
                <c:pt idx="182">
                  <c:v>52.238900000000001</c:v>
                </c:pt>
                <c:pt idx="183">
                  <c:v>52.202300000000001</c:v>
                </c:pt>
                <c:pt idx="184">
                  <c:v>52.1706</c:v>
                </c:pt>
                <c:pt idx="185">
                  <c:v>52.131399999999999</c:v>
                </c:pt>
                <c:pt idx="186">
                  <c:v>52.095399999999998</c:v>
                </c:pt>
                <c:pt idx="187">
                  <c:v>52.067799999999998</c:v>
                </c:pt>
                <c:pt idx="188">
                  <c:v>52.040300000000002</c:v>
                </c:pt>
                <c:pt idx="189">
                  <c:v>52.012300000000003</c:v>
                </c:pt>
                <c:pt idx="190">
                  <c:v>51.978999999999999</c:v>
                </c:pt>
                <c:pt idx="191">
                  <c:v>51.948399999999999</c:v>
                </c:pt>
                <c:pt idx="192">
                  <c:v>51.915399999999998</c:v>
                </c:pt>
                <c:pt idx="193">
                  <c:v>51.8782</c:v>
                </c:pt>
                <c:pt idx="194">
                  <c:v>51.842799999999997</c:v>
                </c:pt>
                <c:pt idx="195">
                  <c:v>51.807200000000002</c:v>
                </c:pt>
                <c:pt idx="196">
                  <c:v>51.767499999999998</c:v>
                </c:pt>
                <c:pt idx="197">
                  <c:v>51.723300000000002</c:v>
                </c:pt>
                <c:pt idx="198">
                  <c:v>51.681600000000003</c:v>
                </c:pt>
                <c:pt idx="199">
                  <c:v>51.633099999999999</c:v>
                </c:pt>
                <c:pt idx="200">
                  <c:v>51.58</c:v>
                </c:pt>
                <c:pt idx="201">
                  <c:v>51.527200000000001</c:v>
                </c:pt>
                <c:pt idx="202">
                  <c:v>51.485399999999998</c:v>
                </c:pt>
                <c:pt idx="203">
                  <c:v>51.445700000000002</c:v>
                </c:pt>
                <c:pt idx="204">
                  <c:v>51.405900000000003</c:v>
                </c:pt>
                <c:pt idx="205">
                  <c:v>51.359000000000002</c:v>
                </c:pt>
                <c:pt idx="206">
                  <c:v>51.313899999999997</c:v>
                </c:pt>
                <c:pt idx="207">
                  <c:v>51.262099999999997</c:v>
                </c:pt>
                <c:pt idx="208">
                  <c:v>51.215299999999999</c:v>
                </c:pt>
                <c:pt idx="209">
                  <c:v>51.168700000000001</c:v>
                </c:pt>
                <c:pt idx="210">
                  <c:v>51.118400000000001</c:v>
                </c:pt>
                <c:pt idx="211">
                  <c:v>51.072099999999999</c:v>
                </c:pt>
                <c:pt idx="212">
                  <c:v>51.021000000000001</c:v>
                </c:pt>
                <c:pt idx="213">
                  <c:v>50.9664</c:v>
                </c:pt>
                <c:pt idx="214">
                  <c:v>50.917200000000001</c:v>
                </c:pt>
                <c:pt idx="215">
                  <c:v>50.857799999999997</c:v>
                </c:pt>
                <c:pt idx="216">
                  <c:v>50.800600000000003</c:v>
                </c:pt>
                <c:pt idx="217">
                  <c:v>50.744100000000003</c:v>
                </c:pt>
                <c:pt idx="218">
                  <c:v>50.69</c:v>
                </c:pt>
                <c:pt idx="219">
                  <c:v>50.631100000000004</c:v>
                </c:pt>
                <c:pt idx="220">
                  <c:v>50.575299999999999</c:v>
                </c:pt>
                <c:pt idx="221">
                  <c:v>50.5167</c:v>
                </c:pt>
                <c:pt idx="222">
                  <c:v>50.460099999999997</c:v>
                </c:pt>
                <c:pt idx="223">
                  <c:v>50.4084</c:v>
                </c:pt>
                <c:pt idx="224">
                  <c:v>50.350499999999997</c:v>
                </c:pt>
                <c:pt idx="225">
                  <c:v>50.293500000000002</c:v>
                </c:pt>
                <c:pt idx="226">
                  <c:v>50.235100000000003</c:v>
                </c:pt>
                <c:pt idx="227">
                  <c:v>50.181899999999999</c:v>
                </c:pt>
                <c:pt idx="228">
                  <c:v>50.120600000000003</c:v>
                </c:pt>
                <c:pt idx="229">
                  <c:v>50.061599999999999</c:v>
                </c:pt>
                <c:pt idx="230">
                  <c:v>50.002899999999997</c:v>
                </c:pt>
                <c:pt idx="231">
                  <c:v>49.948599999999999</c:v>
                </c:pt>
                <c:pt idx="232">
                  <c:v>49.886600000000001</c:v>
                </c:pt>
                <c:pt idx="233">
                  <c:v>49.826599999999999</c:v>
                </c:pt>
                <c:pt idx="234">
                  <c:v>49.762500000000003</c:v>
                </c:pt>
                <c:pt idx="235">
                  <c:v>49.704599999999999</c:v>
                </c:pt>
                <c:pt idx="236">
                  <c:v>49.6404</c:v>
                </c:pt>
                <c:pt idx="237">
                  <c:v>49.579900000000002</c:v>
                </c:pt>
                <c:pt idx="238">
                  <c:v>49.518300000000004</c:v>
                </c:pt>
                <c:pt idx="239">
                  <c:v>49.456200000000003</c:v>
                </c:pt>
                <c:pt idx="240">
                  <c:v>49.394199999999998</c:v>
                </c:pt>
                <c:pt idx="241">
                  <c:v>49.332799999999999</c:v>
                </c:pt>
                <c:pt idx="242">
                  <c:v>49.273800000000001</c:v>
                </c:pt>
                <c:pt idx="243">
                  <c:v>49.2149</c:v>
                </c:pt>
                <c:pt idx="244">
                  <c:v>49.1629</c:v>
                </c:pt>
                <c:pt idx="245">
                  <c:v>49.100499999999997</c:v>
                </c:pt>
                <c:pt idx="246">
                  <c:v>49.038899999999998</c:v>
                </c:pt>
                <c:pt idx="247">
                  <c:v>48.978200000000001</c:v>
                </c:pt>
                <c:pt idx="248">
                  <c:v>48.917700000000004</c:v>
                </c:pt>
                <c:pt idx="249">
                  <c:v>48.856200000000001</c:v>
                </c:pt>
                <c:pt idx="250">
                  <c:v>48.803199999999997</c:v>
                </c:pt>
                <c:pt idx="251">
                  <c:v>48.742100000000001</c:v>
                </c:pt>
                <c:pt idx="252">
                  <c:v>48.6922</c:v>
                </c:pt>
                <c:pt idx="253">
                  <c:v>48.631999999999998</c:v>
                </c:pt>
                <c:pt idx="254">
                  <c:v>48.574199999999998</c:v>
                </c:pt>
                <c:pt idx="255">
                  <c:v>48.516800000000003</c:v>
                </c:pt>
                <c:pt idx="256">
                  <c:v>48.459200000000003</c:v>
                </c:pt>
                <c:pt idx="257">
                  <c:v>48.405299999999997</c:v>
                </c:pt>
                <c:pt idx="258">
                  <c:v>48.345500000000001</c:v>
                </c:pt>
                <c:pt idx="259">
                  <c:v>48.2913</c:v>
                </c:pt>
                <c:pt idx="260">
                  <c:v>48.235300000000002</c:v>
                </c:pt>
                <c:pt idx="261">
                  <c:v>48.177399999999999</c:v>
                </c:pt>
                <c:pt idx="262">
                  <c:v>48.121699999999997</c:v>
                </c:pt>
                <c:pt idx="263">
                  <c:v>48.064799999999998</c:v>
                </c:pt>
                <c:pt idx="264">
                  <c:v>48.012500000000003</c:v>
                </c:pt>
                <c:pt idx="265">
                  <c:v>47.959299999999999</c:v>
                </c:pt>
                <c:pt idx="266">
                  <c:v>47.900500000000001</c:v>
                </c:pt>
                <c:pt idx="267">
                  <c:v>47.839799999999997</c:v>
                </c:pt>
                <c:pt idx="268">
                  <c:v>47.783200000000001</c:v>
                </c:pt>
                <c:pt idx="269">
                  <c:v>47.725700000000003</c:v>
                </c:pt>
                <c:pt idx="270">
                  <c:v>47.668999999999997</c:v>
                </c:pt>
                <c:pt idx="271">
                  <c:v>47.610399999999998</c:v>
                </c:pt>
                <c:pt idx="272">
                  <c:v>47.553400000000003</c:v>
                </c:pt>
                <c:pt idx="273">
                  <c:v>47.493099999999998</c:v>
                </c:pt>
                <c:pt idx="274">
                  <c:v>47.436799999999998</c:v>
                </c:pt>
                <c:pt idx="275">
                  <c:v>47.3795</c:v>
                </c:pt>
                <c:pt idx="276">
                  <c:v>47.320799999999998</c:v>
                </c:pt>
                <c:pt idx="277">
                  <c:v>47.2624</c:v>
                </c:pt>
                <c:pt idx="278">
                  <c:v>47.206800000000001</c:v>
                </c:pt>
                <c:pt idx="279">
                  <c:v>47.150500000000001</c:v>
                </c:pt>
                <c:pt idx="280">
                  <c:v>47.091900000000003</c:v>
                </c:pt>
                <c:pt idx="281">
                  <c:v>47.038699999999999</c:v>
                </c:pt>
                <c:pt idx="282">
                  <c:v>46.9801</c:v>
                </c:pt>
                <c:pt idx="283">
                  <c:v>46.924300000000002</c:v>
                </c:pt>
                <c:pt idx="284">
                  <c:v>46.869799999999998</c:v>
                </c:pt>
                <c:pt idx="285">
                  <c:v>46.816400000000002</c:v>
                </c:pt>
                <c:pt idx="286">
                  <c:v>46.758099999999999</c:v>
                </c:pt>
                <c:pt idx="287">
                  <c:v>46.7014</c:v>
                </c:pt>
                <c:pt idx="288">
                  <c:v>46.644799999999996</c:v>
                </c:pt>
                <c:pt idx="289">
                  <c:v>46.588099999999997</c:v>
                </c:pt>
                <c:pt idx="290">
                  <c:v>46.5336</c:v>
                </c:pt>
                <c:pt idx="291">
                  <c:v>46.478099999999998</c:v>
                </c:pt>
                <c:pt idx="292">
                  <c:v>46.425199999999997</c:v>
                </c:pt>
                <c:pt idx="293">
                  <c:v>46.367400000000004</c:v>
                </c:pt>
                <c:pt idx="294">
                  <c:v>46.312100000000001</c:v>
                </c:pt>
                <c:pt idx="295">
                  <c:v>46.255699999999997</c:v>
                </c:pt>
                <c:pt idx="296">
                  <c:v>46.204099999999997</c:v>
                </c:pt>
                <c:pt idx="297">
                  <c:v>46.150500000000001</c:v>
                </c:pt>
                <c:pt idx="298">
                  <c:v>46.094299999999997</c:v>
                </c:pt>
                <c:pt idx="299">
                  <c:v>46.0396</c:v>
                </c:pt>
                <c:pt idx="300">
                  <c:v>45.983600000000003</c:v>
                </c:pt>
                <c:pt idx="301">
                  <c:v>45.932400000000001</c:v>
                </c:pt>
                <c:pt idx="302">
                  <c:v>45.878999999999998</c:v>
                </c:pt>
                <c:pt idx="303">
                  <c:v>45.823099999999997</c:v>
                </c:pt>
                <c:pt idx="304">
                  <c:v>45.767699999999998</c:v>
                </c:pt>
                <c:pt idx="305">
                  <c:v>45.7151</c:v>
                </c:pt>
                <c:pt idx="306">
                  <c:v>45.661099999999998</c:v>
                </c:pt>
                <c:pt idx="307">
                  <c:v>45.604500000000002</c:v>
                </c:pt>
                <c:pt idx="308">
                  <c:v>45.550800000000002</c:v>
                </c:pt>
                <c:pt idx="309">
                  <c:v>45.494799999999998</c:v>
                </c:pt>
                <c:pt idx="310">
                  <c:v>45.442599999999999</c:v>
                </c:pt>
                <c:pt idx="311">
                  <c:v>45.389099999999999</c:v>
                </c:pt>
                <c:pt idx="312">
                  <c:v>45.334699999999998</c:v>
                </c:pt>
                <c:pt idx="313">
                  <c:v>45.284599999999998</c:v>
                </c:pt>
                <c:pt idx="314">
                  <c:v>45.229199999999999</c:v>
                </c:pt>
                <c:pt idx="315">
                  <c:v>45.180399999999999</c:v>
                </c:pt>
                <c:pt idx="316">
                  <c:v>45.128700000000002</c:v>
                </c:pt>
                <c:pt idx="317">
                  <c:v>45.073500000000003</c:v>
                </c:pt>
                <c:pt idx="318">
                  <c:v>45.017899999999997</c:v>
                </c:pt>
                <c:pt idx="319">
                  <c:v>44.964700000000001</c:v>
                </c:pt>
                <c:pt idx="320">
                  <c:v>44.917000000000002</c:v>
                </c:pt>
                <c:pt idx="321">
                  <c:v>44.859200000000001</c:v>
                </c:pt>
                <c:pt idx="322">
                  <c:v>44.807200000000002</c:v>
                </c:pt>
                <c:pt idx="323">
                  <c:v>44.759399999999999</c:v>
                </c:pt>
                <c:pt idx="324">
                  <c:v>44.712699999999998</c:v>
                </c:pt>
                <c:pt idx="325">
                  <c:v>44.6569</c:v>
                </c:pt>
                <c:pt idx="326">
                  <c:v>44.601500000000001</c:v>
                </c:pt>
                <c:pt idx="327">
                  <c:v>44.543799999999997</c:v>
                </c:pt>
                <c:pt idx="328">
                  <c:v>44.489199999999997</c:v>
                </c:pt>
                <c:pt idx="329">
                  <c:v>44.441800000000001</c:v>
                </c:pt>
                <c:pt idx="330">
                  <c:v>44.391500000000001</c:v>
                </c:pt>
                <c:pt idx="331">
                  <c:v>44.338299999999997</c:v>
                </c:pt>
                <c:pt idx="332">
                  <c:v>44.2911</c:v>
                </c:pt>
                <c:pt idx="333">
                  <c:v>44.234499999999997</c:v>
                </c:pt>
                <c:pt idx="334">
                  <c:v>44.183300000000003</c:v>
                </c:pt>
                <c:pt idx="335">
                  <c:v>44.1295</c:v>
                </c:pt>
                <c:pt idx="336">
                  <c:v>44.074399999999997</c:v>
                </c:pt>
                <c:pt idx="337">
                  <c:v>44.0259</c:v>
                </c:pt>
                <c:pt idx="338">
                  <c:v>43.9739</c:v>
                </c:pt>
                <c:pt idx="339">
                  <c:v>43.927199999999999</c:v>
                </c:pt>
                <c:pt idx="340">
                  <c:v>43.877400000000002</c:v>
                </c:pt>
                <c:pt idx="341">
                  <c:v>43.825800000000001</c:v>
                </c:pt>
                <c:pt idx="342">
                  <c:v>43.774500000000003</c:v>
                </c:pt>
                <c:pt idx="343">
                  <c:v>43.719499999999996</c:v>
                </c:pt>
                <c:pt idx="344">
                  <c:v>43.674199999999999</c:v>
                </c:pt>
                <c:pt idx="345">
                  <c:v>43.626600000000003</c:v>
                </c:pt>
                <c:pt idx="346">
                  <c:v>43.575699999999998</c:v>
                </c:pt>
                <c:pt idx="347">
                  <c:v>43.522500000000001</c:v>
                </c:pt>
                <c:pt idx="348">
                  <c:v>43.467799999999997</c:v>
                </c:pt>
                <c:pt idx="349">
                  <c:v>43.421500000000002</c:v>
                </c:pt>
                <c:pt idx="350">
                  <c:v>43.366399999999999</c:v>
                </c:pt>
                <c:pt idx="351">
                  <c:v>43.319899999999997</c:v>
                </c:pt>
                <c:pt idx="352">
                  <c:v>43.268900000000002</c:v>
                </c:pt>
                <c:pt idx="353">
                  <c:v>43.220300000000002</c:v>
                </c:pt>
                <c:pt idx="354">
                  <c:v>43.174399999999999</c:v>
                </c:pt>
                <c:pt idx="355">
                  <c:v>43.122300000000003</c:v>
                </c:pt>
                <c:pt idx="356">
                  <c:v>43.077599999999997</c:v>
                </c:pt>
                <c:pt idx="357">
                  <c:v>43.025700000000001</c:v>
                </c:pt>
                <c:pt idx="358">
                  <c:v>42.982599999999998</c:v>
                </c:pt>
                <c:pt idx="359">
                  <c:v>42.9328</c:v>
                </c:pt>
                <c:pt idx="360">
                  <c:v>42.883800000000001</c:v>
                </c:pt>
                <c:pt idx="361">
                  <c:v>42.8292</c:v>
                </c:pt>
                <c:pt idx="362">
                  <c:v>42.779499999999999</c:v>
                </c:pt>
                <c:pt idx="363">
                  <c:v>42.727499999999999</c:v>
                </c:pt>
                <c:pt idx="364">
                  <c:v>42.681699999999999</c:v>
                </c:pt>
                <c:pt idx="365">
                  <c:v>42.635800000000003</c:v>
                </c:pt>
                <c:pt idx="366">
                  <c:v>42.5899</c:v>
                </c:pt>
                <c:pt idx="367">
                  <c:v>42.543799999999997</c:v>
                </c:pt>
                <c:pt idx="368">
                  <c:v>42.491199999999999</c:v>
                </c:pt>
                <c:pt idx="369">
                  <c:v>42.444099999999999</c:v>
                </c:pt>
                <c:pt idx="370">
                  <c:v>42.397500000000001</c:v>
                </c:pt>
                <c:pt idx="371">
                  <c:v>42.348700000000001</c:v>
                </c:pt>
                <c:pt idx="372">
                  <c:v>42.300699999999999</c:v>
                </c:pt>
                <c:pt idx="373">
                  <c:v>42.252099999999999</c:v>
                </c:pt>
                <c:pt idx="374">
                  <c:v>42.203600000000002</c:v>
                </c:pt>
                <c:pt idx="375">
                  <c:v>42.153100000000002</c:v>
                </c:pt>
                <c:pt idx="376">
                  <c:v>42.105200000000004</c:v>
                </c:pt>
                <c:pt idx="377">
                  <c:v>42.054699999999997</c:v>
                </c:pt>
                <c:pt idx="378">
                  <c:v>42.006999999999998</c:v>
                </c:pt>
                <c:pt idx="379">
                  <c:v>41.9557</c:v>
                </c:pt>
                <c:pt idx="380">
                  <c:v>41.9131</c:v>
                </c:pt>
                <c:pt idx="381">
                  <c:v>41.865299999999998</c:v>
                </c:pt>
                <c:pt idx="382">
                  <c:v>41.825400000000002</c:v>
                </c:pt>
                <c:pt idx="383">
                  <c:v>41.786499999999997</c:v>
                </c:pt>
                <c:pt idx="384">
                  <c:v>41.743000000000002</c:v>
                </c:pt>
                <c:pt idx="385">
                  <c:v>41.697800000000001</c:v>
                </c:pt>
                <c:pt idx="386">
                  <c:v>41.649299999999997</c:v>
                </c:pt>
                <c:pt idx="387">
                  <c:v>41.6038</c:v>
                </c:pt>
                <c:pt idx="388">
                  <c:v>41.564700000000002</c:v>
                </c:pt>
                <c:pt idx="389">
                  <c:v>41.521599999999999</c:v>
                </c:pt>
                <c:pt idx="390">
                  <c:v>41.477899999999998</c:v>
                </c:pt>
                <c:pt idx="391">
                  <c:v>41.436300000000003</c:v>
                </c:pt>
                <c:pt idx="392">
                  <c:v>41.390999999999998</c:v>
                </c:pt>
                <c:pt idx="393">
                  <c:v>41.341999999999999</c:v>
                </c:pt>
                <c:pt idx="394">
                  <c:v>41.293199999999999</c:v>
                </c:pt>
                <c:pt idx="395">
                  <c:v>41.2455</c:v>
                </c:pt>
                <c:pt idx="396">
                  <c:v>41.204700000000003</c:v>
                </c:pt>
                <c:pt idx="397">
                  <c:v>41.163800000000002</c:v>
                </c:pt>
                <c:pt idx="398">
                  <c:v>41.119100000000003</c:v>
                </c:pt>
                <c:pt idx="399">
                  <c:v>41.073099999999997</c:v>
                </c:pt>
                <c:pt idx="400">
                  <c:v>41.027900000000002</c:v>
                </c:pt>
                <c:pt idx="401">
                  <c:v>40.979700000000001</c:v>
                </c:pt>
                <c:pt idx="402">
                  <c:v>40.9392</c:v>
                </c:pt>
                <c:pt idx="403">
                  <c:v>40.8977</c:v>
                </c:pt>
                <c:pt idx="404">
                  <c:v>40.8508</c:v>
                </c:pt>
                <c:pt idx="405">
                  <c:v>40.806699999999999</c:v>
                </c:pt>
                <c:pt idx="406">
                  <c:v>40.755800000000001</c:v>
                </c:pt>
                <c:pt idx="407">
                  <c:v>40.712499999999999</c:v>
                </c:pt>
                <c:pt idx="408">
                  <c:v>40.664099999999998</c:v>
                </c:pt>
                <c:pt idx="409">
                  <c:v>40.614699999999999</c:v>
                </c:pt>
                <c:pt idx="410">
                  <c:v>40.572200000000002</c:v>
                </c:pt>
                <c:pt idx="411">
                  <c:v>40.527000000000001</c:v>
                </c:pt>
                <c:pt idx="412">
                  <c:v>40.4846</c:v>
                </c:pt>
                <c:pt idx="413">
                  <c:v>40.442900000000002</c:v>
                </c:pt>
                <c:pt idx="414">
                  <c:v>40.394300000000001</c:v>
                </c:pt>
                <c:pt idx="415">
                  <c:v>40.349200000000003</c:v>
                </c:pt>
                <c:pt idx="416">
                  <c:v>40.309699999999999</c:v>
                </c:pt>
                <c:pt idx="417">
                  <c:v>40.259300000000003</c:v>
                </c:pt>
                <c:pt idx="418">
                  <c:v>40.2151</c:v>
                </c:pt>
                <c:pt idx="419">
                  <c:v>40.174199999999999</c:v>
                </c:pt>
                <c:pt idx="420">
                  <c:v>40.124200000000002</c:v>
                </c:pt>
                <c:pt idx="421">
                  <c:v>40.081400000000002</c:v>
                </c:pt>
                <c:pt idx="422">
                  <c:v>40.040300000000002</c:v>
                </c:pt>
                <c:pt idx="423">
                  <c:v>39.996400000000001</c:v>
                </c:pt>
                <c:pt idx="424">
                  <c:v>39.956299999999999</c:v>
                </c:pt>
                <c:pt idx="425">
                  <c:v>39.913400000000003</c:v>
                </c:pt>
                <c:pt idx="426">
                  <c:v>39.862900000000003</c:v>
                </c:pt>
                <c:pt idx="427">
                  <c:v>39.820500000000003</c:v>
                </c:pt>
                <c:pt idx="428">
                  <c:v>39.775500000000001</c:v>
                </c:pt>
                <c:pt idx="429">
                  <c:v>39.730200000000004</c:v>
                </c:pt>
                <c:pt idx="430">
                  <c:v>39.691400000000002</c:v>
                </c:pt>
                <c:pt idx="431">
                  <c:v>39.6524</c:v>
                </c:pt>
                <c:pt idx="432">
                  <c:v>39.610900000000001</c:v>
                </c:pt>
                <c:pt idx="433">
                  <c:v>39.566299999999998</c:v>
                </c:pt>
                <c:pt idx="434">
                  <c:v>39.525700000000001</c:v>
                </c:pt>
                <c:pt idx="435">
                  <c:v>39.484299999999998</c:v>
                </c:pt>
                <c:pt idx="436">
                  <c:v>39.441699999999997</c:v>
                </c:pt>
                <c:pt idx="437">
                  <c:v>39.400599999999997</c:v>
                </c:pt>
                <c:pt idx="438">
                  <c:v>39.359299999999998</c:v>
                </c:pt>
                <c:pt idx="439">
                  <c:v>39.321800000000003</c:v>
                </c:pt>
                <c:pt idx="440">
                  <c:v>39.279699999999998</c:v>
                </c:pt>
                <c:pt idx="441">
                  <c:v>39.235599999999998</c:v>
                </c:pt>
                <c:pt idx="442">
                  <c:v>39.192799999999998</c:v>
                </c:pt>
                <c:pt idx="443">
                  <c:v>39.148200000000003</c:v>
                </c:pt>
                <c:pt idx="444">
                  <c:v>39.1066</c:v>
                </c:pt>
                <c:pt idx="445">
                  <c:v>39.072200000000002</c:v>
                </c:pt>
                <c:pt idx="446">
                  <c:v>39.041699999999999</c:v>
                </c:pt>
                <c:pt idx="447">
                  <c:v>39.002499999999998</c:v>
                </c:pt>
                <c:pt idx="448">
                  <c:v>38.962299999999999</c:v>
                </c:pt>
                <c:pt idx="449">
                  <c:v>38.922400000000003</c:v>
                </c:pt>
                <c:pt idx="450">
                  <c:v>38.879899999999999</c:v>
                </c:pt>
                <c:pt idx="451">
                  <c:v>38.835000000000001</c:v>
                </c:pt>
                <c:pt idx="452">
                  <c:v>38.794199999999996</c:v>
                </c:pt>
                <c:pt idx="453">
                  <c:v>38.758899999999997</c:v>
                </c:pt>
                <c:pt idx="454">
                  <c:v>38.723399999999998</c:v>
                </c:pt>
                <c:pt idx="455">
                  <c:v>38.686199999999999</c:v>
                </c:pt>
                <c:pt idx="456">
                  <c:v>38.643900000000002</c:v>
                </c:pt>
                <c:pt idx="457">
                  <c:v>38.602800000000002</c:v>
                </c:pt>
                <c:pt idx="458">
                  <c:v>38.566899999999997</c:v>
                </c:pt>
                <c:pt idx="459">
                  <c:v>38.533299999999997</c:v>
                </c:pt>
                <c:pt idx="460">
                  <c:v>38.489400000000003</c:v>
                </c:pt>
                <c:pt idx="461">
                  <c:v>38.455199999999998</c:v>
                </c:pt>
                <c:pt idx="462">
                  <c:v>38.416600000000003</c:v>
                </c:pt>
                <c:pt idx="463">
                  <c:v>38.3795</c:v>
                </c:pt>
                <c:pt idx="464">
                  <c:v>38.338200000000001</c:v>
                </c:pt>
                <c:pt idx="465">
                  <c:v>38.298200000000001</c:v>
                </c:pt>
                <c:pt idx="466">
                  <c:v>38.255400000000002</c:v>
                </c:pt>
                <c:pt idx="467">
                  <c:v>38.218600000000002</c:v>
                </c:pt>
                <c:pt idx="468">
                  <c:v>38.180700000000002</c:v>
                </c:pt>
                <c:pt idx="469">
                  <c:v>38.138500000000001</c:v>
                </c:pt>
                <c:pt idx="470">
                  <c:v>38.095599999999997</c:v>
                </c:pt>
                <c:pt idx="471">
                  <c:v>38.059199999999997</c:v>
                </c:pt>
                <c:pt idx="472">
                  <c:v>38.025599999999997</c:v>
                </c:pt>
                <c:pt idx="473">
                  <c:v>37.988100000000003</c:v>
                </c:pt>
                <c:pt idx="474">
                  <c:v>37.951700000000002</c:v>
                </c:pt>
                <c:pt idx="475">
                  <c:v>37.918399999999998</c:v>
                </c:pt>
                <c:pt idx="476">
                  <c:v>37.879399999999997</c:v>
                </c:pt>
                <c:pt idx="477">
                  <c:v>37.843899999999998</c:v>
                </c:pt>
                <c:pt idx="478">
                  <c:v>37.809699999999999</c:v>
                </c:pt>
                <c:pt idx="479">
                  <c:v>37.771799999999999</c:v>
                </c:pt>
                <c:pt idx="480">
                  <c:v>37.729700000000001</c:v>
                </c:pt>
                <c:pt idx="481">
                  <c:v>37.694899999999997</c:v>
                </c:pt>
                <c:pt idx="482">
                  <c:v>37.662199999999999</c:v>
                </c:pt>
                <c:pt idx="483">
                  <c:v>37.623100000000001</c:v>
                </c:pt>
                <c:pt idx="484">
                  <c:v>37.5901</c:v>
                </c:pt>
                <c:pt idx="485">
                  <c:v>37.554099999999998</c:v>
                </c:pt>
                <c:pt idx="486">
                  <c:v>37.514600000000002</c:v>
                </c:pt>
                <c:pt idx="487">
                  <c:v>37.4801</c:v>
                </c:pt>
                <c:pt idx="488">
                  <c:v>37.447600000000001</c:v>
                </c:pt>
                <c:pt idx="489">
                  <c:v>37.413600000000002</c:v>
                </c:pt>
                <c:pt idx="490">
                  <c:v>37.335500000000003</c:v>
                </c:pt>
                <c:pt idx="491">
                  <c:v>37.3003</c:v>
                </c:pt>
                <c:pt idx="492">
                  <c:v>37.2624</c:v>
                </c:pt>
                <c:pt idx="493">
                  <c:v>37.224699999999999</c:v>
                </c:pt>
                <c:pt idx="494">
                  <c:v>37.190899999999999</c:v>
                </c:pt>
                <c:pt idx="495">
                  <c:v>37.155999999999999</c:v>
                </c:pt>
                <c:pt idx="496">
                  <c:v>37.119399999999999</c:v>
                </c:pt>
                <c:pt idx="497">
                  <c:v>37.087200000000003</c:v>
                </c:pt>
                <c:pt idx="498">
                  <c:v>37.052700000000002</c:v>
                </c:pt>
                <c:pt idx="499">
                  <c:v>37.0197</c:v>
                </c:pt>
                <c:pt idx="500">
                  <c:v>36.981699999999996</c:v>
                </c:pt>
                <c:pt idx="501">
                  <c:v>36.949300000000001</c:v>
                </c:pt>
                <c:pt idx="502">
                  <c:v>36.918900000000001</c:v>
                </c:pt>
                <c:pt idx="503">
                  <c:v>36.889800000000001</c:v>
                </c:pt>
                <c:pt idx="504">
                  <c:v>36.854300000000002</c:v>
                </c:pt>
                <c:pt idx="505">
                  <c:v>36.8187</c:v>
                </c:pt>
                <c:pt idx="506">
                  <c:v>36.786999999999999</c:v>
                </c:pt>
                <c:pt idx="507">
                  <c:v>36.754300000000001</c:v>
                </c:pt>
                <c:pt idx="508">
                  <c:v>36.721899999999998</c:v>
                </c:pt>
                <c:pt idx="509">
                  <c:v>36.692</c:v>
                </c:pt>
                <c:pt idx="510">
                  <c:v>36.661999999999999</c:v>
                </c:pt>
                <c:pt idx="511">
                  <c:v>36.6248</c:v>
                </c:pt>
                <c:pt idx="512">
                  <c:v>36.587000000000003</c:v>
                </c:pt>
                <c:pt idx="513">
                  <c:v>36.550699999999999</c:v>
                </c:pt>
                <c:pt idx="514">
                  <c:v>36.514000000000003</c:v>
                </c:pt>
                <c:pt idx="515">
                  <c:v>36.479199999999999</c:v>
                </c:pt>
                <c:pt idx="516">
                  <c:v>36.448799999999999</c:v>
                </c:pt>
                <c:pt idx="517">
                  <c:v>36.414900000000003</c:v>
                </c:pt>
                <c:pt idx="518">
                  <c:v>36.381500000000003</c:v>
                </c:pt>
                <c:pt idx="519">
                  <c:v>36.343600000000002</c:v>
                </c:pt>
                <c:pt idx="520">
                  <c:v>36.307400000000001</c:v>
                </c:pt>
                <c:pt idx="521">
                  <c:v>36.277999999999999</c:v>
                </c:pt>
                <c:pt idx="522">
                  <c:v>36.243699999999997</c:v>
                </c:pt>
                <c:pt idx="523">
                  <c:v>36.210500000000003</c:v>
                </c:pt>
                <c:pt idx="524">
                  <c:v>36.175699999999999</c:v>
                </c:pt>
                <c:pt idx="525">
                  <c:v>36.146500000000003</c:v>
                </c:pt>
                <c:pt idx="526">
                  <c:v>36.113399999999999</c:v>
                </c:pt>
                <c:pt idx="527">
                  <c:v>36.0852</c:v>
                </c:pt>
                <c:pt idx="528">
                  <c:v>36.055900000000001</c:v>
                </c:pt>
                <c:pt idx="529">
                  <c:v>36.024999999999999</c:v>
                </c:pt>
                <c:pt idx="530">
                  <c:v>35.987699999999997</c:v>
                </c:pt>
                <c:pt idx="531">
                  <c:v>35.954999999999998</c:v>
                </c:pt>
                <c:pt idx="532">
                  <c:v>35.924399999999999</c:v>
                </c:pt>
                <c:pt idx="533">
                  <c:v>35.896299999999997</c:v>
                </c:pt>
                <c:pt idx="534">
                  <c:v>35.861800000000002</c:v>
                </c:pt>
                <c:pt idx="535">
                  <c:v>35.831099999999999</c:v>
                </c:pt>
                <c:pt idx="536">
                  <c:v>35.805599999999998</c:v>
                </c:pt>
                <c:pt idx="537">
                  <c:v>35.7714</c:v>
                </c:pt>
                <c:pt idx="538">
                  <c:v>35.738700000000001</c:v>
                </c:pt>
                <c:pt idx="539">
                  <c:v>35.710099999999997</c:v>
                </c:pt>
                <c:pt idx="540">
                  <c:v>35.6768</c:v>
                </c:pt>
                <c:pt idx="541">
                  <c:v>35.644399999999997</c:v>
                </c:pt>
                <c:pt idx="542">
                  <c:v>35.610700000000001</c:v>
                </c:pt>
                <c:pt idx="543">
                  <c:v>35.576000000000001</c:v>
                </c:pt>
                <c:pt idx="544">
                  <c:v>35.548499999999997</c:v>
                </c:pt>
                <c:pt idx="545">
                  <c:v>35.520400000000002</c:v>
                </c:pt>
                <c:pt idx="546">
                  <c:v>35.492199999999997</c:v>
                </c:pt>
                <c:pt idx="547">
                  <c:v>35.462000000000003</c:v>
                </c:pt>
                <c:pt idx="548">
                  <c:v>35.432099999999998</c:v>
                </c:pt>
                <c:pt idx="549">
                  <c:v>35.401600000000002</c:v>
                </c:pt>
                <c:pt idx="550">
                  <c:v>35.371899999999997</c:v>
                </c:pt>
                <c:pt idx="551">
                  <c:v>35.339599999999997</c:v>
                </c:pt>
                <c:pt idx="552">
                  <c:v>35.3095</c:v>
                </c:pt>
                <c:pt idx="553">
                  <c:v>35.278599999999997</c:v>
                </c:pt>
                <c:pt idx="554">
                  <c:v>35.246200000000002</c:v>
                </c:pt>
                <c:pt idx="555">
                  <c:v>35.222900000000003</c:v>
                </c:pt>
                <c:pt idx="556">
                  <c:v>35.195900000000002</c:v>
                </c:pt>
                <c:pt idx="557">
                  <c:v>35.168500000000002</c:v>
                </c:pt>
                <c:pt idx="558">
                  <c:v>35.134599999999999</c:v>
                </c:pt>
                <c:pt idx="559">
                  <c:v>35.104999999999997</c:v>
                </c:pt>
                <c:pt idx="560">
                  <c:v>35.077100000000002</c:v>
                </c:pt>
                <c:pt idx="561">
                  <c:v>35.0471</c:v>
                </c:pt>
                <c:pt idx="562">
                  <c:v>35.018500000000003</c:v>
                </c:pt>
                <c:pt idx="563">
                  <c:v>34.986600000000003</c:v>
                </c:pt>
                <c:pt idx="564">
                  <c:v>34.956299999999999</c:v>
                </c:pt>
                <c:pt idx="565">
                  <c:v>34.931100000000001</c:v>
                </c:pt>
                <c:pt idx="566">
                  <c:v>34.904899999999998</c:v>
                </c:pt>
                <c:pt idx="567">
                  <c:v>34.878300000000003</c:v>
                </c:pt>
                <c:pt idx="568">
                  <c:v>34.848599999999998</c:v>
                </c:pt>
                <c:pt idx="569">
                  <c:v>34.817999999999998</c:v>
                </c:pt>
                <c:pt idx="570">
                  <c:v>34.785200000000003</c:v>
                </c:pt>
                <c:pt idx="571">
                  <c:v>34.752299999999998</c:v>
                </c:pt>
                <c:pt idx="572">
                  <c:v>34.723100000000002</c:v>
                </c:pt>
                <c:pt idx="573">
                  <c:v>34.6965</c:v>
                </c:pt>
                <c:pt idx="574">
                  <c:v>34.670999999999999</c:v>
                </c:pt>
                <c:pt idx="575">
                  <c:v>34.645099999999999</c:v>
                </c:pt>
                <c:pt idx="576">
                  <c:v>34.616900000000001</c:v>
                </c:pt>
                <c:pt idx="577">
                  <c:v>34.589500000000001</c:v>
                </c:pt>
                <c:pt idx="578">
                  <c:v>34.564100000000003</c:v>
                </c:pt>
                <c:pt idx="579">
                  <c:v>34.539099999999998</c:v>
                </c:pt>
                <c:pt idx="580">
                  <c:v>34.512999999999998</c:v>
                </c:pt>
                <c:pt idx="581">
                  <c:v>34.484099999999998</c:v>
                </c:pt>
                <c:pt idx="582">
                  <c:v>34.459600000000002</c:v>
                </c:pt>
                <c:pt idx="583">
                  <c:v>34.429900000000004</c:v>
                </c:pt>
                <c:pt idx="584">
                  <c:v>34.406100000000002</c:v>
                </c:pt>
                <c:pt idx="585">
                  <c:v>34.377200000000002</c:v>
                </c:pt>
                <c:pt idx="586">
                  <c:v>34.348300000000002</c:v>
                </c:pt>
                <c:pt idx="587">
                  <c:v>34.3202</c:v>
                </c:pt>
                <c:pt idx="588">
                  <c:v>34.2928</c:v>
                </c:pt>
                <c:pt idx="589">
                  <c:v>34.263199999999998</c:v>
                </c:pt>
                <c:pt idx="590">
                  <c:v>34.235999999999997</c:v>
                </c:pt>
                <c:pt idx="591">
                  <c:v>34.2074</c:v>
                </c:pt>
                <c:pt idx="592">
                  <c:v>34.181699999999999</c:v>
                </c:pt>
                <c:pt idx="593">
                  <c:v>34.155000000000001</c:v>
                </c:pt>
                <c:pt idx="594">
                  <c:v>34.123600000000003</c:v>
                </c:pt>
                <c:pt idx="595">
                  <c:v>34.095199999999998</c:v>
                </c:pt>
                <c:pt idx="596">
                  <c:v>34.067700000000002</c:v>
                </c:pt>
                <c:pt idx="597">
                  <c:v>34.041200000000003</c:v>
                </c:pt>
                <c:pt idx="598">
                  <c:v>34.014000000000003</c:v>
                </c:pt>
                <c:pt idx="599">
                  <c:v>33.988799999999998</c:v>
                </c:pt>
                <c:pt idx="600">
                  <c:v>33.965899999999998</c:v>
                </c:pt>
                <c:pt idx="601">
                  <c:v>33.938200000000002</c:v>
                </c:pt>
                <c:pt idx="602">
                  <c:v>33.914200000000001</c:v>
                </c:pt>
                <c:pt idx="603">
                  <c:v>33.8889</c:v>
                </c:pt>
                <c:pt idx="604">
                  <c:v>33.858800000000002</c:v>
                </c:pt>
                <c:pt idx="605">
                  <c:v>33.833300000000001</c:v>
                </c:pt>
                <c:pt idx="606">
                  <c:v>33.808900000000001</c:v>
                </c:pt>
                <c:pt idx="607">
                  <c:v>33.783200000000001</c:v>
                </c:pt>
                <c:pt idx="608">
                  <c:v>33.76</c:v>
                </c:pt>
                <c:pt idx="609">
                  <c:v>33.733699999999999</c:v>
                </c:pt>
                <c:pt idx="610">
                  <c:v>33.710999999999999</c:v>
                </c:pt>
                <c:pt idx="611">
                  <c:v>33.683999999999997</c:v>
                </c:pt>
                <c:pt idx="612">
                  <c:v>33.658099999999997</c:v>
                </c:pt>
                <c:pt idx="613">
                  <c:v>33.635800000000003</c:v>
                </c:pt>
                <c:pt idx="614">
                  <c:v>33.607799999999997</c:v>
                </c:pt>
                <c:pt idx="615">
                  <c:v>33.581200000000003</c:v>
                </c:pt>
                <c:pt idx="616">
                  <c:v>33.556100000000001</c:v>
                </c:pt>
                <c:pt idx="617">
                  <c:v>33.5274</c:v>
                </c:pt>
                <c:pt idx="618">
                  <c:v>33.503599999999999</c:v>
                </c:pt>
                <c:pt idx="619">
                  <c:v>33.475099999999998</c:v>
                </c:pt>
                <c:pt idx="620">
                  <c:v>33.452599999999997</c:v>
                </c:pt>
                <c:pt idx="621">
                  <c:v>33.430900000000001</c:v>
                </c:pt>
                <c:pt idx="622">
                  <c:v>33.406799999999997</c:v>
                </c:pt>
                <c:pt idx="623">
                  <c:v>33.382399999999997</c:v>
                </c:pt>
                <c:pt idx="624">
                  <c:v>33.358400000000003</c:v>
                </c:pt>
                <c:pt idx="625">
                  <c:v>33.3354</c:v>
                </c:pt>
                <c:pt idx="626">
                  <c:v>33.310499999999998</c:v>
                </c:pt>
                <c:pt idx="627">
                  <c:v>33.2864</c:v>
                </c:pt>
                <c:pt idx="628">
                  <c:v>33.262099999999997</c:v>
                </c:pt>
                <c:pt idx="629">
                  <c:v>33.236600000000003</c:v>
                </c:pt>
                <c:pt idx="630">
                  <c:v>33.210700000000003</c:v>
                </c:pt>
                <c:pt idx="631">
                  <c:v>33.190199999999997</c:v>
                </c:pt>
                <c:pt idx="632">
                  <c:v>33.166899999999998</c:v>
                </c:pt>
                <c:pt idx="633">
                  <c:v>33.140799999999999</c:v>
                </c:pt>
                <c:pt idx="634">
                  <c:v>33.111699999999999</c:v>
                </c:pt>
                <c:pt idx="635">
                  <c:v>33.087200000000003</c:v>
                </c:pt>
                <c:pt idx="636">
                  <c:v>33.061599999999999</c:v>
                </c:pt>
                <c:pt idx="637">
                  <c:v>33.039900000000003</c:v>
                </c:pt>
                <c:pt idx="638">
                  <c:v>33.018000000000001</c:v>
                </c:pt>
                <c:pt idx="639">
                  <c:v>32.989699999999999</c:v>
                </c:pt>
                <c:pt idx="640">
                  <c:v>32.965200000000003</c:v>
                </c:pt>
                <c:pt idx="641">
                  <c:v>32.9437</c:v>
                </c:pt>
                <c:pt idx="642">
                  <c:v>32.921999999999997</c:v>
                </c:pt>
                <c:pt idx="643">
                  <c:v>32.897199999999998</c:v>
                </c:pt>
                <c:pt idx="644">
                  <c:v>32.872</c:v>
                </c:pt>
                <c:pt idx="645">
                  <c:v>32.848599999999998</c:v>
                </c:pt>
                <c:pt idx="646">
                  <c:v>32.8262</c:v>
                </c:pt>
                <c:pt idx="647">
                  <c:v>32.803800000000003</c:v>
                </c:pt>
                <c:pt idx="648">
                  <c:v>32.779499999999999</c:v>
                </c:pt>
                <c:pt idx="649">
                  <c:v>32.755000000000003</c:v>
                </c:pt>
                <c:pt idx="650">
                  <c:v>32.734200000000001</c:v>
                </c:pt>
                <c:pt idx="651">
                  <c:v>32.7102</c:v>
                </c:pt>
                <c:pt idx="652">
                  <c:v>32.689100000000003</c:v>
                </c:pt>
                <c:pt idx="653">
                  <c:v>32.665799999999997</c:v>
                </c:pt>
                <c:pt idx="654">
                  <c:v>32.642299999999999</c:v>
                </c:pt>
                <c:pt idx="655">
                  <c:v>32.6203</c:v>
                </c:pt>
                <c:pt idx="656">
                  <c:v>32.596699999999998</c:v>
                </c:pt>
                <c:pt idx="657">
                  <c:v>32.573300000000003</c:v>
                </c:pt>
                <c:pt idx="658">
                  <c:v>32.552999999999997</c:v>
                </c:pt>
                <c:pt idx="659">
                  <c:v>32.528100000000002</c:v>
                </c:pt>
                <c:pt idx="660">
                  <c:v>32.502299999999998</c:v>
                </c:pt>
                <c:pt idx="661">
                  <c:v>32.481499999999997</c:v>
                </c:pt>
                <c:pt idx="662">
                  <c:v>32.457099999999997</c:v>
                </c:pt>
                <c:pt idx="663">
                  <c:v>32.435200000000002</c:v>
                </c:pt>
                <c:pt idx="664">
                  <c:v>32.415100000000002</c:v>
                </c:pt>
                <c:pt idx="665">
                  <c:v>32.390500000000003</c:v>
                </c:pt>
                <c:pt idx="666">
                  <c:v>32.3675</c:v>
                </c:pt>
                <c:pt idx="667">
                  <c:v>32.343699999999998</c:v>
                </c:pt>
                <c:pt idx="668">
                  <c:v>32.322200000000002</c:v>
                </c:pt>
                <c:pt idx="669">
                  <c:v>32.302300000000002</c:v>
                </c:pt>
                <c:pt idx="670">
                  <c:v>32.281700000000001</c:v>
                </c:pt>
                <c:pt idx="671">
                  <c:v>32.253599999999999</c:v>
                </c:pt>
                <c:pt idx="672">
                  <c:v>32.231900000000003</c:v>
                </c:pt>
                <c:pt idx="673">
                  <c:v>32.213099999999997</c:v>
                </c:pt>
                <c:pt idx="674">
                  <c:v>32.190800000000003</c:v>
                </c:pt>
                <c:pt idx="675">
                  <c:v>32.170299999999997</c:v>
                </c:pt>
                <c:pt idx="676">
                  <c:v>32.148499999999999</c:v>
                </c:pt>
                <c:pt idx="677">
                  <c:v>32.124899999999997</c:v>
                </c:pt>
                <c:pt idx="678">
                  <c:v>32.099200000000003</c:v>
                </c:pt>
                <c:pt idx="679">
                  <c:v>32.080100000000002</c:v>
                </c:pt>
                <c:pt idx="680">
                  <c:v>32.061700000000002</c:v>
                </c:pt>
                <c:pt idx="681">
                  <c:v>32.040799999999997</c:v>
                </c:pt>
                <c:pt idx="682">
                  <c:v>32.018599999999999</c:v>
                </c:pt>
                <c:pt idx="683">
                  <c:v>31.9968</c:v>
                </c:pt>
                <c:pt idx="684">
                  <c:v>31.9757</c:v>
                </c:pt>
                <c:pt idx="685">
                  <c:v>31.955300000000001</c:v>
                </c:pt>
                <c:pt idx="686">
                  <c:v>31.933900000000001</c:v>
                </c:pt>
                <c:pt idx="687">
                  <c:v>31.9147</c:v>
                </c:pt>
                <c:pt idx="688">
                  <c:v>31.8931</c:v>
                </c:pt>
                <c:pt idx="689">
                  <c:v>31.8688</c:v>
                </c:pt>
                <c:pt idx="690">
                  <c:v>31.8474</c:v>
                </c:pt>
                <c:pt idx="691">
                  <c:v>31.828900000000001</c:v>
                </c:pt>
                <c:pt idx="692">
                  <c:v>31.809000000000001</c:v>
                </c:pt>
                <c:pt idx="693">
                  <c:v>31.7898</c:v>
                </c:pt>
                <c:pt idx="694">
                  <c:v>31.765799999999999</c:v>
                </c:pt>
                <c:pt idx="695">
                  <c:v>31.743300000000001</c:v>
                </c:pt>
                <c:pt idx="696">
                  <c:v>31.725899999999999</c:v>
                </c:pt>
                <c:pt idx="697">
                  <c:v>31.7059</c:v>
                </c:pt>
                <c:pt idx="698">
                  <c:v>31.685500000000001</c:v>
                </c:pt>
                <c:pt idx="699">
                  <c:v>31.665299999999998</c:v>
                </c:pt>
                <c:pt idx="700">
                  <c:v>31.643799999999999</c:v>
                </c:pt>
                <c:pt idx="701">
                  <c:v>31.6203</c:v>
                </c:pt>
                <c:pt idx="702">
                  <c:v>31.5977</c:v>
                </c:pt>
                <c:pt idx="703">
                  <c:v>31.5794</c:v>
                </c:pt>
                <c:pt idx="704">
                  <c:v>31.563099999999999</c:v>
                </c:pt>
                <c:pt idx="705">
                  <c:v>31.546600000000002</c:v>
                </c:pt>
                <c:pt idx="706">
                  <c:v>31.524000000000001</c:v>
                </c:pt>
                <c:pt idx="707">
                  <c:v>31.4985</c:v>
                </c:pt>
                <c:pt idx="708">
                  <c:v>31.479500000000002</c:v>
                </c:pt>
                <c:pt idx="709">
                  <c:v>31.460799999999999</c:v>
                </c:pt>
                <c:pt idx="710">
                  <c:v>31.441500000000001</c:v>
                </c:pt>
                <c:pt idx="711">
                  <c:v>31.423300000000001</c:v>
                </c:pt>
                <c:pt idx="712">
                  <c:v>31.4039</c:v>
                </c:pt>
                <c:pt idx="713">
                  <c:v>31.3842</c:v>
                </c:pt>
                <c:pt idx="714">
                  <c:v>31.361699999999999</c:v>
                </c:pt>
                <c:pt idx="715">
                  <c:v>31.343699999999998</c:v>
                </c:pt>
                <c:pt idx="716">
                  <c:v>31.3247</c:v>
                </c:pt>
                <c:pt idx="717">
                  <c:v>31.304400000000001</c:v>
                </c:pt>
                <c:pt idx="718">
                  <c:v>31.282800000000002</c:v>
                </c:pt>
                <c:pt idx="719">
                  <c:v>31.261399999999998</c:v>
                </c:pt>
                <c:pt idx="720">
                  <c:v>31.239599999999999</c:v>
                </c:pt>
                <c:pt idx="721">
                  <c:v>31.221699999999998</c:v>
                </c:pt>
                <c:pt idx="722">
                  <c:v>31.202000000000002</c:v>
                </c:pt>
                <c:pt idx="723">
                  <c:v>31.186299999999999</c:v>
                </c:pt>
                <c:pt idx="724">
                  <c:v>31.171900000000001</c:v>
                </c:pt>
                <c:pt idx="725">
                  <c:v>31.1553</c:v>
                </c:pt>
                <c:pt idx="726">
                  <c:v>31.133700000000001</c:v>
                </c:pt>
                <c:pt idx="727">
                  <c:v>31.111499999999999</c:v>
                </c:pt>
                <c:pt idx="728">
                  <c:v>31.090399999999999</c:v>
                </c:pt>
                <c:pt idx="729">
                  <c:v>31.072500000000002</c:v>
                </c:pt>
                <c:pt idx="730">
                  <c:v>31.0533</c:v>
                </c:pt>
                <c:pt idx="731">
                  <c:v>31.033999999999999</c:v>
                </c:pt>
                <c:pt idx="732">
                  <c:v>31.013100000000001</c:v>
                </c:pt>
                <c:pt idx="733">
                  <c:v>30.991199999999999</c:v>
                </c:pt>
                <c:pt idx="734">
                  <c:v>30.974799999999998</c:v>
                </c:pt>
                <c:pt idx="735">
                  <c:v>30.9589</c:v>
                </c:pt>
                <c:pt idx="736">
                  <c:v>30.941099999999999</c:v>
                </c:pt>
                <c:pt idx="737">
                  <c:v>30.9254</c:v>
                </c:pt>
                <c:pt idx="738">
                  <c:v>30.905000000000001</c:v>
                </c:pt>
                <c:pt idx="739">
                  <c:v>30.883700000000001</c:v>
                </c:pt>
                <c:pt idx="740">
                  <c:v>30.865500000000001</c:v>
                </c:pt>
                <c:pt idx="741">
                  <c:v>30.8506</c:v>
                </c:pt>
                <c:pt idx="742">
                  <c:v>30.833400000000001</c:v>
                </c:pt>
                <c:pt idx="743">
                  <c:v>30.816800000000001</c:v>
                </c:pt>
                <c:pt idx="744">
                  <c:v>30.7973</c:v>
                </c:pt>
                <c:pt idx="745">
                  <c:v>30.776199999999999</c:v>
                </c:pt>
                <c:pt idx="746">
                  <c:v>30.7546</c:v>
                </c:pt>
                <c:pt idx="747">
                  <c:v>30.736499999999999</c:v>
                </c:pt>
                <c:pt idx="748">
                  <c:v>30.719200000000001</c:v>
                </c:pt>
                <c:pt idx="749">
                  <c:v>30.7014</c:v>
                </c:pt>
                <c:pt idx="750">
                  <c:v>30.6846</c:v>
                </c:pt>
                <c:pt idx="751">
                  <c:v>30.668399999999998</c:v>
                </c:pt>
                <c:pt idx="752">
                  <c:v>30.650200000000002</c:v>
                </c:pt>
                <c:pt idx="753">
                  <c:v>30.6313</c:v>
                </c:pt>
                <c:pt idx="754">
                  <c:v>30.610700000000001</c:v>
                </c:pt>
                <c:pt idx="755">
                  <c:v>30.595099999999999</c:v>
                </c:pt>
                <c:pt idx="756">
                  <c:v>30.579000000000001</c:v>
                </c:pt>
                <c:pt idx="757">
                  <c:v>30.561</c:v>
                </c:pt>
                <c:pt idx="758">
                  <c:v>30.545300000000001</c:v>
                </c:pt>
                <c:pt idx="759">
                  <c:v>30.525200000000002</c:v>
                </c:pt>
                <c:pt idx="760">
                  <c:v>30.505600000000001</c:v>
                </c:pt>
                <c:pt idx="761">
                  <c:v>30.4878</c:v>
                </c:pt>
                <c:pt idx="762">
                  <c:v>30.473099999999999</c:v>
                </c:pt>
                <c:pt idx="763">
                  <c:v>30.456499999999998</c:v>
                </c:pt>
                <c:pt idx="764">
                  <c:v>30.436199999999999</c:v>
                </c:pt>
                <c:pt idx="765">
                  <c:v>30.420200000000001</c:v>
                </c:pt>
                <c:pt idx="766">
                  <c:v>30.402100000000001</c:v>
                </c:pt>
                <c:pt idx="767">
                  <c:v>30.384399999999999</c:v>
                </c:pt>
                <c:pt idx="768">
                  <c:v>30.361499999999999</c:v>
                </c:pt>
                <c:pt idx="769">
                  <c:v>30.344999999999999</c:v>
                </c:pt>
                <c:pt idx="770">
                  <c:v>30.331299999999999</c:v>
                </c:pt>
                <c:pt idx="771">
                  <c:v>30.3157</c:v>
                </c:pt>
                <c:pt idx="772">
                  <c:v>30.302299999999999</c:v>
                </c:pt>
                <c:pt idx="773">
                  <c:v>30.2834</c:v>
                </c:pt>
                <c:pt idx="774">
                  <c:v>30.263200000000001</c:v>
                </c:pt>
                <c:pt idx="775">
                  <c:v>30.247199999999999</c:v>
                </c:pt>
                <c:pt idx="776">
                  <c:v>30.230699999999999</c:v>
                </c:pt>
                <c:pt idx="777">
                  <c:v>30.212199999999999</c:v>
                </c:pt>
                <c:pt idx="778">
                  <c:v>30.195699999999999</c:v>
                </c:pt>
                <c:pt idx="779">
                  <c:v>30.176400000000001</c:v>
                </c:pt>
                <c:pt idx="780">
                  <c:v>30.160699999999999</c:v>
                </c:pt>
                <c:pt idx="781">
                  <c:v>30.146599999999999</c:v>
                </c:pt>
                <c:pt idx="782">
                  <c:v>30.1267</c:v>
                </c:pt>
                <c:pt idx="783">
                  <c:v>30.11</c:v>
                </c:pt>
                <c:pt idx="784">
                  <c:v>30.0928</c:v>
                </c:pt>
                <c:pt idx="785">
                  <c:v>30.0764</c:v>
                </c:pt>
                <c:pt idx="786">
                  <c:v>30.058199999999999</c:v>
                </c:pt>
                <c:pt idx="787">
                  <c:v>30.0425</c:v>
                </c:pt>
                <c:pt idx="788">
                  <c:v>30.024899999999999</c:v>
                </c:pt>
                <c:pt idx="789">
                  <c:v>30.008199999999999</c:v>
                </c:pt>
                <c:pt idx="790">
                  <c:v>29.988399999999999</c:v>
                </c:pt>
                <c:pt idx="791">
                  <c:v>29.973800000000001</c:v>
                </c:pt>
                <c:pt idx="792">
                  <c:v>29.957000000000001</c:v>
                </c:pt>
                <c:pt idx="793">
                  <c:v>29.94</c:v>
                </c:pt>
                <c:pt idx="794">
                  <c:v>29.923400000000001</c:v>
                </c:pt>
                <c:pt idx="795">
                  <c:v>29.906700000000001</c:v>
                </c:pt>
                <c:pt idx="796">
                  <c:v>29.890599999999999</c:v>
                </c:pt>
                <c:pt idx="797">
                  <c:v>29.872499999999999</c:v>
                </c:pt>
                <c:pt idx="798">
                  <c:v>29.855</c:v>
                </c:pt>
                <c:pt idx="799">
                  <c:v>29.842099999999999</c:v>
                </c:pt>
                <c:pt idx="800">
                  <c:v>29.826499999999999</c:v>
                </c:pt>
                <c:pt idx="801">
                  <c:v>29.808599999999998</c:v>
                </c:pt>
                <c:pt idx="802">
                  <c:v>29.789200000000001</c:v>
                </c:pt>
                <c:pt idx="803">
                  <c:v>29.773199999999999</c:v>
                </c:pt>
                <c:pt idx="804">
                  <c:v>29.7559</c:v>
                </c:pt>
                <c:pt idx="805">
                  <c:v>29.738499999999998</c:v>
                </c:pt>
                <c:pt idx="806">
                  <c:v>29.723099999999999</c:v>
                </c:pt>
                <c:pt idx="807">
                  <c:v>29.706600000000002</c:v>
                </c:pt>
                <c:pt idx="808">
                  <c:v>29.690100000000001</c:v>
                </c:pt>
                <c:pt idx="809">
                  <c:v>29.6721</c:v>
                </c:pt>
                <c:pt idx="810">
                  <c:v>29.6599</c:v>
                </c:pt>
                <c:pt idx="811">
                  <c:v>29.641300000000001</c:v>
                </c:pt>
                <c:pt idx="812">
                  <c:v>29.623999999999999</c:v>
                </c:pt>
                <c:pt idx="813">
                  <c:v>29.6068</c:v>
                </c:pt>
                <c:pt idx="814">
                  <c:v>29.592300000000002</c:v>
                </c:pt>
                <c:pt idx="815">
                  <c:v>29.578299999999999</c:v>
                </c:pt>
                <c:pt idx="816">
                  <c:v>29.561800000000002</c:v>
                </c:pt>
                <c:pt idx="817">
                  <c:v>29.541</c:v>
                </c:pt>
                <c:pt idx="818">
                  <c:v>29.525300000000001</c:v>
                </c:pt>
                <c:pt idx="819">
                  <c:v>29.5077</c:v>
                </c:pt>
                <c:pt idx="820">
                  <c:v>29.491700000000002</c:v>
                </c:pt>
                <c:pt idx="821">
                  <c:v>29.473700000000001</c:v>
                </c:pt>
                <c:pt idx="822">
                  <c:v>29.459900000000001</c:v>
                </c:pt>
                <c:pt idx="823">
                  <c:v>29.444600000000001</c:v>
                </c:pt>
                <c:pt idx="824">
                  <c:v>29.430800000000001</c:v>
                </c:pt>
                <c:pt idx="825">
                  <c:v>29.416899999999998</c:v>
                </c:pt>
                <c:pt idx="826">
                  <c:v>29.4025</c:v>
                </c:pt>
                <c:pt idx="827">
                  <c:v>29.385300000000001</c:v>
                </c:pt>
                <c:pt idx="828">
                  <c:v>29.365500000000001</c:v>
                </c:pt>
                <c:pt idx="829">
                  <c:v>29.351800000000001</c:v>
                </c:pt>
                <c:pt idx="830">
                  <c:v>29.334299999999999</c:v>
                </c:pt>
                <c:pt idx="831">
                  <c:v>29.320499999999999</c:v>
                </c:pt>
                <c:pt idx="832">
                  <c:v>29.303000000000001</c:v>
                </c:pt>
                <c:pt idx="833">
                  <c:v>29.287099999999999</c:v>
                </c:pt>
                <c:pt idx="834">
                  <c:v>29.270499999999998</c:v>
                </c:pt>
                <c:pt idx="835">
                  <c:v>29.254300000000001</c:v>
                </c:pt>
                <c:pt idx="836">
                  <c:v>29.242899999999999</c:v>
                </c:pt>
                <c:pt idx="837">
                  <c:v>29.2271</c:v>
                </c:pt>
                <c:pt idx="838">
                  <c:v>29.213699999999999</c:v>
                </c:pt>
                <c:pt idx="839">
                  <c:v>29.2014</c:v>
                </c:pt>
                <c:pt idx="840">
                  <c:v>29.183700000000002</c:v>
                </c:pt>
                <c:pt idx="841">
                  <c:v>29.166699999999999</c:v>
                </c:pt>
                <c:pt idx="842">
                  <c:v>29.149000000000001</c:v>
                </c:pt>
                <c:pt idx="843">
                  <c:v>29.133800000000001</c:v>
                </c:pt>
                <c:pt idx="844">
                  <c:v>29.114699999999999</c:v>
                </c:pt>
                <c:pt idx="845">
                  <c:v>29.101400000000002</c:v>
                </c:pt>
                <c:pt idx="846">
                  <c:v>29.086400000000001</c:v>
                </c:pt>
                <c:pt idx="847">
                  <c:v>29.0761</c:v>
                </c:pt>
                <c:pt idx="848">
                  <c:v>29.063300000000002</c:v>
                </c:pt>
                <c:pt idx="849">
                  <c:v>29.049800000000001</c:v>
                </c:pt>
                <c:pt idx="850">
                  <c:v>29.034500000000001</c:v>
                </c:pt>
                <c:pt idx="851">
                  <c:v>29.0151</c:v>
                </c:pt>
                <c:pt idx="852">
                  <c:v>28.998799999999999</c:v>
                </c:pt>
                <c:pt idx="853">
                  <c:v>28.9848</c:v>
                </c:pt>
                <c:pt idx="854">
                  <c:v>28.972100000000001</c:v>
                </c:pt>
                <c:pt idx="855">
                  <c:v>28.956</c:v>
                </c:pt>
                <c:pt idx="856">
                  <c:v>28.940300000000001</c:v>
                </c:pt>
                <c:pt idx="857">
                  <c:v>28.927399999999999</c:v>
                </c:pt>
                <c:pt idx="858">
                  <c:v>28.912400000000002</c:v>
                </c:pt>
                <c:pt idx="859">
                  <c:v>28.897300000000001</c:v>
                </c:pt>
                <c:pt idx="860">
                  <c:v>28.883299999999998</c:v>
                </c:pt>
                <c:pt idx="861">
                  <c:v>28.866599999999998</c:v>
                </c:pt>
                <c:pt idx="862">
                  <c:v>28.8553</c:v>
                </c:pt>
                <c:pt idx="863">
                  <c:v>28.841799999999999</c:v>
                </c:pt>
                <c:pt idx="864">
                  <c:v>28.828299999999999</c:v>
                </c:pt>
                <c:pt idx="865">
                  <c:v>28.813600000000001</c:v>
                </c:pt>
                <c:pt idx="866">
                  <c:v>28.799700000000001</c:v>
                </c:pt>
                <c:pt idx="867">
                  <c:v>28.786100000000001</c:v>
                </c:pt>
                <c:pt idx="868">
                  <c:v>28.771699999999999</c:v>
                </c:pt>
                <c:pt idx="869">
                  <c:v>28.757899999999999</c:v>
                </c:pt>
                <c:pt idx="870">
                  <c:v>28.741099999999999</c:v>
                </c:pt>
                <c:pt idx="871">
                  <c:v>28.7255</c:v>
                </c:pt>
                <c:pt idx="872">
                  <c:v>28.712199999999999</c:v>
                </c:pt>
                <c:pt idx="873">
                  <c:v>28.700700000000001</c:v>
                </c:pt>
                <c:pt idx="874">
                  <c:v>28.688700000000001</c:v>
                </c:pt>
                <c:pt idx="875">
                  <c:v>28.674099999999999</c:v>
                </c:pt>
                <c:pt idx="876">
                  <c:v>28.6601</c:v>
                </c:pt>
                <c:pt idx="877">
                  <c:v>28.645199999999999</c:v>
                </c:pt>
                <c:pt idx="878">
                  <c:v>28.629899999999999</c:v>
                </c:pt>
                <c:pt idx="879">
                  <c:v>28.617799999999999</c:v>
                </c:pt>
                <c:pt idx="880">
                  <c:v>28.601900000000001</c:v>
                </c:pt>
                <c:pt idx="881">
                  <c:v>28.5885</c:v>
                </c:pt>
                <c:pt idx="882">
                  <c:v>28.5748</c:v>
                </c:pt>
                <c:pt idx="883">
                  <c:v>28.562200000000001</c:v>
                </c:pt>
                <c:pt idx="884">
                  <c:v>28.550899999999999</c:v>
                </c:pt>
                <c:pt idx="885">
                  <c:v>28.536799999999999</c:v>
                </c:pt>
                <c:pt idx="886">
                  <c:v>28.523299999999999</c:v>
                </c:pt>
                <c:pt idx="887">
                  <c:v>28.5075</c:v>
                </c:pt>
                <c:pt idx="888">
                  <c:v>28.492100000000001</c:v>
                </c:pt>
                <c:pt idx="889">
                  <c:v>28.478300000000001</c:v>
                </c:pt>
                <c:pt idx="890">
                  <c:v>28.464200000000002</c:v>
                </c:pt>
                <c:pt idx="891">
                  <c:v>28.451000000000001</c:v>
                </c:pt>
                <c:pt idx="892">
                  <c:v>28.437000000000001</c:v>
                </c:pt>
                <c:pt idx="893">
                  <c:v>28.4237</c:v>
                </c:pt>
                <c:pt idx="894">
                  <c:v>28.409500000000001</c:v>
                </c:pt>
                <c:pt idx="895">
                  <c:v>28.395600000000002</c:v>
                </c:pt>
                <c:pt idx="896">
                  <c:v>28.3827</c:v>
                </c:pt>
                <c:pt idx="897">
                  <c:v>28.368099999999998</c:v>
                </c:pt>
                <c:pt idx="898">
                  <c:v>28.354900000000001</c:v>
                </c:pt>
                <c:pt idx="899">
                  <c:v>28.343299999999999</c:v>
                </c:pt>
                <c:pt idx="900">
                  <c:v>28.328399999999998</c:v>
                </c:pt>
                <c:pt idx="901">
                  <c:v>28.3157</c:v>
                </c:pt>
                <c:pt idx="902">
                  <c:v>28.305</c:v>
                </c:pt>
                <c:pt idx="903">
                  <c:v>28.288799999999998</c:v>
                </c:pt>
                <c:pt idx="904">
                  <c:v>28.2775</c:v>
                </c:pt>
                <c:pt idx="905">
                  <c:v>28.259899999999998</c:v>
                </c:pt>
                <c:pt idx="906">
                  <c:v>28.246099999999998</c:v>
                </c:pt>
                <c:pt idx="907">
                  <c:v>28.2376</c:v>
                </c:pt>
                <c:pt idx="908">
                  <c:v>28.226500000000001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3E9-8046-C19608F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12128"/>
        <c:axId val="1220212544"/>
      </c:lineChart>
      <c:catAx>
        <c:axId val="122021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544"/>
        <c:crosses val="autoZero"/>
        <c:auto val="1"/>
        <c:lblAlgn val="ctr"/>
        <c:lblOffset val="100"/>
        <c:noMultiLvlLbl val="0"/>
      </c:catAx>
      <c:valAx>
        <c:axId val="1220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'2024-03-18_windows_device_0'!$R$1</c:f>
              <c:strCache>
                <c:ptCount val="1"/>
                <c:pt idx="0">
                  <c:v>dif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'2024-03-18_windows_device_0'!$R$2:$R$910</c:f>
              <c:numCache>
                <c:formatCode>General</c:formatCode>
                <c:ptCount val="909"/>
                <c:pt idx="0">
                  <c:v>0</c:v>
                </c:pt>
                <c:pt idx="1">
                  <c:v>30</c:v>
                </c:pt>
                <c:pt idx="2">
                  <c:v>-11</c:v>
                </c:pt>
                <c:pt idx="3">
                  <c:v>-7</c:v>
                </c:pt>
                <c:pt idx="4">
                  <c:v>18</c:v>
                </c:pt>
                <c:pt idx="5">
                  <c:v>54</c:v>
                </c:pt>
                <c:pt idx="6">
                  <c:v>-7</c:v>
                </c:pt>
                <c:pt idx="7">
                  <c:v>19</c:v>
                </c:pt>
                <c:pt idx="8">
                  <c:v>19</c:v>
                </c:pt>
                <c:pt idx="9">
                  <c:v>11</c:v>
                </c:pt>
                <c:pt idx="10">
                  <c:v>18</c:v>
                </c:pt>
                <c:pt idx="11">
                  <c:v>45</c:v>
                </c:pt>
                <c:pt idx="12">
                  <c:v>39</c:v>
                </c:pt>
                <c:pt idx="13">
                  <c:v>0</c:v>
                </c:pt>
                <c:pt idx="14">
                  <c:v>29</c:v>
                </c:pt>
                <c:pt idx="15">
                  <c:v>19</c:v>
                </c:pt>
                <c:pt idx="16">
                  <c:v>19</c:v>
                </c:pt>
                <c:pt idx="17">
                  <c:v>3</c:v>
                </c:pt>
                <c:pt idx="18">
                  <c:v>16</c:v>
                </c:pt>
                <c:pt idx="19">
                  <c:v>28</c:v>
                </c:pt>
                <c:pt idx="20">
                  <c:v>40</c:v>
                </c:pt>
                <c:pt idx="21">
                  <c:v>8</c:v>
                </c:pt>
                <c:pt idx="22">
                  <c:v>40</c:v>
                </c:pt>
                <c:pt idx="23">
                  <c:v>7</c:v>
                </c:pt>
                <c:pt idx="24">
                  <c:v>22</c:v>
                </c:pt>
                <c:pt idx="25">
                  <c:v>29</c:v>
                </c:pt>
                <c:pt idx="26">
                  <c:v>16</c:v>
                </c:pt>
                <c:pt idx="27">
                  <c:v>27</c:v>
                </c:pt>
                <c:pt idx="28">
                  <c:v>33</c:v>
                </c:pt>
                <c:pt idx="29">
                  <c:v>12</c:v>
                </c:pt>
                <c:pt idx="30">
                  <c:v>30</c:v>
                </c:pt>
                <c:pt idx="31">
                  <c:v>24</c:v>
                </c:pt>
                <c:pt idx="32">
                  <c:v>-12</c:v>
                </c:pt>
                <c:pt idx="33">
                  <c:v>28</c:v>
                </c:pt>
                <c:pt idx="34">
                  <c:v>18</c:v>
                </c:pt>
                <c:pt idx="35">
                  <c:v>19</c:v>
                </c:pt>
                <c:pt idx="36">
                  <c:v>31</c:v>
                </c:pt>
                <c:pt idx="37">
                  <c:v>-2</c:v>
                </c:pt>
                <c:pt idx="38">
                  <c:v>30</c:v>
                </c:pt>
                <c:pt idx="39">
                  <c:v>23</c:v>
                </c:pt>
                <c:pt idx="40">
                  <c:v>10</c:v>
                </c:pt>
                <c:pt idx="41">
                  <c:v>17</c:v>
                </c:pt>
                <c:pt idx="42">
                  <c:v>30</c:v>
                </c:pt>
                <c:pt idx="43">
                  <c:v>7</c:v>
                </c:pt>
                <c:pt idx="44">
                  <c:v>18</c:v>
                </c:pt>
                <c:pt idx="45">
                  <c:v>-4</c:v>
                </c:pt>
                <c:pt idx="46">
                  <c:v>47</c:v>
                </c:pt>
                <c:pt idx="47">
                  <c:v>13</c:v>
                </c:pt>
                <c:pt idx="48">
                  <c:v>-3</c:v>
                </c:pt>
                <c:pt idx="49">
                  <c:v>1</c:v>
                </c:pt>
                <c:pt idx="50">
                  <c:v>18</c:v>
                </c:pt>
                <c:pt idx="51">
                  <c:v>12</c:v>
                </c:pt>
                <c:pt idx="52">
                  <c:v>26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9</c:v>
                </c:pt>
                <c:pt idx="59">
                  <c:v>2</c:v>
                </c:pt>
                <c:pt idx="60">
                  <c:v>16</c:v>
                </c:pt>
                <c:pt idx="61">
                  <c:v>12</c:v>
                </c:pt>
                <c:pt idx="62">
                  <c:v>7</c:v>
                </c:pt>
                <c:pt idx="63">
                  <c:v>3</c:v>
                </c:pt>
                <c:pt idx="64">
                  <c:v>35</c:v>
                </c:pt>
                <c:pt idx="65">
                  <c:v>-2</c:v>
                </c:pt>
                <c:pt idx="66">
                  <c:v>5</c:v>
                </c:pt>
                <c:pt idx="67">
                  <c:v>7</c:v>
                </c:pt>
                <c:pt idx="68">
                  <c:v>30</c:v>
                </c:pt>
                <c:pt idx="69">
                  <c:v>6</c:v>
                </c:pt>
                <c:pt idx="70">
                  <c:v>-1</c:v>
                </c:pt>
                <c:pt idx="71">
                  <c:v>0</c:v>
                </c:pt>
                <c:pt idx="72">
                  <c:v>20</c:v>
                </c:pt>
                <c:pt idx="73">
                  <c:v>-12</c:v>
                </c:pt>
                <c:pt idx="74">
                  <c:v>10</c:v>
                </c:pt>
                <c:pt idx="75">
                  <c:v>0</c:v>
                </c:pt>
                <c:pt idx="76">
                  <c:v>33</c:v>
                </c:pt>
                <c:pt idx="77">
                  <c:v>-12</c:v>
                </c:pt>
                <c:pt idx="78">
                  <c:v>3</c:v>
                </c:pt>
                <c:pt idx="79">
                  <c:v>44</c:v>
                </c:pt>
                <c:pt idx="80">
                  <c:v>21</c:v>
                </c:pt>
                <c:pt idx="81">
                  <c:v>4</c:v>
                </c:pt>
                <c:pt idx="82">
                  <c:v>-2</c:v>
                </c:pt>
                <c:pt idx="83">
                  <c:v>7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-14</c:v>
                </c:pt>
                <c:pt idx="88">
                  <c:v>10</c:v>
                </c:pt>
                <c:pt idx="89">
                  <c:v>31</c:v>
                </c:pt>
                <c:pt idx="90">
                  <c:v>-1</c:v>
                </c:pt>
                <c:pt idx="91">
                  <c:v>-3</c:v>
                </c:pt>
                <c:pt idx="92">
                  <c:v>4</c:v>
                </c:pt>
                <c:pt idx="93">
                  <c:v>10</c:v>
                </c:pt>
                <c:pt idx="94">
                  <c:v>23</c:v>
                </c:pt>
                <c:pt idx="95">
                  <c:v>-2</c:v>
                </c:pt>
                <c:pt idx="96">
                  <c:v>-3</c:v>
                </c:pt>
                <c:pt idx="97">
                  <c:v>25</c:v>
                </c:pt>
                <c:pt idx="98">
                  <c:v>4</c:v>
                </c:pt>
                <c:pt idx="99">
                  <c:v>4</c:v>
                </c:pt>
                <c:pt idx="100">
                  <c:v>-9</c:v>
                </c:pt>
                <c:pt idx="101">
                  <c:v>-4</c:v>
                </c:pt>
                <c:pt idx="102">
                  <c:v>13</c:v>
                </c:pt>
                <c:pt idx="103">
                  <c:v>-3</c:v>
                </c:pt>
                <c:pt idx="104">
                  <c:v>19</c:v>
                </c:pt>
                <c:pt idx="105">
                  <c:v>-26</c:v>
                </c:pt>
                <c:pt idx="106">
                  <c:v>26</c:v>
                </c:pt>
                <c:pt idx="107">
                  <c:v>19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10</c:v>
                </c:pt>
                <c:pt idx="112">
                  <c:v>-6</c:v>
                </c:pt>
                <c:pt idx="113">
                  <c:v>-12</c:v>
                </c:pt>
                <c:pt idx="114">
                  <c:v>23</c:v>
                </c:pt>
                <c:pt idx="115">
                  <c:v>-3</c:v>
                </c:pt>
                <c:pt idx="116">
                  <c:v>-8</c:v>
                </c:pt>
                <c:pt idx="117">
                  <c:v>7</c:v>
                </c:pt>
                <c:pt idx="118">
                  <c:v>16</c:v>
                </c:pt>
                <c:pt idx="119">
                  <c:v>18</c:v>
                </c:pt>
                <c:pt idx="120">
                  <c:v>7</c:v>
                </c:pt>
                <c:pt idx="121">
                  <c:v>17</c:v>
                </c:pt>
                <c:pt idx="122">
                  <c:v>-13</c:v>
                </c:pt>
                <c:pt idx="123">
                  <c:v>-11</c:v>
                </c:pt>
                <c:pt idx="124">
                  <c:v>1</c:v>
                </c:pt>
                <c:pt idx="125">
                  <c:v>7</c:v>
                </c:pt>
                <c:pt idx="126">
                  <c:v>-4</c:v>
                </c:pt>
                <c:pt idx="127">
                  <c:v>-1</c:v>
                </c:pt>
                <c:pt idx="128">
                  <c:v>25</c:v>
                </c:pt>
                <c:pt idx="129">
                  <c:v>-7</c:v>
                </c:pt>
                <c:pt idx="130">
                  <c:v>23</c:v>
                </c:pt>
                <c:pt idx="131">
                  <c:v>10</c:v>
                </c:pt>
                <c:pt idx="132">
                  <c:v>0</c:v>
                </c:pt>
                <c:pt idx="133">
                  <c:v>-9</c:v>
                </c:pt>
                <c:pt idx="134">
                  <c:v>-9</c:v>
                </c:pt>
                <c:pt idx="135">
                  <c:v>-1</c:v>
                </c:pt>
                <c:pt idx="136">
                  <c:v>15</c:v>
                </c:pt>
                <c:pt idx="137">
                  <c:v>1</c:v>
                </c:pt>
                <c:pt idx="138">
                  <c:v>17</c:v>
                </c:pt>
                <c:pt idx="139">
                  <c:v>-2</c:v>
                </c:pt>
                <c:pt idx="140">
                  <c:v>-15</c:v>
                </c:pt>
                <c:pt idx="141">
                  <c:v>10</c:v>
                </c:pt>
                <c:pt idx="142">
                  <c:v>3</c:v>
                </c:pt>
                <c:pt idx="143">
                  <c:v>-26</c:v>
                </c:pt>
                <c:pt idx="144">
                  <c:v>11</c:v>
                </c:pt>
                <c:pt idx="145">
                  <c:v>19</c:v>
                </c:pt>
                <c:pt idx="146">
                  <c:v>14</c:v>
                </c:pt>
                <c:pt idx="147">
                  <c:v>14</c:v>
                </c:pt>
                <c:pt idx="148">
                  <c:v>-12</c:v>
                </c:pt>
                <c:pt idx="149">
                  <c:v>-13</c:v>
                </c:pt>
                <c:pt idx="150">
                  <c:v>-35</c:v>
                </c:pt>
                <c:pt idx="151">
                  <c:v>-10</c:v>
                </c:pt>
                <c:pt idx="152">
                  <c:v>4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</c:v>
                </c:pt>
                <c:pt idx="157">
                  <c:v>11</c:v>
                </c:pt>
                <c:pt idx="158">
                  <c:v>0</c:v>
                </c:pt>
                <c:pt idx="159">
                  <c:v>-1</c:v>
                </c:pt>
                <c:pt idx="160">
                  <c:v>10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7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-2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5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-4</c:v>
                </c:pt>
                <c:pt idx="179">
                  <c:v>-1</c:v>
                </c:pt>
                <c:pt idx="180">
                  <c:v>7</c:v>
                </c:pt>
                <c:pt idx="181">
                  <c:v>5</c:v>
                </c:pt>
                <c:pt idx="182">
                  <c:v>-3</c:v>
                </c:pt>
                <c:pt idx="183">
                  <c:v>2</c:v>
                </c:pt>
                <c:pt idx="184">
                  <c:v>-2</c:v>
                </c:pt>
                <c:pt idx="185">
                  <c:v>5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4</c:v>
                </c:pt>
                <c:pt idx="196">
                  <c:v>3</c:v>
                </c:pt>
                <c:pt idx="197">
                  <c:v>-1</c:v>
                </c:pt>
                <c:pt idx="198">
                  <c:v>-2</c:v>
                </c:pt>
                <c:pt idx="199">
                  <c:v>2</c:v>
                </c:pt>
                <c:pt idx="200">
                  <c:v>-6</c:v>
                </c:pt>
                <c:pt idx="201">
                  <c:v>5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2</c:v>
                </c:pt>
                <c:pt idx="206">
                  <c:v>-3</c:v>
                </c:pt>
                <c:pt idx="207">
                  <c:v>-1</c:v>
                </c:pt>
                <c:pt idx="208">
                  <c:v>2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4</c:v>
                </c:pt>
                <c:pt idx="215">
                  <c:v>1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-2</c:v>
                </c:pt>
                <c:pt idx="224">
                  <c:v>-6</c:v>
                </c:pt>
                <c:pt idx="225">
                  <c:v>-4</c:v>
                </c:pt>
                <c:pt idx="226">
                  <c:v>0</c:v>
                </c:pt>
                <c:pt idx="227">
                  <c:v>0</c:v>
                </c:pt>
                <c:pt idx="228">
                  <c:v>-9</c:v>
                </c:pt>
                <c:pt idx="229">
                  <c:v>7</c:v>
                </c:pt>
                <c:pt idx="230">
                  <c:v>-3</c:v>
                </c:pt>
                <c:pt idx="231">
                  <c:v>-3</c:v>
                </c:pt>
                <c:pt idx="232">
                  <c:v>1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-2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-4</c:v>
                </c:pt>
                <c:pt idx="248">
                  <c:v>-2</c:v>
                </c:pt>
                <c:pt idx="249">
                  <c:v>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2</c:v>
                </c:pt>
                <c:pt idx="254">
                  <c:v>-3</c:v>
                </c:pt>
                <c:pt idx="255">
                  <c:v>1</c:v>
                </c:pt>
                <c:pt idx="256">
                  <c:v>4</c:v>
                </c:pt>
                <c:pt idx="257">
                  <c:v>-6</c:v>
                </c:pt>
                <c:pt idx="258">
                  <c:v>-6</c:v>
                </c:pt>
                <c:pt idx="259">
                  <c:v>1</c:v>
                </c:pt>
                <c:pt idx="260">
                  <c:v>-5</c:v>
                </c:pt>
                <c:pt idx="261">
                  <c:v>-5</c:v>
                </c:pt>
                <c:pt idx="262">
                  <c:v>0</c:v>
                </c:pt>
                <c:pt idx="263">
                  <c:v>-3</c:v>
                </c:pt>
                <c:pt idx="264">
                  <c:v>-1</c:v>
                </c:pt>
                <c:pt idx="265">
                  <c:v>-2</c:v>
                </c:pt>
                <c:pt idx="266">
                  <c:v>4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0</c:v>
                </c:pt>
                <c:pt idx="271">
                  <c:v>0</c:v>
                </c:pt>
                <c:pt idx="272">
                  <c:v>-5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-4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-2</c:v>
                </c:pt>
                <c:pt idx="281">
                  <c:v>-3</c:v>
                </c:pt>
                <c:pt idx="282">
                  <c:v>2</c:v>
                </c:pt>
                <c:pt idx="283">
                  <c:v>-2</c:v>
                </c:pt>
                <c:pt idx="284">
                  <c:v>-7</c:v>
                </c:pt>
                <c:pt idx="285">
                  <c:v>-7</c:v>
                </c:pt>
                <c:pt idx="286">
                  <c:v>-2</c:v>
                </c:pt>
                <c:pt idx="287">
                  <c:v>0</c:v>
                </c:pt>
                <c:pt idx="288">
                  <c:v>4</c:v>
                </c:pt>
                <c:pt idx="289">
                  <c:v>-7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-5</c:v>
                </c:pt>
                <c:pt idx="297">
                  <c:v>8</c:v>
                </c:pt>
                <c:pt idx="298">
                  <c:v>-1</c:v>
                </c:pt>
                <c:pt idx="299">
                  <c:v>-2</c:v>
                </c:pt>
                <c:pt idx="300">
                  <c:v>-4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-4</c:v>
                </c:pt>
                <c:pt idx="305">
                  <c:v>-2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-3</c:v>
                </c:pt>
                <c:pt idx="310">
                  <c:v>-4</c:v>
                </c:pt>
                <c:pt idx="311">
                  <c:v>2</c:v>
                </c:pt>
                <c:pt idx="312">
                  <c:v>-3</c:v>
                </c:pt>
                <c:pt idx="313">
                  <c:v>0</c:v>
                </c:pt>
                <c:pt idx="314">
                  <c:v>-5</c:v>
                </c:pt>
                <c:pt idx="315">
                  <c:v>-2</c:v>
                </c:pt>
                <c:pt idx="316">
                  <c:v>-4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0</c:v>
                </c:pt>
                <c:pt idx="321">
                  <c:v>5</c:v>
                </c:pt>
                <c:pt idx="322">
                  <c:v>-3</c:v>
                </c:pt>
                <c:pt idx="323">
                  <c:v>-6</c:v>
                </c:pt>
                <c:pt idx="324">
                  <c:v>-1</c:v>
                </c:pt>
                <c:pt idx="325">
                  <c:v>1</c:v>
                </c:pt>
                <c:pt idx="326">
                  <c:v>3</c:v>
                </c:pt>
                <c:pt idx="327">
                  <c:v>-2</c:v>
                </c:pt>
                <c:pt idx="328">
                  <c:v>-2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1</c:v>
                </c:pt>
                <c:pt idx="337">
                  <c:v>-3</c:v>
                </c:pt>
                <c:pt idx="338">
                  <c:v>-4</c:v>
                </c:pt>
                <c:pt idx="339">
                  <c:v>-4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-5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-5</c:v>
                </c:pt>
                <c:pt idx="349">
                  <c:v>-4</c:v>
                </c:pt>
                <c:pt idx="350">
                  <c:v>-2</c:v>
                </c:pt>
                <c:pt idx="351">
                  <c:v>-4</c:v>
                </c:pt>
                <c:pt idx="352">
                  <c:v>-9</c:v>
                </c:pt>
                <c:pt idx="353">
                  <c:v>0</c:v>
                </c:pt>
                <c:pt idx="354">
                  <c:v>4</c:v>
                </c:pt>
                <c:pt idx="355">
                  <c:v>3</c:v>
                </c:pt>
                <c:pt idx="356">
                  <c:v>0</c:v>
                </c:pt>
                <c:pt idx="357">
                  <c:v>-3</c:v>
                </c:pt>
                <c:pt idx="358">
                  <c:v>-2</c:v>
                </c:pt>
                <c:pt idx="359">
                  <c:v>1</c:v>
                </c:pt>
                <c:pt idx="360">
                  <c:v>-1</c:v>
                </c:pt>
                <c:pt idx="361">
                  <c:v>-11</c:v>
                </c:pt>
                <c:pt idx="362">
                  <c:v>-10</c:v>
                </c:pt>
                <c:pt idx="363">
                  <c:v>2</c:v>
                </c:pt>
                <c:pt idx="364">
                  <c:v>1</c:v>
                </c:pt>
                <c:pt idx="365">
                  <c:v>-1</c:v>
                </c:pt>
                <c:pt idx="366">
                  <c:v>4</c:v>
                </c:pt>
                <c:pt idx="367">
                  <c:v>0</c:v>
                </c:pt>
                <c:pt idx="368">
                  <c:v>-9</c:v>
                </c:pt>
                <c:pt idx="369">
                  <c:v>0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-11</c:v>
                </c:pt>
                <c:pt idx="374">
                  <c:v>-3</c:v>
                </c:pt>
                <c:pt idx="375">
                  <c:v>3</c:v>
                </c:pt>
                <c:pt idx="376">
                  <c:v>-1</c:v>
                </c:pt>
                <c:pt idx="377">
                  <c:v>-4</c:v>
                </c:pt>
                <c:pt idx="378">
                  <c:v>-3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-6</c:v>
                </c:pt>
                <c:pt idx="386">
                  <c:v>-5</c:v>
                </c:pt>
                <c:pt idx="387">
                  <c:v>-1</c:v>
                </c:pt>
                <c:pt idx="388">
                  <c:v>-4</c:v>
                </c:pt>
                <c:pt idx="389">
                  <c:v>-1</c:v>
                </c:pt>
                <c:pt idx="390">
                  <c:v>4</c:v>
                </c:pt>
                <c:pt idx="391">
                  <c:v>0</c:v>
                </c:pt>
                <c:pt idx="392">
                  <c:v>-8</c:v>
                </c:pt>
                <c:pt idx="393">
                  <c:v>0</c:v>
                </c:pt>
                <c:pt idx="394">
                  <c:v>1</c:v>
                </c:pt>
                <c:pt idx="395">
                  <c:v>-2</c:v>
                </c:pt>
                <c:pt idx="396">
                  <c:v>-6</c:v>
                </c:pt>
                <c:pt idx="397">
                  <c:v>-5</c:v>
                </c:pt>
                <c:pt idx="398">
                  <c:v>-2</c:v>
                </c:pt>
                <c:pt idx="399">
                  <c:v>-4</c:v>
                </c:pt>
                <c:pt idx="400">
                  <c:v>-4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-3</c:v>
                </c:pt>
                <c:pt idx="405">
                  <c:v>-4</c:v>
                </c:pt>
                <c:pt idx="406">
                  <c:v>-2</c:v>
                </c:pt>
                <c:pt idx="407">
                  <c:v>-5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-5</c:v>
                </c:pt>
                <c:pt idx="413">
                  <c:v>1</c:v>
                </c:pt>
                <c:pt idx="414">
                  <c:v>-5</c:v>
                </c:pt>
                <c:pt idx="415">
                  <c:v>-4</c:v>
                </c:pt>
                <c:pt idx="416">
                  <c:v>2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-8</c:v>
                </c:pt>
                <c:pt idx="422">
                  <c:v>-1</c:v>
                </c:pt>
                <c:pt idx="423">
                  <c:v>1</c:v>
                </c:pt>
                <c:pt idx="424">
                  <c:v>-5</c:v>
                </c:pt>
                <c:pt idx="425">
                  <c:v>-3</c:v>
                </c:pt>
                <c:pt idx="426">
                  <c:v>3</c:v>
                </c:pt>
                <c:pt idx="427">
                  <c:v>-4</c:v>
                </c:pt>
                <c:pt idx="428">
                  <c:v>-2</c:v>
                </c:pt>
                <c:pt idx="429">
                  <c:v>1</c:v>
                </c:pt>
                <c:pt idx="430">
                  <c:v>-1</c:v>
                </c:pt>
                <c:pt idx="431">
                  <c:v>-3</c:v>
                </c:pt>
                <c:pt idx="432">
                  <c:v>-5</c:v>
                </c:pt>
                <c:pt idx="433">
                  <c:v>-2</c:v>
                </c:pt>
                <c:pt idx="434">
                  <c:v>-3</c:v>
                </c:pt>
                <c:pt idx="435">
                  <c:v>-2</c:v>
                </c:pt>
                <c:pt idx="436">
                  <c:v>0</c:v>
                </c:pt>
                <c:pt idx="437">
                  <c:v>-2</c:v>
                </c:pt>
                <c:pt idx="438">
                  <c:v>-4</c:v>
                </c:pt>
                <c:pt idx="439">
                  <c:v>-4</c:v>
                </c:pt>
                <c:pt idx="440">
                  <c:v>-1</c:v>
                </c:pt>
                <c:pt idx="441">
                  <c:v>-1</c:v>
                </c:pt>
                <c:pt idx="442">
                  <c:v>2</c:v>
                </c:pt>
                <c:pt idx="443">
                  <c:v>1</c:v>
                </c:pt>
                <c:pt idx="444">
                  <c:v>-5</c:v>
                </c:pt>
                <c:pt idx="445">
                  <c:v>0</c:v>
                </c:pt>
                <c:pt idx="446">
                  <c:v>3</c:v>
                </c:pt>
                <c:pt idx="447">
                  <c:v>-6</c:v>
                </c:pt>
                <c:pt idx="448">
                  <c:v>1</c:v>
                </c:pt>
                <c:pt idx="449">
                  <c:v>-6</c:v>
                </c:pt>
                <c:pt idx="450">
                  <c:v>-4</c:v>
                </c:pt>
                <c:pt idx="451">
                  <c:v>-3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-5</c:v>
                </c:pt>
                <c:pt idx="457">
                  <c:v>-1</c:v>
                </c:pt>
                <c:pt idx="458">
                  <c:v>-6</c:v>
                </c:pt>
                <c:pt idx="459">
                  <c:v>-7</c:v>
                </c:pt>
                <c:pt idx="460">
                  <c:v>-1</c:v>
                </c:pt>
                <c:pt idx="461">
                  <c:v>-2</c:v>
                </c:pt>
                <c:pt idx="462">
                  <c:v>4</c:v>
                </c:pt>
                <c:pt idx="463">
                  <c:v>-4</c:v>
                </c:pt>
                <c:pt idx="464">
                  <c:v>-1</c:v>
                </c:pt>
                <c:pt idx="465">
                  <c:v>-5</c:v>
                </c:pt>
                <c:pt idx="466">
                  <c:v>-2</c:v>
                </c:pt>
                <c:pt idx="467">
                  <c:v>3</c:v>
                </c:pt>
                <c:pt idx="468">
                  <c:v>-7</c:v>
                </c:pt>
                <c:pt idx="469">
                  <c:v>3</c:v>
                </c:pt>
                <c:pt idx="470">
                  <c:v>-2</c:v>
                </c:pt>
                <c:pt idx="471">
                  <c:v>1</c:v>
                </c:pt>
                <c:pt idx="472">
                  <c:v>-1</c:v>
                </c:pt>
                <c:pt idx="473">
                  <c:v>-3</c:v>
                </c:pt>
                <c:pt idx="474">
                  <c:v>0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-5</c:v>
                </c:pt>
                <c:pt idx="479">
                  <c:v>-1</c:v>
                </c:pt>
                <c:pt idx="480">
                  <c:v>-3</c:v>
                </c:pt>
                <c:pt idx="481">
                  <c:v>-7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-5</c:v>
                </c:pt>
                <c:pt idx="488">
                  <c:v>2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-1</c:v>
                </c:pt>
                <c:pt idx="496">
                  <c:v>-6</c:v>
                </c:pt>
                <c:pt idx="497">
                  <c:v>-3</c:v>
                </c:pt>
                <c:pt idx="498">
                  <c:v>-1</c:v>
                </c:pt>
                <c:pt idx="499">
                  <c:v>0</c:v>
                </c:pt>
                <c:pt idx="500">
                  <c:v>-3</c:v>
                </c:pt>
                <c:pt idx="501">
                  <c:v>1</c:v>
                </c:pt>
                <c:pt idx="502">
                  <c:v>-9</c:v>
                </c:pt>
                <c:pt idx="503">
                  <c:v>-3</c:v>
                </c:pt>
                <c:pt idx="504">
                  <c:v>0</c:v>
                </c:pt>
                <c:pt idx="505">
                  <c:v>2</c:v>
                </c:pt>
                <c:pt idx="506">
                  <c:v>-7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-2</c:v>
                </c:pt>
                <c:pt idx="511">
                  <c:v>-4</c:v>
                </c:pt>
                <c:pt idx="512">
                  <c:v>-4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-10</c:v>
                </c:pt>
                <c:pt idx="518">
                  <c:v>0</c:v>
                </c:pt>
                <c:pt idx="519">
                  <c:v>6</c:v>
                </c:pt>
                <c:pt idx="520">
                  <c:v>-4</c:v>
                </c:pt>
                <c:pt idx="521">
                  <c:v>-8</c:v>
                </c:pt>
                <c:pt idx="522">
                  <c:v>0</c:v>
                </c:pt>
                <c:pt idx="523">
                  <c:v>2</c:v>
                </c:pt>
                <c:pt idx="524">
                  <c:v>-9</c:v>
                </c:pt>
                <c:pt idx="525">
                  <c:v>-6</c:v>
                </c:pt>
                <c:pt idx="526">
                  <c:v>4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-5</c:v>
                </c:pt>
                <c:pt idx="533">
                  <c:v>-2</c:v>
                </c:pt>
                <c:pt idx="534">
                  <c:v>-9</c:v>
                </c:pt>
                <c:pt idx="535">
                  <c:v>-5</c:v>
                </c:pt>
                <c:pt idx="536">
                  <c:v>4</c:v>
                </c:pt>
                <c:pt idx="537">
                  <c:v>5</c:v>
                </c:pt>
                <c:pt idx="538">
                  <c:v>-4</c:v>
                </c:pt>
                <c:pt idx="539">
                  <c:v>0</c:v>
                </c:pt>
                <c:pt idx="540">
                  <c:v>1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</c:v>
                </c:pt>
                <c:pt idx="549">
                  <c:v>-1</c:v>
                </c:pt>
                <c:pt idx="550">
                  <c:v>-9</c:v>
                </c:pt>
                <c:pt idx="551">
                  <c:v>-3</c:v>
                </c:pt>
                <c:pt idx="552">
                  <c:v>1</c:v>
                </c:pt>
                <c:pt idx="553">
                  <c:v>0</c:v>
                </c:pt>
                <c:pt idx="554">
                  <c:v>-5</c:v>
                </c:pt>
                <c:pt idx="555">
                  <c:v>-2</c:v>
                </c:pt>
                <c:pt idx="556">
                  <c:v>4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0</c:v>
                </c:pt>
                <c:pt idx="562">
                  <c:v>-6</c:v>
                </c:pt>
                <c:pt idx="563">
                  <c:v>-1</c:v>
                </c:pt>
                <c:pt idx="564">
                  <c:v>-3</c:v>
                </c:pt>
                <c:pt idx="565">
                  <c:v>-7</c:v>
                </c:pt>
                <c:pt idx="566">
                  <c:v>-3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1</c:v>
                </c:pt>
                <c:pt idx="575">
                  <c:v>-2</c:v>
                </c:pt>
                <c:pt idx="576">
                  <c:v>-3</c:v>
                </c:pt>
                <c:pt idx="577">
                  <c:v>-2</c:v>
                </c:pt>
                <c:pt idx="578">
                  <c:v>-6</c:v>
                </c:pt>
                <c:pt idx="579">
                  <c:v>-1</c:v>
                </c:pt>
                <c:pt idx="580">
                  <c:v>0</c:v>
                </c:pt>
                <c:pt idx="581">
                  <c:v>1</c:v>
                </c:pt>
                <c:pt idx="582">
                  <c:v>-7</c:v>
                </c:pt>
                <c:pt idx="583">
                  <c:v>-10</c:v>
                </c:pt>
                <c:pt idx="584">
                  <c:v>-4</c:v>
                </c:pt>
                <c:pt idx="585">
                  <c:v>3</c:v>
                </c:pt>
                <c:pt idx="586">
                  <c:v>10</c:v>
                </c:pt>
                <c:pt idx="587">
                  <c:v>1</c:v>
                </c:pt>
                <c:pt idx="588">
                  <c:v>-5</c:v>
                </c:pt>
                <c:pt idx="589">
                  <c:v>-3</c:v>
                </c:pt>
                <c:pt idx="590">
                  <c:v>3</c:v>
                </c:pt>
                <c:pt idx="591">
                  <c:v>-5</c:v>
                </c:pt>
                <c:pt idx="592">
                  <c:v>0</c:v>
                </c:pt>
                <c:pt idx="593">
                  <c:v>3</c:v>
                </c:pt>
                <c:pt idx="594">
                  <c:v>-4</c:v>
                </c:pt>
                <c:pt idx="595">
                  <c:v>5</c:v>
                </c:pt>
                <c:pt idx="596">
                  <c:v>-2</c:v>
                </c:pt>
                <c:pt idx="597">
                  <c:v>-5</c:v>
                </c:pt>
                <c:pt idx="598">
                  <c:v>-4</c:v>
                </c:pt>
                <c:pt idx="599">
                  <c:v>-13</c:v>
                </c:pt>
                <c:pt idx="600">
                  <c:v>-3</c:v>
                </c:pt>
                <c:pt idx="601">
                  <c:v>7</c:v>
                </c:pt>
                <c:pt idx="602">
                  <c:v>-1</c:v>
                </c:pt>
                <c:pt idx="603">
                  <c:v>4</c:v>
                </c:pt>
                <c:pt idx="604">
                  <c:v>-5</c:v>
                </c:pt>
                <c:pt idx="605">
                  <c:v>0</c:v>
                </c:pt>
                <c:pt idx="606">
                  <c:v>0</c:v>
                </c:pt>
                <c:pt idx="607">
                  <c:v>-5</c:v>
                </c:pt>
                <c:pt idx="608">
                  <c:v>-14</c:v>
                </c:pt>
                <c:pt idx="609">
                  <c:v>-4</c:v>
                </c:pt>
                <c:pt idx="610">
                  <c:v>-4</c:v>
                </c:pt>
                <c:pt idx="611">
                  <c:v>12</c:v>
                </c:pt>
                <c:pt idx="612">
                  <c:v>7</c:v>
                </c:pt>
                <c:pt idx="613">
                  <c:v>1</c:v>
                </c:pt>
                <c:pt idx="614">
                  <c:v>-5</c:v>
                </c:pt>
                <c:pt idx="615">
                  <c:v>-1</c:v>
                </c:pt>
                <c:pt idx="616">
                  <c:v>-1</c:v>
                </c:pt>
                <c:pt idx="617">
                  <c:v>-2</c:v>
                </c:pt>
                <c:pt idx="618">
                  <c:v>-8</c:v>
                </c:pt>
                <c:pt idx="619">
                  <c:v>-15</c:v>
                </c:pt>
                <c:pt idx="620">
                  <c:v>-5</c:v>
                </c:pt>
                <c:pt idx="621">
                  <c:v>-1</c:v>
                </c:pt>
                <c:pt idx="622">
                  <c:v>6</c:v>
                </c:pt>
                <c:pt idx="623">
                  <c:v>3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-8</c:v>
                </c:pt>
                <c:pt idx="628">
                  <c:v>-1</c:v>
                </c:pt>
                <c:pt idx="629">
                  <c:v>5</c:v>
                </c:pt>
                <c:pt idx="630">
                  <c:v>0</c:v>
                </c:pt>
                <c:pt idx="631">
                  <c:v>-2</c:v>
                </c:pt>
                <c:pt idx="632">
                  <c:v>-4</c:v>
                </c:pt>
                <c:pt idx="633">
                  <c:v>1</c:v>
                </c:pt>
                <c:pt idx="634">
                  <c:v>-5</c:v>
                </c:pt>
                <c:pt idx="635">
                  <c:v>4</c:v>
                </c:pt>
                <c:pt idx="636">
                  <c:v>-2</c:v>
                </c:pt>
                <c:pt idx="637">
                  <c:v>-1</c:v>
                </c:pt>
                <c:pt idx="638">
                  <c:v>-5</c:v>
                </c:pt>
                <c:pt idx="639">
                  <c:v>-2</c:v>
                </c:pt>
                <c:pt idx="640">
                  <c:v>-3</c:v>
                </c:pt>
                <c:pt idx="641">
                  <c:v>1</c:v>
                </c:pt>
                <c:pt idx="642">
                  <c:v>7</c:v>
                </c:pt>
                <c:pt idx="643">
                  <c:v>-3</c:v>
                </c:pt>
                <c:pt idx="644">
                  <c:v>-8</c:v>
                </c:pt>
                <c:pt idx="645">
                  <c:v>2</c:v>
                </c:pt>
                <c:pt idx="646">
                  <c:v>-3</c:v>
                </c:pt>
                <c:pt idx="647">
                  <c:v>1</c:v>
                </c:pt>
                <c:pt idx="648">
                  <c:v>-4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0</c:v>
                </c:pt>
                <c:pt idx="653">
                  <c:v>1</c:v>
                </c:pt>
                <c:pt idx="654">
                  <c:v>-3</c:v>
                </c:pt>
                <c:pt idx="655">
                  <c:v>2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-9</c:v>
                </c:pt>
                <c:pt idx="663">
                  <c:v>-11</c:v>
                </c:pt>
                <c:pt idx="664">
                  <c:v>-11</c:v>
                </c:pt>
                <c:pt idx="665">
                  <c:v>5</c:v>
                </c:pt>
                <c:pt idx="666">
                  <c:v>15</c:v>
                </c:pt>
                <c:pt idx="667">
                  <c:v>6</c:v>
                </c:pt>
                <c:pt idx="668">
                  <c:v>-2</c:v>
                </c:pt>
                <c:pt idx="669">
                  <c:v>-4</c:v>
                </c:pt>
                <c:pt idx="670">
                  <c:v>2</c:v>
                </c:pt>
                <c:pt idx="671">
                  <c:v>-8</c:v>
                </c:pt>
                <c:pt idx="672">
                  <c:v>-8</c:v>
                </c:pt>
                <c:pt idx="673">
                  <c:v>0</c:v>
                </c:pt>
                <c:pt idx="674">
                  <c:v>-3</c:v>
                </c:pt>
                <c:pt idx="675">
                  <c:v>1</c:v>
                </c:pt>
                <c:pt idx="676">
                  <c:v>-6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-2</c:v>
                </c:pt>
                <c:pt idx="681">
                  <c:v>2</c:v>
                </c:pt>
                <c:pt idx="682">
                  <c:v>0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-2</c:v>
                </c:pt>
                <c:pt idx="690">
                  <c:v>-3</c:v>
                </c:pt>
                <c:pt idx="691">
                  <c:v>-1</c:v>
                </c:pt>
                <c:pt idx="692">
                  <c:v>-5</c:v>
                </c:pt>
                <c:pt idx="693">
                  <c:v>-16</c:v>
                </c:pt>
                <c:pt idx="694">
                  <c:v>-7</c:v>
                </c:pt>
                <c:pt idx="695">
                  <c:v>14</c:v>
                </c:pt>
                <c:pt idx="696">
                  <c:v>5</c:v>
                </c:pt>
                <c:pt idx="697">
                  <c:v>-3</c:v>
                </c:pt>
                <c:pt idx="698">
                  <c:v>-6</c:v>
                </c:pt>
                <c:pt idx="699">
                  <c:v>-1</c:v>
                </c:pt>
                <c:pt idx="700">
                  <c:v>-1</c:v>
                </c:pt>
                <c:pt idx="701">
                  <c:v>4</c:v>
                </c:pt>
                <c:pt idx="702">
                  <c:v>4</c:v>
                </c:pt>
                <c:pt idx="703">
                  <c:v>-3</c:v>
                </c:pt>
                <c:pt idx="704">
                  <c:v>-2</c:v>
                </c:pt>
                <c:pt idx="705">
                  <c:v>-4</c:v>
                </c:pt>
                <c:pt idx="706">
                  <c:v>-1</c:v>
                </c:pt>
                <c:pt idx="707">
                  <c:v>-2</c:v>
                </c:pt>
                <c:pt idx="708">
                  <c:v>-1</c:v>
                </c:pt>
                <c:pt idx="709">
                  <c:v>-6</c:v>
                </c:pt>
                <c:pt idx="710">
                  <c:v>-3</c:v>
                </c:pt>
                <c:pt idx="711">
                  <c:v>3</c:v>
                </c:pt>
                <c:pt idx="712">
                  <c:v>4</c:v>
                </c:pt>
                <c:pt idx="713">
                  <c:v>-3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-1</c:v>
                </c:pt>
                <c:pt idx="718">
                  <c:v>-3</c:v>
                </c:pt>
                <c:pt idx="719">
                  <c:v>2</c:v>
                </c:pt>
                <c:pt idx="720">
                  <c:v>-4</c:v>
                </c:pt>
                <c:pt idx="721">
                  <c:v>-3</c:v>
                </c:pt>
                <c:pt idx="722">
                  <c:v>-3</c:v>
                </c:pt>
                <c:pt idx="723">
                  <c:v>-2</c:v>
                </c:pt>
                <c:pt idx="724">
                  <c:v>-3</c:v>
                </c:pt>
                <c:pt idx="725">
                  <c:v>-2</c:v>
                </c:pt>
                <c:pt idx="726">
                  <c:v>-4</c:v>
                </c:pt>
                <c:pt idx="727">
                  <c:v>-2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3</c:v>
                </c:pt>
                <c:pt idx="734">
                  <c:v>0</c:v>
                </c:pt>
                <c:pt idx="735">
                  <c:v>-3</c:v>
                </c:pt>
                <c:pt idx="736">
                  <c:v>-4</c:v>
                </c:pt>
                <c:pt idx="737">
                  <c:v>-7</c:v>
                </c:pt>
                <c:pt idx="738">
                  <c:v>-6</c:v>
                </c:pt>
                <c:pt idx="739">
                  <c:v>3</c:v>
                </c:pt>
                <c:pt idx="740">
                  <c:v>7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-7</c:v>
                </c:pt>
                <c:pt idx="745">
                  <c:v>-15</c:v>
                </c:pt>
                <c:pt idx="746">
                  <c:v>-3</c:v>
                </c:pt>
                <c:pt idx="747">
                  <c:v>7</c:v>
                </c:pt>
                <c:pt idx="748">
                  <c:v>-2</c:v>
                </c:pt>
                <c:pt idx="749">
                  <c:v>6</c:v>
                </c:pt>
                <c:pt idx="750">
                  <c:v>-2</c:v>
                </c:pt>
                <c:pt idx="751">
                  <c:v>1</c:v>
                </c:pt>
                <c:pt idx="752">
                  <c:v>1</c:v>
                </c:pt>
                <c:pt idx="753">
                  <c:v>-6</c:v>
                </c:pt>
                <c:pt idx="754">
                  <c:v>1</c:v>
                </c:pt>
                <c:pt idx="755">
                  <c:v>1</c:v>
                </c:pt>
                <c:pt idx="756">
                  <c:v>-7</c:v>
                </c:pt>
                <c:pt idx="757">
                  <c:v>-1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-4</c:v>
                </c:pt>
                <c:pt idx="767">
                  <c:v>-5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2</c:v>
                </c:pt>
                <c:pt idx="776">
                  <c:v>-2</c:v>
                </c:pt>
                <c:pt idx="777">
                  <c:v>-3</c:v>
                </c:pt>
                <c:pt idx="778">
                  <c:v>-10</c:v>
                </c:pt>
                <c:pt idx="779">
                  <c:v>2</c:v>
                </c:pt>
                <c:pt idx="780">
                  <c:v>9</c:v>
                </c:pt>
                <c:pt idx="781">
                  <c:v>4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-5</c:v>
                </c:pt>
                <c:pt idx="786">
                  <c:v>-2</c:v>
                </c:pt>
                <c:pt idx="787">
                  <c:v>-10</c:v>
                </c:pt>
                <c:pt idx="788">
                  <c:v>-2</c:v>
                </c:pt>
                <c:pt idx="789">
                  <c:v>4</c:v>
                </c:pt>
                <c:pt idx="790">
                  <c:v>5</c:v>
                </c:pt>
                <c:pt idx="791">
                  <c:v>-1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-8</c:v>
                </c:pt>
                <c:pt idx="797">
                  <c:v>-7</c:v>
                </c:pt>
                <c:pt idx="798">
                  <c:v>-2</c:v>
                </c:pt>
                <c:pt idx="799">
                  <c:v>-2</c:v>
                </c:pt>
                <c:pt idx="800">
                  <c:v>8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-2</c:v>
                </c:pt>
                <c:pt idx="805">
                  <c:v>-4</c:v>
                </c:pt>
                <c:pt idx="806">
                  <c:v>-5</c:v>
                </c:pt>
                <c:pt idx="807">
                  <c:v>1</c:v>
                </c:pt>
                <c:pt idx="808">
                  <c:v>-2</c:v>
                </c:pt>
                <c:pt idx="809">
                  <c:v>-6</c:v>
                </c:pt>
                <c:pt idx="810">
                  <c:v>1</c:v>
                </c:pt>
                <c:pt idx="811">
                  <c:v>2</c:v>
                </c:pt>
                <c:pt idx="812">
                  <c:v>-1</c:v>
                </c:pt>
                <c:pt idx="813">
                  <c:v>0</c:v>
                </c:pt>
                <c:pt idx="814">
                  <c:v>-2</c:v>
                </c:pt>
                <c:pt idx="815">
                  <c:v>-2</c:v>
                </c:pt>
                <c:pt idx="816">
                  <c:v>0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1</c:v>
                </c:pt>
                <c:pt idx="821">
                  <c:v>-6</c:v>
                </c:pt>
                <c:pt idx="822">
                  <c:v>3</c:v>
                </c:pt>
                <c:pt idx="823">
                  <c:v>-4</c:v>
                </c:pt>
                <c:pt idx="824">
                  <c:v>-1</c:v>
                </c:pt>
                <c:pt idx="825">
                  <c:v>3</c:v>
                </c:pt>
                <c:pt idx="826">
                  <c:v>3</c:v>
                </c:pt>
                <c:pt idx="827">
                  <c:v>-4</c:v>
                </c:pt>
                <c:pt idx="828">
                  <c:v>-1</c:v>
                </c:pt>
                <c:pt idx="829">
                  <c:v>1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2</c:v>
                </c:pt>
                <c:pt idx="835">
                  <c:v>-1</c:v>
                </c:pt>
                <c:pt idx="836">
                  <c:v>2</c:v>
                </c:pt>
                <c:pt idx="837">
                  <c:v>-4</c:v>
                </c:pt>
                <c:pt idx="838">
                  <c:v>-3</c:v>
                </c:pt>
                <c:pt idx="839">
                  <c:v>0</c:v>
                </c:pt>
                <c:pt idx="840">
                  <c:v>-4</c:v>
                </c:pt>
                <c:pt idx="841">
                  <c:v>-4</c:v>
                </c:pt>
                <c:pt idx="842">
                  <c:v>-3</c:v>
                </c:pt>
                <c:pt idx="843">
                  <c:v>-2</c:v>
                </c:pt>
                <c:pt idx="844">
                  <c:v>3</c:v>
                </c:pt>
                <c:pt idx="845">
                  <c:v>2</c:v>
                </c:pt>
                <c:pt idx="846">
                  <c:v>-2</c:v>
                </c:pt>
                <c:pt idx="847">
                  <c:v>-1</c:v>
                </c:pt>
                <c:pt idx="848">
                  <c:v>3</c:v>
                </c:pt>
                <c:pt idx="849">
                  <c:v>-2</c:v>
                </c:pt>
                <c:pt idx="850">
                  <c:v>-5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-1</c:v>
                </c:pt>
                <c:pt idx="856">
                  <c:v>-4</c:v>
                </c:pt>
                <c:pt idx="857">
                  <c:v>-5</c:v>
                </c:pt>
                <c:pt idx="858">
                  <c:v>-2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0</c:v>
                </c:pt>
                <c:pt idx="863">
                  <c:v>-5</c:v>
                </c:pt>
                <c:pt idx="864">
                  <c:v>-1</c:v>
                </c:pt>
                <c:pt idx="865">
                  <c:v>-5</c:v>
                </c:pt>
                <c:pt idx="866">
                  <c:v>-4</c:v>
                </c:pt>
                <c:pt idx="867">
                  <c:v>2</c:v>
                </c:pt>
                <c:pt idx="868">
                  <c:v>1</c:v>
                </c:pt>
                <c:pt idx="869">
                  <c:v>4</c:v>
                </c:pt>
                <c:pt idx="870">
                  <c:v>2</c:v>
                </c:pt>
                <c:pt idx="871">
                  <c:v>-3</c:v>
                </c:pt>
                <c:pt idx="872">
                  <c:v>0</c:v>
                </c:pt>
                <c:pt idx="873">
                  <c:v>-1</c:v>
                </c:pt>
                <c:pt idx="874">
                  <c:v>-7</c:v>
                </c:pt>
                <c:pt idx="875">
                  <c:v>-3</c:v>
                </c:pt>
                <c:pt idx="876">
                  <c:v>-3</c:v>
                </c:pt>
                <c:pt idx="877">
                  <c:v>2</c:v>
                </c:pt>
                <c:pt idx="878">
                  <c:v>-3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-2</c:v>
                </c:pt>
                <c:pt idx="883">
                  <c:v>0</c:v>
                </c:pt>
                <c:pt idx="884">
                  <c:v>-6</c:v>
                </c:pt>
                <c:pt idx="885">
                  <c:v>-13</c:v>
                </c:pt>
                <c:pt idx="886">
                  <c:v>8</c:v>
                </c:pt>
                <c:pt idx="887">
                  <c:v>-2</c:v>
                </c:pt>
                <c:pt idx="888">
                  <c:v>1</c:v>
                </c:pt>
                <c:pt idx="889">
                  <c:v>-5</c:v>
                </c:pt>
                <c:pt idx="890">
                  <c:v>-2</c:v>
                </c:pt>
                <c:pt idx="891">
                  <c:v>1</c:v>
                </c:pt>
                <c:pt idx="892">
                  <c:v>5</c:v>
                </c:pt>
                <c:pt idx="893">
                  <c:v>-3</c:v>
                </c:pt>
                <c:pt idx="894">
                  <c:v>-9</c:v>
                </c:pt>
                <c:pt idx="895">
                  <c:v>2</c:v>
                </c:pt>
                <c:pt idx="896">
                  <c:v>1</c:v>
                </c:pt>
                <c:pt idx="897">
                  <c:v>-6</c:v>
                </c:pt>
                <c:pt idx="898">
                  <c:v>-4</c:v>
                </c:pt>
                <c:pt idx="899">
                  <c:v>0</c:v>
                </c:pt>
                <c:pt idx="900">
                  <c:v>-2</c:v>
                </c:pt>
                <c:pt idx="901">
                  <c:v>4</c:v>
                </c:pt>
                <c:pt idx="902">
                  <c:v>-5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-2</c:v>
                </c:pt>
                <c:pt idx="907">
                  <c:v>-1</c:v>
                </c:pt>
                <c:pt idx="90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4B5-9D70-2C5413A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185392"/>
        <c:axId val="1327183312"/>
      </c:lineChart>
      <c:catAx>
        <c:axId val="13271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3312"/>
        <c:crosses val="autoZero"/>
        <c:auto val="1"/>
        <c:lblAlgn val="ctr"/>
        <c:lblOffset val="100"/>
        <c:noMultiLvlLbl val="0"/>
      </c:catAx>
      <c:valAx>
        <c:axId val="1327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'!$D$1</c:f>
              <c:strCache>
                <c:ptCount val="1"/>
                <c:pt idx="0">
                  <c:v>t_(1-exp)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062292213473315"/>
                  <c:y val="-6.4158646835812185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'!$D$2:$D$30</c:f>
              <c:numCache>
                <c:formatCode>General</c:formatCode>
                <c:ptCount val="29"/>
                <c:pt idx="0">
                  <c:v>1.2549321646370792</c:v>
                </c:pt>
                <c:pt idx="1">
                  <c:v>1.2715651451151506</c:v>
                </c:pt>
                <c:pt idx="2">
                  <c:v>1.2892466229299488</c:v>
                </c:pt>
                <c:pt idx="3">
                  <c:v>1.3050455714356242</c:v>
                </c:pt>
                <c:pt idx="4">
                  <c:v>1.3209874968508533</c:v>
                </c:pt>
                <c:pt idx="5">
                  <c:v>1.3360000723539838</c:v>
                </c:pt>
                <c:pt idx="6">
                  <c:v>1.3502262748545695</c:v>
                </c:pt>
                <c:pt idx="7">
                  <c:v>1.3636661043526099</c:v>
                </c:pt>
                <c:pt idx="8">
                  <c:v>1.3774872056094603</c:v>
                </c:pt>
                <c:pt idx="9">
                  <c:v>1.3913321363512361</c:v>
                </c:pt>
                <c:pt idx="10">
                  <c:v>1.4057013157613754</c:v>
                </c:pt>
                <c:pt idx="11">
                  <c:v>1.4208568681740594</c:v>
                </c:pt>
                <c:pt idx="12">
                  <c:v>1.4370847474083956</c:v>
                </c:pt>
                <c:pt idx="13">
                  <c:v>1.4506198948461386</c:v>
                </c:pt>
                <c:pt idx="14">
                  <c:v>1.4641312127989561</c:v>
                </c:pt>
                <c:pt idx="15">
                  <c:v>1.4768084987793775</c:v>
                </c:pt>
                <c:pt idx="16">
                  <c:v>1.4884849463929235</c:v>
                </c:pt>
                <c:pt idx="17">
                  <c:v>1.5009954259788654</c:v>
                </c:pt>
                <c:pt idx="18">
                  <c:v>1.512933997926593</c:v>
                </c:pt>
                <c:pt idx="19">
                  <c:v>1.5233713123240076</c:v>
                </c:pt>
                <c:pt idx="20">
                  <c:v>1.5334988434173891</c:v>
                </c:pt>
                <c:pt idx="21">
                  <c:v>1.5443889180283898</c:v>
                </c:pt>
                <c:pt idx="22">
                  <c:v>1.554444960666995</c:v>
                </c:pt>
                <c:pt idx="23">
                  <c:v>1.5641673905166413</c:v>
                </c:pt>
                <c:pt idx="24">
                  <c:v>1.5736038665471805</c:v>
                </c:pt>
                <c:pt idx="25">
                  <c:v>1.5830880015475708</c:v>
                </c:pt>
                <c:pt idx="26">
                  <c:v>1.5944546658570837</c:v>
                </c:pt>
                <c:pt idx="27">
                  <c:v>1.6044630495258374</c:v>
                </c:pt>
                <c:pt idx="28">
                  <c:v>1.6148527049534007</c:v>
                </c:pt>
              </c:numCache>
            </c:numRef>
          </c:xVal>
          <c:yVal>
            <c:numRef>
              <c:f>'Начало '!$B$2:$B$30</c:f>
              <c:numCache>
                <c:formatCode>General</c:formatCode>
                <c:ptCount val="2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E-4759-83E2-DFEE7805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4640"/>
        <c:axId val="1335615472"/>
      </c:scatterChart>
      <c:valAx>
        <c:axId val="1335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5472"/>
        <c:crosses val="autoZero"/>
        <c:crossBetween val="midCat"/>
      </c:valAx>
      <c:valAx>
        <c:axId val="13356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6168085304592"/>
                  <c:y val="-8.0099883347914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'!$A$101:$A$910</c:f>
              <c:numCache>
                <c:formatCode>General</c:formatCode>
                <c:ptCount val="810"/>
                <c:pt idx="0">
                  <c:v>52.944666666666663</c:v>
                </c:pt>
                <c:pt idx="1">
                  <c:v>52.988666666666667</c:v>
                </c:pt>
                <c:pt idx="2">
                  <c:v>53.033333333333331</c:v>
                </c:pt>
                <c:pt idx="3">
                  <c:v>53.067999999999998</c:v>
                </c:pt>
                <c:pt idx="4">
                  <c:v>53.101333333333329</c:v>
                </c:pt>
                <c:pt idx="5">
                  <c:v>53.143333333333331</c:v>
                </c:pt>
                <c:pt idx="6">
                  <c:v>53.171333333333337</c:v>
                </c:pt>
                <c:pt idx="7">
                  <c:v>53.195999999999998</c:v>
                </c:pt>
                <c:pt idx="8">
                  <c:v>53.225999999999999</c:v>
                </c:pt>
                <c:pt idx="9">
                  <c:v>53.275999999999996</c:v>
                </c:pt>
                <c:pt idx="10">
                  <c:v>53.296666666666667</c:v>
                </c:pt>
                <c:pt idx="11">
                  <c:v>53.355333333333334</c:v>
                </c:pt>
                <c:pt idx="12">
                  <c:v>53.385333333333335</c:v>
                </c:pt>
                <c:pt idx="13">
                  <c:v>53.409333333333336</c:v>
                </c:pt>
                <c:pt idx="14">
                  <c:v>53.432000000000002</c:v>
                </c:pt>
                <c:pt idx="15">
                  <c:v>53.459333333333333</c:v>
                </c:pt>
                <c:pt idx="16">
                  <c:v>53.506666666666668</c:v>
                </c:pt>
                <c:pt idx="17">
                  <c:v>53.525999999999996</c:v>
                </c:pt>
                <c:pt idx="18">
                  <c:v>53.556666666666672</c:v>
                </c:pt>
                <c:pt idx="19">
                  <c:v>53.566666666666663</c:v>
                </c:pt>
                <c:pt idx="20">
                  <c:v>53.626000000000005</c:v>
                </c:pt>
                <c:pt idx="21">
                  <c:v>53.616666666666667</c:v>
                </c:pt>
                <c:pt idx="22">
                  <c:v>53.653999999999996</c:v>
                </c:pt>
                <c:pt idx="23">
                  <c:v>53.688666666666663</c:v>
                </c:pt>
                <c:pt idx="24">
                  <c:v>53.695333333333338</c:v>
                </c:pt>
                <c:pt idx="25">
                  <c:v>53.739999999999995</c:v>
                </c:pt>
                <c:pt idx="26">
                  <c:v>53.778666666666666</c:v>
                </c:pt>
                <c:pt idx="27">
                  <c:v>53.795333333333332</c:v>
                </c:pt>
                <c:pt idx="28">
                  <c:v>53.814</c:v>
                </c:pt>
                <c:pt idx="29">
                  <c:v>53.856666666666669</c:v>
                </c:pt>
                <c:pt idx="30">
                  <c:v>53.867333333333335</c:v>
                </c:pt>
                <c:pt idx="31">
                  <c:v>53.897333333333336</c:v>
                </c:pt>
                <c:pt idx="32">
                  <c:v>53.91</c:v>
                </c:pt>
                <c:pt idx="33">
                  <c:v>53.961333333333329</c:v>
                </c:pt>
                <c:pt idx="34">
                  <c:v>53.959333333333333</c:v>
                </c:pt>
                <c:pt idx="35">
                  <c:v>53.989999999999995</c:v>
                </c:pt>
                <c:pt idx="36">
                  <c:v>54</c:v>
                </c:pt>
                <c:pt idx="37">
                  <c:v>54.031999999999996</c:v>
                </c:pt>
                <c:pt idx="38">
                  <c:v>54.048666666666662</c:v>
                </c:pt>
                <c:pt idx="39">
                  <c:v>54.084000000000003</c:v>
                </c:pt>
                <c:pt idx="40">
                  <c:v>54.098666666666666</c:v>
                </c:pt>
                <c:pt idx="41">
                  <c:v>54.114666666666665</c:v>
                </c:pt>
                <c:pt idx="42">
                  <c:v>54.15</c:v>
                </c:pt>
                <c:pt idx="43">
                  <c:v>54.153999999999996</c:v>
                </c:pt>
                <c:pt idx="44">
                  <c:v>54.186</c:v>
                </c:pt>
                <c:pt idx="45">
                  <c:v>54.212000000000003</c:v>
                </c:pt>
                <c:pt idx="46">
                  <c:v>54.229333333333329</c:v>
                </c:pt>
                <c:pt idx="47">
                  <c:v>54.24666666666667</c:v>
                </c:pt>
                <c:pt idx="48">
                  <c:v>54.271999999999998</c:v>
                </c:pt>
                <c:pt idx="49">
                  <c:v>54.272666666666666</c:v>
                </c:pt>
                <c:pt idx="50">
                  <c:v>54.3</c:v>
                </c:pt>
                <c:pt idx="51">
                  <c:v>54.316000000000003</c:v>
                </c:pt>
                <c:pt idx="52">
                  <c:v>54.328000000000003</c:v>
                </c:pt>
                <c:pt idx="53">
                  <c:v>54.333333333333329</c:v>
                </c:pt>
                <c:pt idx="54">
                  <c:v>54.350666666666669</c:v>
                </c:pt>
                <c:pt idx="55">
                  <c:v>54.37533333333333</c:v>
                </c:pt>
                <c:pt idx="56">
                  <c:v>54.395333333333333</c:v>
                </c:pt>
                <c:pt idx="57">
                  <c:v>54.377333333333333</c:v>
                </c:pt>
                <c:pt idx="58">
                  <c:v>54.4</c:v>
                </c:pt>
                <c:pt idx="59">
                  <c:v>54.406666666666666</c:v>
                </c:pt>
                <c:pt idx="60">
                  <c:v>54.408000000000001</c:v>
                </c:pt>
                <c:pt idx="61">
                  <c:v>54.424666666666667</c:v>
                </c:pt>
                <c:pt idx="62">
                  <c:v>54.424666666666667</c:v>
                </c:pt>
                <c:pt idx="63">
                  <c:v>54.426000000000002</c:v>
                </c:pt>
                <c:pt idx="64">
                  <c:v>54.405333333333331</c:v>
                </c:pt>
                <c:pt idx="65">
                  <c:v>54.433333333333337</c:v>
                </c:pt>
                <c:pt idx="66">
                  <c:v>54.433333333333337</c:v>
                </c:pt>
                <c:pt idx="67">
                  <c:v>54.441333333333333</c:v>
                </c:pt>
                <c:pt idx="68">
                  <c:v>54.428666666666672</c:v>
                </c:pt>
                <c:pt idx="69">
                  <c:v>54.429333333333332</c:v>
                </c:pt>
                <c:pt idx="70">
                  <c:v>54.42</c:v>
                </c:pt>
                <c:pt idx="71">
                  <c:v>54.417333333333332</c:v>
                </c:pt>
                <c:pt idx="72">
                  <c:v>54.405999999999999</c:v>
                </c:pt>
                <c:pt idx="73">
                  <c:v>54.396000000000001</c:v>
                </c:pt>
                <c:pt idx="74">
                  <c:v>54.399333333333331</c:v>
                </c:pt>
                <c:pt idx="75">
                  <c:v>54.37533333333333</c:v>
                </c:pt>
                <c:pt idx="76">
                  <c:v>54.36866666666667</c:v>
                </c:pt>
                <c:pt idx="77">
                  <c:v>54.366</c:v>
                </c:pt>
                <c:pt idx="78">
                  <c:v>54.332000000000001</c:v>
                </c:pt>
                <c:pt idx="79">
                  <c:v>54.326000000000001</c:v>
                </c:pt>
                <c:pt idx="80">
                  <c:v>54.324666666666666</c:v>
                </c:pt>
                <c:pt idx="81">
                  <c:v>54.295333333333332</c:v>
                </c:pt>
                <c:pt idx="82">
                  <c:v>54.289333333333332</c:v>
                </c:pt>
                <c:pt idx="83">
                  <c:v>54.271333333333331</c:v>
                </c:pt>
                <c:pt idx="84">
                  <c:v>54.223333333333329</c:v>
                </c:pt>
                <c:pt idx="85">
                  <c:v>54.195999999999998</c:v>
                </c:pt>
                <c:pt idx="86">
                  <c:v>54.178666666666672</c:v>
                </c:pt>
                <c:pt idx="87">
                  <c:v>54.168666666666667</c:v>
                </c:pt>
                <c:pt idx="88">
                  <c:v>54.134</c:v>
                </c:pt>
                <c:pt idx="89">
                  <c:v>54.100666666666669</c:v>
                </c:pt>
                <c:pt idx="90">
                  <c:v>54.094666666666669</c:v>
                </c:pt>
                <c:pt idx="91">
                  <c:v>54.050666666666672</c:v>
                </c:pt>
                <c:pt idx="92">
                  <c:v>54.032666666666671</c:v>
                </c:pt>
                <c:pt idx="93">
                  <c:v>54.012666666666668</c:v>
                </c:pt>
                <c:pt idx="94">
                  <c:v>53.973333333333329</c:v>
                </c:pt>
                <c:pt idx="95">
                  <c:v>53.957999999999998</c:v>
                </c:pt>
                <c:pt idx="96">
                  <c:v>53.911999999999999</c:v>
                </c:pt>
                <c:pt idx="97">
                  <c:v>53.912666666666667</c:v>
                </c:pt>
                <c:pt idx="98">
                  <c:v>53.853333333333332</c:v>
                </c:pt>
                <c:pt idx="99">
                  <c:v>53.829333333333338</c:v>
                </c:pt>
                <c:pt idx="100">
                  <c:v>53.789333333333332</c:v>
                </c:pt>
                <c:pt idx="101">
                  <c:v>53.762</c:v>
                </c:pt>
                <c:pt idx="102">
                  <c:v>53.730000000000004</c:v>
                </c:pt>
                <c:pt idx="103">
                  <c:v>53.689333333333337</c:v>
                </c:pt>
                <c:pt idx="104">
                  <c:v>53.667333333333332</c:v>
                </c:pt>
                <c:pt idx="105">
                  <c:v>53.629333333333335</c:v>
                </c:pt>
                <c:pt idx="106">
                  <c:v>53.597999999999999</c:v>
                </c:pt>
                <c:pt idx="107">
                  <c:v>53.561333333333337</c:v>
                </c:pt>
                <c:pt idx="108">
                  <c:v>53.530666666666662</c:v>
                </c:pt>
                <c:pt idx="109">
                  <c:v>53.501999999999995</c:v>
                </c:pt>
                <c:pt idx="110">
                  <c:v>53.448666666666668</c:v>
                </c:pt>
                <c:pt idx="111">
                  <c:v>53.413333333333334</c:v>
                </c:pt>
                <c:pt idx="112">
                  <c:v>53.389333333333333</c:v>
                </c:pt>
                <c:pt idx="113">
                  <c:v>53.338666666666668</c:v>
                </c:pt>
                <c:pt idx="114">
                  <c:v>53.311999999999998</c:v>
                </c:pt>
                <c:pt idx="115">
                  <c:v>53.270666666666671</c:v>
                </c:pt>
                <c:pt idx="116">
                  <c:v>53.219333333333338</c:v>
                </c:pt>
                <c:pt idx="117">
                  <c:v>53.192</c:v>
                </c:pt>
                <c:pt idx="118">
                  <c:v>53.160666666666671</c:v>
                </c:pt>
                <c:pt idx="119">
                  <c:v>53.103999999999999</c:v>
                </c:pt>
                <c:pt idx="120">
                  <c:v>53.076000000000001</c:v>
                </c:pt>
                <c:pt idx="121">
                  <c:v>53.025999999999996</c:v>
                </c:pt>
                <c:pt idx="122">
                  <c:v>52.981999999999999</c:v>
                </c:pt>
                <c:pt idx="123">
                  <c:v>52.948</c:v>
                </c:pt>
                <c:pt idx="124">
                  <c:v>52.905333333333331</c:v>
                </c:pt>
                <c:pt idx="125">
                  <c:v>52.86</c:v>
                </c:pt>
                <c:pt idx="126">
                  <c:v>52.832666666666668</c:v>
                </c:pt>
                <c:pt idx="127">
                  <c:v>52.779333333333334</c:v>
                </c:pt>
                <c:pt idx="128">
                  <c:v>52.74133333333333</c:v>
                </c:pt>
                <c:pt idx="129">
                  <c:v>52.681333333333335</c:v>
                </c:pt>
                <c:pt idx="130">
                  <c:v>52.654666666666671</c:v>
                </c:pt>
                <c:pt idx="131">
                  <c:v>52.609333333333332</c:v>
                </c:pt>
                <c:pt idx="132">
                  <c:v>52.556666666666672</c:v>
                </c:pt>
                <c:pt idx="133">
                  <c:v>52.50333333333333</c:v>
                </c:pt>
                <c:pt idx="134">
                  <c:v>52.462666666666664</c:v>
                </c:pt>
                <c:pt idx="135">
                  <c:v>52.418666666666667</c:v>
                </c:pt>
                <c:pt idx="136">
                  <c:v>52.354666666666667</c:v>
                </c:pt>
                <c:pt idx="137">
                  <c:v>52.309333333333335</c:v>
                </c:pt>
                <c:pt idx="138">
                  <c:v>52.257999999999996</c:v>
                </c:pt>
                <c:pt idx="139">
                  <c:v>52.214666666666666</c:v>
                </c:pt>
                <c:pt idx="140">
                  <c:v>52.162666666666667</c:v>
                </c:pt>
                <c:pt idx="141">
                  <c:v>52.096000000000004</c:v>
                </c:pt>
                <c:pt idx="142">
                  <c:v>52.052666666666667</c:v>
                </c:pt>
                <c:pt idx="143">
                  <c:v>52.012</c:v>
                </c:pt>
                <c:pt idx="144">
                  <c:v>51.951333333333338</c:v>
                </c:pt>
                <c:pt idx="145">
                  <c:v>51.89266666666667</c:v>
                </c:pt>
                <c:pt idx="146">
                  <c:v>51.856666666666669</c:v>
                </c:pt>
                <c:pt idx="147">
                  <c:v>51.811333333333337</c:v>
                </c:pt>
                <c:pt idx="148">
                  <c:v>51.762</c:v>
                </c:pt>
                <c:pt idx="149">
                  <c:v>51.712666666666664</c:v>
                </c:pt>
                <c:pt idx="150">
                  <c:v>51.665999999999997</c:v>
                </c:pt>
                <c:pt idx="151">
                  <c:v>51.633333333333333</c:v>
                </c:pt>
                <c:pt idx="152">
                  <c:v>51.584666666666664</c:v>
                </c:pt>
                <c:pt idx="153">
                  <c:v>51.535333333333334</c:v>
                </c:pt>
                <c:pt idx="154">
                  <c:v>51.492666666666665</c:v>
                </c:pt>
                <c:pt idx="155">
                  <c:v>51.448</c:v>
                </c:pt>
                <c:pt idx="156">
                  <c:v>51.390666666666668</c:v>
                </c:pt>
                <c:pt idx="157">
                  <c:v>51.349333333333334</c:v>
                </c:pt>
                <c:pt idx="158">
                  <c:v>51.3</c:v>
                </c:pt>
                <c:pt idx="159">
                  <c:v>51.245333333333335</c:v>
                </c:pt>
                <c:pt idx="160">
                  <c:v>51.221333333333334</c:v>
                </c:pt>
                <c:pt idx="161">
                  <c:v>51.162666666666667</c:v>
                </c:pt>
                <c:pt idx="162">
                  <c:v>51.111999999999995</c:v>
                </c:pt>
                <c:pt idx="163">
                  <c:v>51.064</c:v>
                </c:pt>
                <c:pt idx="164">
                  <c:v>51.018666666666668</c:v>
                </c:pt>
                <c:pt idx="165">
                  <c:v>50.963333333333331</c:v>
                </c:pt>
                <c:pt idx="166">
                  <c:v>50.908000000000001</c:v>
                </c:pt>
                <c:pt idx="167">
                  <c:v>50.887999999999998</c:v>
                </c:pt>
                <c:pt idx="168">
                  <c:v>50.819333333333333</c:v>
                </c:pt>
                <c:pt idx="169">
                  <c:v>50.778666666666666</c:v>
                </c:pt>
                <c:pt idx="170">
                  <c:v>50.732666666666667</c:v>
                </c:pt>
                <c:pt idx="171">
                  <c:v>50.664666666666669</c:v>
                </c:pt>
                <c:pt idx="172">
                  <c:v>50.61333333333333</c:v>
                </c:pt>
                <c:pt idx="173">
                  <c:v>50.576000000000001</c:v>
                </c:pt>
                <c:pt idx="174">
                  <c:v>50.531999999999996</c:v>
                </c:pt>
                <c:pt idx="175">
                  <c:v>50.496000000000002</c:v>
                </c:pt>
                <c:pt idx="176">
                  <c:v>50.443333333333335</c:v>
                </c:pt>
                <c:pt idx="177">
                  <c:v>50.385999999999996</c:v>
                </c:pt>
                <c:pt idx="178">
                  <c:v>50.323333333333338</c:v>
                </c:pt>
                <c:pt idx="179">
                  <c:v>50.277333333333331</c:v>
                </c:pt>
                <c:pt idx="180">
                  <c:v>50.222000000000001</c:v>
                </c:pt>
                <c:pt idx="181">
                  <c:v>50.160666666666664</c:v>
                </c:pt>
                <c:pt idx="182">
                  <c:v>50.112000000000002</c:v>
                </c:pt>
                <c:pt idx="183">
                  <c:v>50.048000000000002</c:v>
                </c:pt>
                <c:pt idx="184">
                  <c:v>50.012</c:v>
                </c:pt>
                <c:pt idx="185">
                  <c:v>49.946666666666665</c:v>
                </c:pt>
                <c:pt idx="186">
                  <c:v>49.906666666666666</c:v>
                </c:pt>
                <c:pt idx="187">
                  <c:v>49.887333333333331</c:v>
                </c:pt>
                <c:pt idx="188">
                  <c:v>49.800666666666665</c:v>
                </c:pt>
                <c:pt idx="189">
                  <c:v>49.750666666666667</c:v>
                </c:pt>
                <c:pt idx="190">
                  <c:v>49.699333333333335</c:v>
                </c:pt>
                <c:pt idx="191">
                  <c:v>49.655333333333331</c:v>
                </c:pt>
                <c:pt idx="192">
                  <c:v>49.617333333333335</c:v>
                </c:pt>
                <c:pt idx="193">
                  <c:v>49.553333333333335</c:v>
                </c:pt>
                <c:pt idx="194">
                  <c:v>49.505333333333333</c:v>
                </c:pt>
                <c:pt idx="195">
                  <c:v>49.462666666666664</c:v>
                </c:pt>
                <c:pt idx="196">
                  <c:v>49.408666666666669</c:v>
                </c:pt>
                <c:pt idx="197">
                  <c:v>49.367333333333335</c:v>
                </c:pt>
                <c:pt idx="198">
                  <c:v>49.305999999999997</c:v>
                </c:pt>
                <c:pt idx="199">
                  <c:v>49.257333333333335</c:v>
                </c:pt>
                <c:pt idx="200">
                  <c:v>49.230666666666664</c:v>
                </c:pt>
                <c:pt idx="201">
                  <c:v>49.164000000000001</c:v>
                </c:pt>
                <c:pt idx="202">
                  <c:v>49.105333333333334</c:v>
                </c:pt>
                <c:pt idx="203">
                  <c:v>49.06</c:v>
                </c:pt>
                <c:pt idx="204">
                  <c:v>49.016666666666666</c:v>
                </c:pt>
                <c:pt idx="205">
                  <c:v>48.945333333333338</c:v>
                </c:pt>
                <c:pt idx="206">
                  <c:v>48.898666666666671</c:v>
                </c:pt>
                <c:pt idx="207">
                  <c:v>48.832000000000001</c:v>
                </c:pt>
                <c:pt idx="208">
                  <c:v>48.792000000000002</c:v>
                </c:pt>
                <c:pt idx="209">
                  <c:v>48.74</c:v>
                </c:pt>
                <c:pt idx="210">
                  <c:v>48.668666666666667</c:v>
                </c:pt>
                <c:pt idx="211">
                  <c:v>48.650666666666666</c:v>
                </c:pt>
                <c:pt idx="212">
                  <c:v>48.564666666666668</c:v>
                </c:pt>
                <c:pt idx="213">
                  <c:v>48.494</c:v>
                </c:pt>
                <c:pt idx="214">
                  <c:v>48.440666666666665</c:v>
                </c:pt>
                <c:pt idx="215">
                  <c:v>48.378</c:v>
                </c:pt>
                <c:pt idx="216">
                  <c:v>48.326666666666668</c:v>
                </c:pt>
                <c:pt idx="217">
                  <c:v>48.283999999999999</c:v>
                </c:pt>
                <c:pt idx="218">
                  <c:v>48.24666666666667</c:v>
                </c:pt>
                <c:pt idx="219">
                  <c:v>48.179333333333332</c:v>
                </c:pt>
                <c:pt idx="220">
                  <c:v>48.12466666666667</c:v>
                </c:pt>
                <c:pt idx="221">
                  <c:v>48.074666666666666</c:v>
                </c:pt>
                <c:pt idx="222">
                  <c:v>48.018000000000001</c:v>
                </c:pt>
                <c:pt idx="223">
                  <c:v>47.977333333333334</c:v>
                </c:pt>
                <c:pt idx="224">
                  <c:v>47.919333333333334</c:v>
                </c:pt>
                <c:pt idx="225">
                  <c:v>47.861333333333334</c:v>
                </c:pt>
                <c:pt idx="226">
                  <c:v>47.836666666666666</c:v>
                </c:pt>
                <c:pt idx="227">
                  <c:v>47.774666666666668</c:v>
                </c:pt>
                <c:pt idx="228">
                  <c:v>47.725999999999999</c:v>
                </c:pt>
                <c:pt idx="229">
                  <c:v>47.672666666666665</c:v>
                </c:pt>
                <c:pt idx="230">
                  <c:v>47.640666666666668</c:v>
                </c:pt>
                <c:pt idx="231">
                  <c:v>47.591333333333331</c:v>
                </c:pt>
                <c:pt idx="232">
                  <c:v>47.545333333333332</c:v>
                </c:pt>
                <c:pt idx="233">
                  <c:v>47.475999999999999</c:v>
                </c:pt>
                <c:pt idx="234">
                  <c:v>47.433999999999997</c:v>
                </c:pt>
                <c:pt idx="235">
                  <c:v>47.410666666666664</c:v>
                </c:pt>
                <c:pt idx="236">
                  <c:v>47.345333333333329</c:v>
                </c:pt>
                <c:pt idx="237">
                  <c:v>47.311333333333337</c:v>
                </c:pt>
                <c:pt idx="238">
                  <c:v>47.266666666666666</c:v>
                </c:pt>
                <c:pt idx="239">
                  <c:v>47.208666666666666</c:v>
                </c:pt>
                <c:pt idx="240">
                  <c:v>47.167999999999999</c:v>
                </c:pt>
                <c:pt idx="241">
                  <c:v>47.108000000000004</c:v>
                </c:pt>
                <c:pt idx="242">
                  <c:v>47.055999999999997</c:v>
                </c:pt>
                <c:pt idx="243">
                  <c:v>47.01</c:v>
                </c:pt>
                <c:pt idx="244">
                  <c:v>46.957999999999998</c:v>
                </c:pt>
                <c:pt idx="245">
                  <c:v>46.921999999999997</c:v>
                </c:pt>
                <c:pt idx="246">
                  <c:v>46.866666666666667</c:v>
                </c:pt>
                <c:pt idx="247">
                  <c:v>46.827333333333335</c:v>
                </c:pt>
                <c:pt idx="248">
                  <c:v>46.785333333333334</c:v>
                </c:pt>
                <c:pt idx="249">
                  <c:v>46.746000000000002</c:v>
                </c:pt>
                <c:pt idx="250">
                  <c:v>46.69</c:v>
                </c:pt>
                <c:pt idx="251">
                  <c:v>46.640666666666668</c:v>
                </c:pt>
                <c:pt idx="252">
                  <c:v>46.594000000000001</c:v>
                </c:pt>
                <c:pt idx="253">
                  <c:v>46.560666666666663</c:v>
                </c:pt>
                <c:pt idx="254">
                  <c:v>46.506</c:v>
                </c:pt>
                <c:pt idx="255">
                  <c:v>46.457999999999998</c:v>
                </c:pt>
                <c:pt idx="256">
                  <c:v>46.406666666666666</c:v>
                </c:pt>
                <c:pt idx="257">
                  <c:v>46.381999999999998</c:v>
                </c:pt>
                <c:pt idx="258">
                  <c:v>46.316000000000003</c:v>
                </c:pt>
                <c:pt idx="259">
                  <c:v>46.270666666666671</c:v>
                </c:pt>
                <c:pt idx="260">
                  <c:v>46.231333333333332</c:v>
                </c:pt>
                <c:pt idx="261">
                  <c:v>46.175333333333334</c:v>
                </c:pt>
                <c:pt idx="262">
                  <c:v>46.125999999999998</c:v>
                </c:pt>
                <c:pt idx="263">
                  <c:v>46.084666666666664</c:v>
                </c:pt>
                <c:pt idx="264">
                  <c:v>46.045999999999999</c:v>
                </c:pt>
                <c:pt idx="265">
                  <c:v>45.987333333333332</c:v>
                </c:pt>
                <c:pt idx="266">
                  <c:v>45.941333333333333</c:v>
                </c:pt>
                <c:pt idx="267">
                  <c:v>45.88</c:v>
                </c:pt>
                <c:pt idx="268">
                  <c:v>45.844000000000001</c:v>
                </c:pt>
                <c:pt idx="269">
                  <c:v>45.803333333333335</c:v>
                </c:pt>
                <c:pt idx="270">
                  <c:v>45.761333333333333</c:v>
                </c:pt>
                <c:pt idx="271">
                  <c:v>45.734000000000002</c:v>
                </c:pt>
                <c:pt idx="272">
                  <c:v>45.681333333333335</c:v>
                </c:pt>
                <c:pt idx="273">
                  <c:v>45.622</c:v>
                </c:pt>
                <c:pt idx="274">
                  <c:v>45.572000000000003</c:v>
                </c:pt>
                <c:pt idx="275">
                  <c:v>45.525333333333336</c:v>
                </c:pt>
                <c:pt idx="276">
                  <c:v>45.494</c:v>
                </c:pt>
                <c:pt idx="277">
                  <c:v>45.436666666666667</c:v>
                </c:pt>
                <c:pt idx="278">
                  <c:v>45.393333333333331</c:v>
                </c:pt>
                <c:pt idx="279">
                  <c:v>45.366</c:v>
                </c:pt>
                <c:pt idx="280">
                  <c:v>45.323999999999998</c:v>
                </c:pt>
                <c:pt idx="281">
                  <c:v>45.261333333333333</c:v>
                </c:pt>
                <c:pt idx="282">
                  <c:v>45.221333333333334</c:v>
                </c:pt>
                <c:pt idx="283">
                  <c:v>45.165999999999997</c:v>
                </c:pt>
                <c:pt idx="284">
                  <c:v>45.094000000000001</c:v>
                </c:pt>
                <c:pt idx="285">
                  <c:v>45.065333333333335</c:v>
                </c:pt>
                <c:pt idx="286">
                  <c:v>45.011333333333333</c:v>
                </c:pt>
                <c:pt idx="287">
                  <c:v>44.969333333333331</c:v>
                </c:pt>
                <c:pt idx="288">
                  <c:v>44.906666666666666</c:v>
                </c:pt>
                <c:pt idx="289">
                  <c:v>44.858666666666664</c:v>
                </c:pt>
                <c:pt idx="290">
                  <c:v>44.797333333333334</c:v>
                </c:pt>
                <c:pt idx="291">
                  <c:v>44.768666666666668</c:v>
                </c:pt>
                <c:pt idx="292">
                  <c:v>44.719333333333331</c:v>
                </c:pt>
                <c:pt idx="293">
                  <c:v>44.662666666666667</c:v>
                </c:pt>
                <c:pt idx="294">
                  <c:v>44.6</c:v>
                </c:pt>
                <c:pt idx="295">
                  <c:v>44.546666666666667</c:v>
                </c:pt>
                <c:pt idx="296">
                  <c:v>44.502000000000002</c:v>
                </c:pt>
                <c:pt idx="297">
                  <c:v>44.470666666666666</c:v>
                </c:pt>
                <c:pt idx="298">
                  <c:v>44.405333333333331</c:v>
                </c:pt>
                <c:pt idx="299">
                  <c:v>44.401333333333334</c:v>
                </c:pt>
                <c:pt idx="300">
                  <c:v>44.314666666666668</c:v>
                </c:pt>
                <c:pt idx="301">
                  <c:v>44.289333333333332</c:v>
                </c:pt>
                <c:pt idx="302">
                  <c:v>44.230000000000004</c:v>
                </c:pt>
                <c:pt idx="303">
                  <c:v>44.194000000000003</c:v>
                </c:pt>
                <c:pt idx="304">
                  <c:v>44.146666666666668</c:v>
                </c:pt>
                <c:pt idx="305">
                  <c:v>44.088000000000001</c:v>
                </c:pt>
                <c:pt idx="306">
                  <c:v>44.058666666666667</c:v>
                </c:pt>
                <c:pt idx="307">
                  <c:v>44.015333333333331</c:v>
                </c:pt>
                <c:pt idx="308">
                  <c:v>43.980666666666664</c:v>
                </c:pt>
                <c:pt idx="309">
                  <c:v>43.931333333333335</c:v>
                </c:pt>
                <c:pt idx="310">
                  <c:v>43.879333333333335</c:v>
                </c:pt>
                <c:pt idx="311">
                  <c:v>43.858000000000004</c:v>
                </c:pt>
                <c:pt idx="312">
                  <c:v>43.814</c:v>
                </c:pt>
                <c:pt idx="313">
                  <c:v>43.783999999999999</c:v>
                </c:pt>
                <c:pt idx="314">
                  <c:v>43.74733333333333</c:v>
                </c:pt>
                <c:pt idx="315">
                  <c:v>43.706666666666663</c:v>
                </c:pt>
                <c:pt idx="316">
                  <c:v>43.656666666666666</c:v>
                </c:pt>
                <c:pt idx="317">
                  <c:v>43.623333333333335</c:v>
                </c:pt>
                <c:pt idx="318">
                  <c:v>43.61333333333333</c:v>
                </c:pt>
                <c:pt idx="319">
                  <c:v>43.557333333333332</c:v>
                </c:pt>
                <c:pt idx="320">
                  <c:v>43.527333333333331</c:v>
                </c:pt>
                <c:pt idx="321">
                  <c:v>43.474666666666664</c:v>
                </c:pt>
                <c:pt idx="322">
                  <c:v>43.431333333333335</c:v>
                </c:pt>
                <c:pt idx="323">
                  <c:v>43.396000000000001</c:v>
                </c:pt>
                <c:pt idx="324">
                  <c:v>43.366</c:v>
                </c:pt>
                <c:pt idx="325">
                  <c:v>43.315333333333335</c:v>
                </c:pt>
                <c:pt idx="326">
                  <c:v>43.286000000000001</c:v>
                </c:pt>
                <c:pt idx="327">
                  <c:v>43.231333333333332</c:v>
                </c:pt>
                <c:pt idx="328">
                  <c:v>43.201999999999998</c:v>
                </c:pt>
                <c:pt idx="329">
                  <c:v>43.155999999999999</c:v>
                </c:pt>
                <c:pt idx="330">
                  <c:v>43.12466666666667</c:v>
                </c:pt>
                <c:pt idx="331">
                  <c:v>43.088000000000001</c:v>
                </c:pt>
                <c:pt idx="332">
                  <c:v>43.047333333333334</c:v>
                </c:pt>
                <c:pt idx="333">
                  <c:v>43.003999999999998</c:v>
                </c:pt>
                <c:pt idx="334">
                  <c:v>42.959333333333333</c:v>
                </c:pt>
                <c:pt idx="335">
                  <c:v>42.938000000000002</c:v>
                </c:pt>
                <c:pt idx="336">
                  <c:v>42.912666666666667</c:v>
                </c:pt>
                <c:pt idx="337">
                  <c:v>42.848666666666666</c:v>
                </c:pt>
                <c:pt idx="338">
                  <c:v>42.820666666666668</c:v>
                </c:pt>
                <c:pt idx="339">
                  <c:v>42.780666666666669</c:v>
                </c:pt>
                <c:pt idx="340">
                  <c:v>42.738</c:v>
                </c:pt>
                <c:pt idx="341">
                  <c:v>42.709333333333333</c:v>
                </c:pt>
                <c:pt idx="342">
                  <c:v>42.671333333333337</c:v>
                </c:pt>
                <c:pt idx="343">
                  <c:v>42.63666666666667</c:v>
                </c:pt>
                <c:pt idx="344">
                  <c:v>42.596666666666664</c:v>
                </c:pt>
                <c:pt idx="345">
                  <c:v>42.553333333333335</c:v>
                </c:pt>
                <c:pt idx="346">
                  <c:v>42.533333333333331</c:v>
                </c:pt>
                <c:pt idx="347">
                  <c:v>42.487333333333332</c:v>
                </c:pt>
                <c:pt idx="348">
                  <c:v>42.464666666666666</c:v>
                </c:pt>
                <c:pt idx="349">
                  <c:v>42.415333333333336</c:v>
                </c:pt>
                <c:pt idx="350">
                  <c:v>42.368000000000002</c:v>
                </c:pt>
                <c:pt idx="351">
                  <c:v>42.344666666666669</c:v>
                </c:pt>
                <c:pt idx="352">
                  <c:v>42.304000000000002</c:v>
                </c:pt>
                <c:pt idx="353">
                  <c:v>42.252000000000002</c:v>
                </c:pt>
                <c:pt idx="354">
                  <c:v>42.225333333333332</c:v>
                </c:pt>
                <c:pt idx="355">
                  <c:v>42.18933333333333</c:v>
                </c:pt>
                <c:pt idx="356">
                  <c:v>42.143333333333331</c:v>
                </c:pt>
                <c:pt idx="357">
                  <c:v>42.113999999999997</c:v>
                </c:pt>
                <c:pt idx="358">
                  <c:v>42.068666666666665</c:v>
                </c:pt>
                <c:pt idx="359">
                  <c:v>42.033333333333331</c:v>
                </c:pt>
                <c:pt idx="360">
                  <c:v>42.025999999999996</c:v>
                </c:pt>
                <c:pt idx="361">
                  <c:v>41.968000000000004</c:v>
                </c:pt>
                <c:pt idx="362">
                  <c:v>41.931333333333335</c:v>
                </c:pt>
                <c:pt idx="363">
                  <c:v>41.887999999999998</c:v>
                </c:pt>
                <c:pt idx="364">
                  <c:v>41.844666666666669</c:v>
                </c:pt>
                <c:pt idx="365">
                  <c:v>41.787999999999997</c:v>
                </c:pt>
                <c:pt idx="366">
                  <c:v>41.76</c:v>
                </c:pt>
                <c:pt idx="367">
                  <c:v>41.74133333333333</c:v>
                </c:pt>
                <c:pt idx="368">
                  <c:v>41.692</c:v>
                </c:pt>
                <c:pt idx="369">
                  <c:v>41.661999999999999</c:v>
                </c:pt>
                <c:pt idx="370">
                  <c:v>41.63066666666667</c:v>
                </c:pt>
                <c:pt idx="371">
                  <c:v>41.593333333333334</c:v>
                </c:pt>
                <c:pt idx="372">
                  <c:v>41.551333333333332</c:v>
                </c:pt>
                <c:pt idx="373">
                  <c:v>41.527999999999999</c:v>
                </c:pt>
                <c:pt idx="374">
                  <c:v>41.474666666666664</c:v>
                </c:pt>
                <c:pt idx="375">
                  <c:v>41.44</c:v>
                </c:pt>
                <c:pt idx="376">
                  <c:v>41.413333333333334</c:v>
                </c:pt>
                <c:pt idx="377">
                  <c:v>41.37533333333333</c:v>
                </c:pt>
                <c:pt idx="378">
                  <c:v>41.347333333333331</c:v>
                </c:pt>
                <c:pt idx="379">
                  <c:v>41.287999999999997</c:v>
                </c:pt>
                <c:pt idx="380">
                  <c:v>41.261333333333333</c:v>
                </c:pt>
                <c:pt idx="381">
                  <c:v>41.24133333333333</c:v>
                </c:pt>
                <c:pt idx="382">
                  <c:v>41.200666666666663</c:v>
                </c:pt>
                <c:pt idx="383">
                  <c:v>41.163333333333334</c:v>
                </c:pt>
                <c:pt idx="384">
                  <c:v>41.145333333333333</c:v>
                </c:pt>
                <c:pt idx="385">
                  <c:v>41.091333333333331</c:v>
                </c:pt>
                <c:pt idx="386">
                  <c:v>41.065333333333335</c:v>
                </c:pt>
                <c:pt idx="387">
                  <c:v>41.016666666666666</c:v>
                </c:pt>
                <c:pt idx="388">
                  <c:v>41.007333333333335</c:v>
                </c:pt>
                <c:pt idx="389">
                  <c:v>40.957333333333331</c:v>
                </c:pt>
                <c:pt idx="390">
                  <c:v>40.934666666666665</c:v>
                </c:pt>
                <c:pt idx="391">
                  <c:v>40.866666666666667</c:v>
                </c:pt>
                <c:pt idx="392">
                  <c:v>40.816666666666663</c:v>
                </c:pt>
                <c:pt idx="393">
                  <c:v>40.790666666666667</c:v>
                </c:pt>
                <c:pt idx="394">
                  <c:v>40.762666666666668</c:v>
                </c:pt>
                <c:pt idx="395">
                  <c:v>40.702666666666666</c:v>
                </c:pt>
                <c:pt idx="396">
                  <c:v>40.690666666666665</c:v>
                </c:pt>
                <c:pt idx="397">
                  <c:v>40.648666666666664</c:v>
                </c:pt>
                <c:pt idx="398">
                  <c:v>40.600666666666669</c:v>
                </c:pt>
                <c:pt idx="399">
                  <c:v>40.588000000000001</c:v>
                </c:pt>
                <c:pt idx="400">
                  <c:v>40.558666666666667</c:v>
                </c:pt>
                <c:pt idx="401">
                  <c:v>40.504666666666665</c:v>
                </c:pt>
                <c:pt idx="402">
                  <c:v>40.468000000000004</c:v>
                </c:pt>
                <c:pt idx="403">
                  <c:v>40.42</c:v>
                </c:pt>
                <c:pt idx="404">
                  <c:v>40.408666666666669</c:v>
                </c:pt>
                <c:pt idx="405">
                  <c:v>40.345333333333336</c:v>
                </c:pt>
                <c:pt idx="406">
                  <c:v>40.31733333333333</c:v>
                </c:pt>
                <c:pt idx="407">
                  <c:v>40.28</c:v>
                </c:pt>
                <c:pt idx="408">
                  <c:v>40.236666666666665</c:v>
                </c:pt>
                <c:pt idx="409">
                  <c:v>40.213333333333331</c:v>
                </c:pt>
                <c:pt idx="410">
                  <c:v>40.173999999999999</c:v>
                </c:pt>
                <c:pt idx="411">
                  <c:v>40.122</c:v>
                </c:pt>
                <c:pt idx="412">
                  <c:v>40.080666666666666</c:v>
                </c:pt>
                <c:pt idx="413">
                  <c:v>40.055333333333337</c:v>
                </c:pt>
                <c:pt idx="414">
                  <c:v>40.00866666666667</c:v>
                </c:pt>
                <c:pt idx="415">
                  <c:v>39.988</c:v>
                </c:pt>
                <c:pt idx="416">
                  <c:v>39.934666666666665</c:v>
                </c:pt>
                <c:pt idx="417">
                  <c:v>39.920666666666669</c:v>
                </c:pt>
                <c:pt idx="418">
                  <c:v>39.868000000000002</c:v>
                </c:pt>
                <c:pt idx="419">
                  <c:v>39.840000000000003</c:v>
                </c:pt>
                <c:pt idx="420">
                  <c:v>39.800666666666665</c:v>
                </c:pt>
                <c:pt idx="421">
                  <c:v>39.785333333333334</c:v>
                </c:pt>
                <c:pt idx="422">
                  <c:v>39.743333333333332</c:v>
                </c:pt>
                <c:pt idx="423">
                  <c:v>39.707999999999998</c:v>
                </c:pt>
                <c:pt idx="424">
                  <c:v>39.668666666666667</c:v>
                </c:pt>
                <c:pt idx="425">
                  <c:v>39.640666666666668</c:v>
                </c:pt>
                <c:pt idx="426">
                  <c:v>39.61933333333333</c:v>
                </c:pt>
                <c:pt idx="427">
                  <c:v>39.555999999999997</c:v>
                </c:pt>
                <c:pt idx="428">
                  <c:v>39.535333333333334</c:v>
                </c:pt>
                <c:pt idx="429">
                  <c:v>39.49666666666667</c:v>
                </c:pt>
                <c:pt idx="430">
                  <c:v>39.480666666666664</c:v>
                </c:pt>
                <c:pt idx="431">
                  <c:v>39.417333333333332</c:v>
                </c:pt>
                <c:pt idx="432">
                  <c:v>39.404666666666664</c:v>
                </c:pt>
                <c:pt idx="433">
                  <c:v>39.372</c:v>
                </c:pt>
                <c:pt idx="434">
                  <c:v>39.323333333333331</c:v>
                </c:pt>
                <c:pt idx="435">
                  <c:v>39.301333333333332</c:v>
                </c:pt>
                <c:pt idx="436">
                  <c:v>39.260666666666665</c:v>
                </c:pt>
                <c:pt idx="437">
                  <c:v>39.239333333333335</c:v>
                </c:pt>
                <c:pt idx="438">
                  <c:v>39.211333333333336</c:v>
                </c:pt>
                <c:pt idx="439">
                  <c:v>39.171999999999997</c:v>
                </c:pt>
                <c:pt idx="440">
                  <c:v>39.13066666666667</c:v>
                </c:pt>
                <c:pt idx="441">
                  <c:v>39.116</c:v>
                </c:pt>
                <c:pt idx="442">
                  <c:v>39.076666666666668</c:v>
                </c:pt>
                <c:pt idx="443">
                  <c:v>39.042666666666669</c:v>
                </c:pt>
                <c:pt idx="444">
                  <c:v>39.017333333333333</c:v>
                </c:pt>
                <c:pt idx="445">
                  <c:v>38.99</c:v>
                </c:pt>
                <c:pt idx="446">
                  <c:v>38.952666666666666</c:v>
                </c:pt>
                <c:pt idx="447">
                  <c:v>38.944000000000003</c:v>
                </c:pt>
                <c:pt idx="448">
                  <c:v>38.883333333333333</c:v>
                </c:pt>
                <c:pt idx="449">
                  <c:v>38.856000000000002</c:v>
                </c:pt>
                <c:pt idx="450">
                  <c:v>38.839333333333336</c:v>
                </c:pt>
                <c:pt idx="451">
                  <c:v>38.798666666666669</c:v>
                </c:pt>
                <c:pt idx="452">
                  <c:v>38.774000000000001</c:v>
                </c:pt>
                <c:pt idx="453">
                  <c:v>38.761333333333333</c:v>
                </c:pt>
                <c:pt idx="454">
                  <c:v>38.716666666666669</c:v>
                </c:pt>
                <c:pt idx="455">
                  <c:v>38.694000000000003</c:v>
                </c:pt>
                <c:pt idx="456">
                  <c:v>38.659333333333336</c:v>
                </c:pt>
                <c:pt idx="457">
                  <c:v>38.626666666666665</c:v>
                </c:pt>
                <c:pt idx="458">
                  <c:v>38.615333333333332</c:v>
                </c:pt>
                <c:pt idx="459">
                  <c:v>38.559333333333335</c:v>
                </c:pt>
                <c:pt idx="460">
                  <c:v>38.549333333333337</c:v>
                </c:pt>
                <c:pt idx="461">
                  <c:v>38.516666666666666</c:v>
                </c:pt>
                <c:pt idx="462">
                  <c:v>38.488</c:v>
                </c:pt>
                <c:pt idx="463">
                  <c:v>38.457333333333331</c:v>
                </c:pt>
                <c:pt idx="464">
                  <c:v>38.444000000000003</c:v>
                </c:pt>
                <c:pt idx="465">
                  <c:v>38.411333333333332</c:v>
                </c:pt>
                <c:pt idx="466">
                  <c:v>38.371333333333332</c:v>
                </c:pt>
                <c:pt idx="467">
                  <c:v>38.362000000000002</c:v>
                </c:pt>
                <c:pt idx="468">
                  <c:v>38.336666666666666</c:v>
                </c:pt>
                <c:pt idx="469">
                  <c:v>38.317999999999998</c:v>
                </c:pt>
                <c:pt idx="470">
                  <c:v>38.28</c:v>
                </c:pt>
                <c:pt idx="471">
                  <c:v>38.262666666666668</c:v>
                </c:pt>
                <c:pt idx="472">
                  <c:v>38.229999999999997</c:v>
                </c:pt>
                <c:pt idx="473">
                  <c:v>38.204666666666668</c:v>
                </c:pt>
                <c:pt idx="474">
                  <c:v>38.18333333333333</c:v>
                </c:pt>
                <c:pt idx="475">
                  <c:v>38.152000000000001</c:v>
                </c:pt>
                <c:pt idx="476">
                  <c:v>38.133333333333333</c:v>
                </c:pt>
                <c:pt idx="477">
                  <c:v>38.107333333333337</c:v>
                </c:pt>
                <c:pt idx="478">
                  <c:v>38.088000000000001</c:v>
                </c:pt>
                <c:pt idx="479">
                  <c:v>38.06133333333333</c:v>
                </c:pt>
                <c:pt idx="480">
                  <c:v>38.033333333333331</c:v>
                </c:pt>
                <c:pt idx="481">
                  <c:v>38.007333333333335</c:v>
                </c:pt>
                <c:pt idx="482">
                  <c:v>37.99133333333333</c:v>
                </c:pt>
                <c:pt idx="483">
                  <c:v>37.952666666666666</c:v>
                </c:pt>
                <c:pt idx="484">
                  <c:v>37.946666666666665</c:v>
                </c:pt>
                <c:pt idx="485">
                  <c:v>37.912666666666667</c:v>
                </c:pt>
                <c:pt idx="486">
                  <c:v>37.885333333333335</c:v>
                </c:pt>
                <c:pt idx="487">
                  <c:v>37.864666666666665</c:v>
                </c:pt>
                <c:pt idx="488">
                  <c:v>37.826000000000001</c:v>
                </c:pt>
                <c:pt idx="489">
                  <c:v>37.825333333333333</c:v>
                </c:pt>
                <c:pt idx="490">
                  <c:v>37.777333333333331</c:v>
                </c:pt>
                <c:pt idx="491">
                  <c:v>37.769333333333336</c:v>
                </c:pt>
                <c:pt idx="492">
                  <c:v>37.718000000000004</c:v>
                </c:pt>
                <c:pt idx="493">
                  <c:v>37.706666666666663</c:v>
                </c:pt>
                <c:pt idx="494">
                  <c:v>37.677999999999997</c:v>
                </c:pt>
                <c:pt idx="495">
                  <c:v>37.661999999999999</c:v>
                </c:pt>
                <c:pt idx="496">
                  <c:v>37.62466666666667</c:v>
                </c:pt>
                <c:pt idx="497">
                  <c:v>37.609333333333332</c:v>
                </c:pt>
                <c:pt idx="498">
                  <c:v>37.567999999999998</c:v>
                </c:pt>
                <c:pt idx="499">
                  <c:v>37.553333333333335</c:v>
                </c:pt>
                <c:pt idx="500">
                  <c:v>37.527999999999999</c:v>
                </c:pt>
                <c:pt idx="501">
                  <c:v>37.50266666666667</c:v>
                </c:pt>
                <c:pt idx="502">
                  <c:v>37.471333333333334</c:v>
                </c:pt>
                <c:pt idx="503">
                  <c:v>37.455333333333336</c:v>
                </c:pt>
                <c:pt idx="504">
                  <c:v>37.422666666666665</c:v>
                </c:pt>
                <c:pt idx="505">
                  <c:v>37.399333333333331</c:v>
                </c:pt>
                <c:pt idx="506">
                  <c:v>37.37533333333333</c:v>
                </c:pt>
                <c:pt idx="507">
                  <c:v>37.35</c:v>
                </c:pt>
                <c:pt idx="508">
                  <c:v>37.322000000000003</c:v>
                </c:pt>
                <c:pt idx="509">
                  <c:v>37.291333333333334</c:v>
                </c:pt>
                <c:pt idx="510">
                  <c:v>37.273333333333333</c:v>
                </c:pt>
                <c:pt idx="511">
                  <c:v>37.229999999999997</c:v>
                </c:pt>
                <c:pt idx="512">
                  <c:v>37.223333333333336</c:v>
                </c:pt>
                <c:pt idx="513">
                  <c:v>37.196666666666665</c:v>
                </c:pt>
                <c:pt idx="514">
                  <c:v>37.183999999999997</c:v>
                </c:pt>
                <c:pt idx="515">
                  <c:v>37.145333333333333</c:v>
                </c:pt>
                <c:pt idx="516">
                  <c:v>37.116666666666667</c:v>
                </c:pt>
                <c:pt idx="517">
                  <c:v>37.086666666666666</c:v>
                </c:pt>
                <c:pt idx="518">
                  <c:v>37.06133333333333</c:v>
                </c:pt>
                <c:pt idx="519">
                  <c:v>37.045999999999999</c:v>
                </c:pt>
                <c:pt idx="520">
                  <c:v>37.026666666666664</c:v>
                </c:pt>
                <c:pt idx="521">
                  <c:v>36.998666666666665</c:v>
                </c:pt>
                <c:pt idx="522">
                  <c:v>36.960666666666668</c:v>
                </c:pt>
                <c:pt idx="523">
                  <c:v>36.952666666666666</c:v>
                </c:pt>
                <c:pt idx="524">
                  <c:v>36.932000000000002</c:v>
                </c:pt>
                <c:pt idx="525">
                  <c:v>36.906666666666666</c:v>
                </c:pt>
                <c:pt idx="526">
                  <c:v>36.88133333333333</c:v>
                </c:pt>
                <c:pt idx="527">
                  <c:v>36.848666666666666</c:v>
                </c:pt>
                <c:pt idx="528">
                  <c:v>36.821333333333335</c:v>
                </c:pt>
                <c:pt idx="529">
                  <c:v>36.80466666666667</c:v>
                </c:pt>
                <c:pt idx="530">
                  <c:v>36.776666666666664</c:v>
                </c:pt>
                <c:pt idx="531">
                  <c:v>36.762</c:v>
                </c:pt>
                <c:pt idx="532">
                  <c:v>36.74133333333333</c:v>
                </c:pt>
                <c:pt idx="533">
                  <c:v>36.718666666666664</c:v>
                </c:pt>
                <c:pt idx="534">
                  <c:v>36.68933333333333</c:v>
                </c:pt>
                <c:pt idx="535">
                  <c:v>36.673999999999999</c:v>
                </c:pt>
                <c:pt idx="536">
                  <c:v>36.642666666666663</c:v>
                </c:pt>
                <c:pt idx="537">
                  <c:v>36.61933333333333</c:v>
                </c:pt>
                <c:pt idx="538">
                  <c:v>36.593333333333334</c:v>
                </c:pt>
                <c:pt idx="539">
                  <c:v>36.579333333333331</c:v>
                </c:pt>
                <c:pt idx="540">
                  <c:v>36.551333333333332</c:v>
                </c:pt>
                <c:pt idx="541">
                  <c:v>36.527999999999999</c:v>
                </c:pt>
                <c:pt idx="542">
                  <c:v>36.510666666666665</c:v>
                </c:pt>
                <c:pt idx="543">
                  <c:v>36.490666666666669</c:v>
                </c:pt>
                <c:pt idx="544">
                  <c:v>36.466000000000001</c:v>
                </c:pt>
                <c:pt idx="545">
                  <c:v>36.445999999999998</c:v>
                </c:pt>
                <c:pt idx="546">
                  <c:v>36.421999999999997</c:v>
                </c:pt>
                <c:pt idx="547">
                  <c:v>36.401333333333334</c:v>
                </c:pt>
                <c:pt idx="548">
                  <c:v>36.38066666666667</c:v>
                </c:pt>
                <c:pt idx="549">
                  <c:v>36.357333333333337</c:v>
                </c:pt>
                <c:pt idx="550">
                  <c:v>36.337333333333333</c:v>
                </c:pt>
                <c:pt idx="551">
                  <c:v>36.31733333333333</c:v>
                </c:pt>
                <c:pt idx="552">
                  <c:v>36.285333333333334</c:v>
                </c:pt>
                <c:pt idx="553">
                  <c:v>36.265333333333331</c:v>
                </c:pt>
                <c:pt idx="554">
                  <c:v>36.252000000000002</c:v>
                </c:pt>
                <c:pt idx="555">
                  <c:v>36.211333333333336</c:v>
                </c:pt>
                <c:pt idx="556">
                  <c:v>36.204000000000001</c:v>
                </c:pt>
                <c:pt idx="557">
                  <c:v>36.177333333333337</c:v>
                </c:pt>
                <c:pt idx="558">
                  <c:v>36.165999999999997</c:v>
                </c:pt>
                <c:pt idx="559">
                  <c:v>36.128</c:v>
                </c:pt>
                <c:pt idx="560">
                  <c:v>36.101999999999997</c:v>
                </c:pt>
                <c:pt idx="561">
                  <c:v>36.085333333333331</c:v>
                </c:pt>
                <c:pt idx="562">
                  <c:v>36.049333333333337</c:v>
                </c:pt>
                <c:pt idx="563">
                  <c:v>36.015333333333331</c:v>
                </c:pt>
                <c:pt idx="564">
                  <c:v>36.006</c:v>
                </c:pt>
                <c:pt idx="565">
                  <c:v>35.988666666666667</c:v>
                </c:pt>
                <c:pt idx="566">
                  <c:v>35.949333333333335</c:v>
                </c:pt>
                <c:pt idx="567">
                  <c:v>35.908666666666669</c:v>
                </c:pt>
                <c:pt idx="568">
                  <c:v>35.887333333333331</c:v>
                </c:pt>
                <c:pt idx="569">
                  <c:v>35.880000000000003</c:v>
                </c:pt>
                <c:pt idx="570">
                  <c:v>35.847333333333331</c:v>
                </c:pt>
                <c:pt idx="571">
                  <c:v>35.825333333333333</c:v>
                </c:pt>
                <c:pt idx="572">
                  <c:v>35.793333333333337</c:v>
                </c:pt>
                <c:pt idx="573">
                  <c:v>35.78</c:v>
                </c:pt>
                <c:pt idx="574">
                  <c:v>35.762</c:v>
                </c:pt>
                <c:pt idx="575">
                  <c:v>35.723333333333336</c:v>
                </c:pt>
                <c:pt idx="576">
                  <c:v>35.706000000000003</c:v>
                </c:pt>
                <c:pt idx="577">
                  <c:v>35.693333333333335</c:v>
                </c:pt>
                <c:pt idx="578">
                  <c:v>35.671999999999997</c:v>
                </c:pt>
                <c:pt idx="579">
                  <c:v>35.639333333333333</c:v>
                </c:pt>
                <c:pt idx="580">
                  <c:v>35.616</c:v>
                </c:pt>
                <c:pt idx="581">
                  <c:v>35.602666666666664</c:v>
                </c:pt>
                <c:pt idx="582">
                  <c:v>35.582000000000001</c:v>
                </c:pt>
                <c:pt idx="583">
                  <c:v>35.56066666666667</c:v>
                </c:pt>
                <c:pt idx="584">
                  <c:v>35.509333333333331</c:v>
                </c:pt>
                <c:pt idx="585">
                  <c:v>35.491999999999997</c:v>
                </c:pt>
                <c:pt idx="586">
                  <c:v>35.480666666666664</c:v>
                </c:pt>
                <c:pt idx="587">
                  <c:v>35.46</c:v>
                </c:pt>
                <c:pt idx="588">
                  <c:v>35.444000000000003</c:v>
                </c:pt>
                <c:pt idx="589">
                  <c:v>35.408666666666669</c:v>
                </c:pt>
                <c:pt idx="590">
                  <c:v>35.388666666666666</c:v>
                </c:pt>
                <c:pt idx="591">
                  <c:v>35.372666666666667</c:v>
                </c:pt>
                <c:pt idx="592">
                  <c:v>35.351999999999997</c:v>
                </c:pt>
                <c:pt idx="593">
                  <c:v>35.314666666666668</c:v>
                </c:pt>
                <c:pt idx="594">
                  <c:v>35.302</c:v>
                </c:pt>
                <c:pt idx="595">
                  <c:v>35.271999999999998</c:v>
                </c:pt>
                <c:pt idx="596">
                  <c:v>35.268000000000001</c:v>
                </c:pt>
                <c:pt idx="597">
                  <c:v>35.245333333333335</c:v>
                </c:pt>
                <c:pt idx="598">
                  <c:v>35.203333333333333</c:v>
                </c:pt>
                <c:pt idx="599">
                  <c:v>35.195999999999998</c:v>
                </c:pt>
                <c:pt idx="600">
                  <c:v>35.166666666666664</c:v>
                </c:pt>
                <c:pt idx="601">
                  <c:v>35.150666666666666</c:v>
                </c:pt>
                <c:pt idx="602">
                  <c:v>35.126666666666665</c:v>
                </c:pt>
                <c:pt idx="603">
                  <c:v>35.11933333333333</c:v>
                </c:pt>
                <c:pt idx="604">
                  <c:v>35.088666666666668</c:v>
                </c:pt>
                <c:pt idx="605">
                  <c:v>35.068666666666665</c:v>
                </c:pt>
                <c:pt idx="606">
                  <c:v>35.045333333333332</c:v>
                </c:pt>
                <c:pt idx="607">
                  <c:v>35.018666666666668</c:v>
                </c:pt>
                <c:pt idx="608">
                  <c:v>34.99733333333333</c:v>
                </c:pt>
                <c:pt idx="609">
                  <c:v>35.008000000000003</c:v>
                </c:pt>
                <c:pt idx="610">
                  <c:v>34.972000000000001</c:v>
                </c:pt>
                <c:pt idx="611">
                  <c:v>34.963333333333331</c:v>
                </c:pt>
                <c:pt idx="612">
                  <c:v>34.93866666666667</c:v>
                </c:pt>
                <c:pt idx="613">
                  <c:v>34.887999999999998</c:v>
                </c:pt>
                <c:pt idx="614">
                  <c:v>34.882666666666665</c:v>
                </c:pt>
                <c:pt idx="615">
                  <c:v>34.875999999999998</c:v>
                </c:pt>
                <c:pt idx="616">
                  <c:v>34.846666666666664</c:v>
                </c:pt>
                <c:pt idx="617">
                  <c:v>34.828666666666663</c:v>
                </c:pt>
                <c:pt idx="618">
                  <c:v>34.802666666666667</c:v>
                </c:pt>
                <c:pt idx="619">
                  <c:v>34.796666666666667</c:v>
                </c:pt>
                <c:pt idx="620">
                  <c:v>34.776666666666664</c:v>
                </c:pt>
                <c:pt idx="621">
                  <c:v>34.758000000000003</c:v>
                </c:pt>
                <c:pt idx="622">
                  <c:v>34.735999999999997</c:v>
                </c:pt>
                <c:pt idx="623">
                  <c:v>34.706666666666663</c:v>
                </c:pt>
                <c:pt idx="624">
                  <c:v>34.701999999999998</c:v>
                </c:pt>
                <c:pt idx="625">
                  <c:v>34.678666666666665</c:v>
                </c:pt>
                <c:pt idx="626">
                  <c:v>34.652666666666669</c:v>
                </c:pt>
                <c:pt idx="627">
                  <c:v>34.653333333333336</c:v>
                </c:pt>
                <c:pt idx="628">
                  <c:v>34.624000000000002</c:v>
                </c:pt>
                <c:pt idx="629">
                  <c:v>34.610666666666667</c:v>
                </c:pt>
                <c:pt idx="630">
                  <c:v>34.579333333333331</c:v>
                </c:pt>
                <c:pt idx="631">
                  <c:v>34.569333333333333</c:v>
                </c:pt>
                <c:pt idx="632">
                  <c:v>34.536000000000001</c:v>
                </c:pt>
                <c:pt idx="633">
                  <c:v>34.521333333333331</c:v>
                </c:pt>
                <c:pt idx="634">
                  <c:v>34.514000000000003</c:v>
                </c:pt>
                <c:pt idx="635">
                  <c:v>34.494</c:v>
                </c:pt>
                <c:pt idx="636">
                  <c:v>34.462666666666664</c:v>
                </c:pt>
                <c:pt idx="637">
                  <c:v>34.457999999999998</c:v>
                </c:pt>
                <c:pt idx="638">
                  <c:v>34.420666666666669</c:v>
                </c:pt>
                <c:pt idx="639">
                  <c:v>34.424666666666667</c:v>
                </c:pt>
                <c:pt idx="640">
                  <c:v>34.394666666666666</c:v>
                </c:pt>
                <c:pt idx="641">
                  <c:v>34.36333333333333</c:v>
                </c:pt>
                <c:pt idx="642">
                  <c:v>34.338000000000001</c:v>
                </c:pt>
                <c:pt idx="643">
                  <c:v>34.345333333333336</c:v>
                </c:pt>
                <c:pt idx="644">
                  <c:v>34.313333333333333</c:v>
                </c:pt>
                <c:pt idx="645">
                  <c:v>34.294666666666664</c:v>
                </c:pt>
                <c:pt idx="646">
                  <c:v>34.275333333333336</c:v>
                </c:pt>
                <c:pt idx="647">
                  <c:v>34.262666666666668</c:v>
                </c:pt>
                <c:pt idx="648">
                  <c:v>34.240666666666669</c:v>
                </c:pt>
                <c:pt idx="649">
                  <c:v>34.200000000000003</c:v>
                </c:pt>
                <c:pt idx="650">
                  <c:v>34.197333333333333</c:v>
                </c:pt>
                <c:pt idx="651">
                  <c:v>34.168666666666667</c:v>
                </c:pt>
                <c:pt idx="652">
                  <c:v>34.153333333333336</c:v>
                </c:pt>
                <c:pt idx="653">
                  <c:v>34.134666666666668</c:v>
                </c:pt>
                <c:pt idx="654">
                  <c:v>34.105333333333334</c:v>
                </c:pt>
                <c:pt idx="655">
                  <c:v>34.082000000000001</c:v>
                </c:pt>
                <c:pt idx="656">
                  <c:v>34.064666666666668</c:v>
                </c:pt>
                <c:pt idx="657">
                  <c:v>34.048000000000002</c:v>
                </c:pt>
                <c:pt idx="658">
                  <c:v>34.014666666666663</c:v>
                </c:pt>
                <c:pt idx="659">
                  <c:v>33.988666666666667</c:v>
                </c:pt>
                <c:pt idx="660">
                  <c:v>33.986666666666665</c:v>
                </c:pt>
                <c:pt idx="661">
                  <c:v>33.952666666666666</c:v>
                </c:pt>
                <c:pt idx="662">
                  <c:v>33.934666666666665</c:v>
                </c:pt>
                <c:pt idx="663">
                  <c:v>33.917999999999999</c:v>
                </c:pt>
                <c:pt idx="664">
                  <c:v>33.905333333333331</c:v>
                </c:pt>
                <c:pt idx="665">
                  <c:v>33.87533333333333</c:v>
                </c:pt>
                <c:pt idx="666">
                  <c:v>33.846000000000004</c:v>
                </c:pt>
                <c:pt idx="667">
                  <c:v>33.833333333333336</c:v>
                </c:pt>
                <c:pt idx="668">
                  <c:v>33.81066666666667</c:v>
                </c:pt>
                <c:pt idx="669">
                  <c:v>33.813333333333333</c:v>
                </c:pt>
                <c:pt idx="670">
                  <c:v>33.781333333333336</c:v>
                </c:pt>
                <c:pt idx="671">
                  <c:v>33.765333333333331</c:v>
                </c:pt>
                <c:pt idx="672">
                  <c:v>33.743333333333332</c:v>
                </c:pt>
                <c:pt idx="673">
                  <c:v>33.714666666666666</c:v>
                </c:pt>
                <c:pt idx="674">
                  <c:v>33.68933333333333</c:v>
                </c:pt>
                <c:pt idx="675">
                  <c:v>33.676000000000002</c:v>
                </c:pt>
                <c:pt idx="676">
                  <c:v>33.651333333333334</c:v>
                </c:pt>
                <c:pt idx="677">
                  <c:v>33.649333333333331</c:v>
                </c:pt>
                <c:pt idx="678">
                  <c:v>33.62533333333333</c:v>
                </c:pt>
                <c:pt idx="679">
                  <c:v>33.601333333333336</c:v>
                </c:pt>
                <c:pt idx="680">
                  <c:v>33.572666666666663</c:v>
                </c:pt>
                <c:pt idx="681">
                  <c:v>33.579333333333331</c:v>
                </c:pt>
                <c:pt idx="682">
                  <c:v>33.551333333333332</c:v>
                </c:pt>
                <c:pt idx="683">
                  <c:v>33.535333333333334</c:v>
                </c:pt>
                <c:pt idx="684">
                  <c:v>33.519333333333336</c:v>
                </c:pt>
                <c:pt idx="685">
                  <c:v>33.512666666666668</c:v>
                </c:pt>
                <c:pt idx="686">
                  <c:v>33.492666666666665</c:v>
                </c:pt>
                <c:pt idx="687">
                  <c:v>33.475999999999999</c:v>
                </c:pt>
                <c:pt idx="688">
                  <c:v>33.450666666666663</c:v>
                </c:pt>
                <c:pt idx="689">
                  <c:v>33.434666666666665</c:v>
                </c:pt>
                <c:pt idx="690">
                  <c:v>33.427333333333337</c:v>
                </c:pt>
                <c:pt idx="691">
                  <c:v>33.414000000000001</c:v>
                </c:pt>
                <c:pt idx="692">
                  <c:v>33.387333333333331</c:v>
                </c:pt>
                <c:pt idx="693">
                  <c:v>33.36933333333333</c:v>
                </c:pt>
                <c:pt idx="694">
                  <c:v>33.355333333333334</c:v>
                </c:pt>
                <c:pt idx="695">
                  <c:v>33.348666666666666</c:v>
                </c:pt>
                <c:pt idx="696">
                  <c:v>33.346000000000004</c:v>
                </c:pt>
                <c:pt idx="697">
                  <c:v>33.309333333333335</c:v>
                </c:pt>
                <c:pt idx="698">
                  <c:v>33.305999999999997</c:v>
                </c:pt>
                <c:pt idx="699">
                  <c:v>33.288666666666664</c:v>
                </c:pt>
                <c:pt idx="700">
                  <c:v>33.273333333333333</c:v>
                </c:pt>
                <c:pt idx="701">
                  <c:v>33.254666666666665</c:v>
                </c:pt>
                <c:pt idx="702">
                  <c:v>33.231333333333332</c:v>
                </c:pt>
                <c:pt idx="703">
                  <c:v>33.219333333333331</c:v>
                </c:pt>
                <c:pt idx="704">
                  <c:v>33.204666666666668</c:v>
                </c:pt>
                <c:pt idx="705">
                  <c:v>33.194000000000003</c:v>
                </c:pt>
                <c:pt idx="706">
                  <c:v>33.173333333333332</c:v>
                </c:pt>
                <c:pt idx="707">
                  <c:v>33.166666666666664</c:v>
                </c:pt>
                <c:pt idx="708">
                  <c:v>33.149333333333331</c:v>
                </c:pt>
                <c:pt idx="709">
                  <c:v>33.120666666666665</c:v>
                </c:pt>
                <c:pt idx="710">
                  <c:v>33.120666666666665</c:v>
                </c:pt>
                <c:pt idx="711">
                  <c:v>33.091999999999999</c:v>
                </c:pt>
                <c:pt idx="712">
                  <c:v>33.082000000000001</c:v>
                </c:pt>
                <c:pt idx="713">
                  <c:v>33.074666666666666</c:v>
                </c:pt>
                <c:pt idx="714">
                  <c:v>33.048000000000002</c:v>
                </c:pt>
                <c:pt idx="715">
                  <c:v>33.038666666666664</c:v>
                </c:pt>
                <c:pt idx="716">
                  <c:v>33.022666666666666</c:v>
                </c:pt>
                <c:pt idx="717">
                  <c:v>33.000666666666667</c:v>
                </c:pt>
                <c:pt idx="718">
                  <c:v>32.995333333333335</c:v>
                </c:pt>
                <c:pt idx="719">
                  <c:v>32.967333333333336</c:v>
                </c:pt>
                <c:pt idx="720">
                  <c:v>32.963999999999999</c:v>
                </c:pt>
                <c:pt idx="721">
                  <c:v>32.949333333333335</c:v>
                </c:pt>
                <c:pt idx="722">
                  <c:v>32.925333333333334</c:v>
                </c:pt>
                <c:pt idx="723">
                  <c:v>32.910666666666664</c:v>
                </c:pt>
                <c:pt idx="724">
                  <c:v>32.897333333333336</c:v>
                </c:pt>
                <c:pt idx="725">
                  <c:v>32.873333333333335</c:v>
                </c:pt>
                <c:pt idx="726">
                  <c:v>32.853333333333332</c:v>
                </c:pt>
                <c:pt idx="727">
                  <c:v>32.847333333333331</c:v>
                </c:pt>
                <c:pt idx="728">
                  <c:v>32.833333333333336</c:v>
                </c:pt>
                <c:pt idx="729">
                  <c:v>32.814666666666668</c:v>
                </c:pt>
                <c:pt idx="730">
                  <c:v>32.795333333333332</c:v>
                </c:pt>
                <c:pt idx="731">
                  <c:v>32.774666666666668</c:v>
                </c:pt>
                <c:pt idx="732">
                  <c:v>32.778666666666666</c:v>
                </c:pt>
                <c:pt idx="733">
                  <c:v>32.759333333333331</c:v>
                </c:pt>
                <c:pt idx="734">
                  <c:v>32.734000000000002</c:v>
                </c:pt>
                <c:pt idx="735">
                  <c:v>32.724666666666664</c:v>
                </c:pt>
                <c:pt idx="736">
                  <c:v>32.711333333333336</c:v>
                </c:pt>
                <c:pt idx="737">
                  <c:v>32.697333333333333</c:v>
                </c:pt>
                <c:pt idx="738">
                  <c:v>32.677333333333337</c:v>
                </c:pt>
                <c:pt idx="739">
                  <c:v>32.656666666666666</c:v>
                </c:pt>
                <c:pt idx="740">
                  <c:v>32.653999999999996</c:v>
                </c:pt>
                <c:pt idx="741">
                  <c:v>32.62533333333333</c:v>
                </c:pt>
                <c:pt idx="742">
                  <c:v>32.612666666666669</c:v>
                </c:pt>
                <c:pt idx="743">
                  <c:v>32.6</c:v>
                </c:pt>
                <c:pt idx="744">
                  <c:v>32.594666666666669</c:v>
                </c:pt>
                <c:pt idx="745">
                  <c:v>32.570666666666668</c:v>
                </c:pt>
                <c:pt idx="746">
                  <c:v>32.56066666666667</c:v>
                </c:pt>
                <c:pt idx="747">
                  <c:v>32.555999999999997</c:v>
                </c:pt>
                <c:pt idx="748">
                  <c:v>32.526666666666664</c:v>
                </c:pt>
                <c:pt idx="749">
                  <c:v>32.517333333333333</c:v>
                </c:pt>
                <c:pt idx="750">
                  <c:v>32.506</c:v>
                </c:pt>
                <c:pt idx="751">
                  <c:v>32.49733333333333</c:v>
                </c:pt>
                <c:pt idx="752">
                  <c:v>32.478000000000002</c:v>
                </c:pt>
                <c:pt idx="753">
                  <c:v>32.467333333333336</c:v>
                </c:pt>
                <c:pt idx="754">
                  <c:v>32.44533333333333</c:v>
                </c:pt>
                <c:pt idx="755">
                  <c:v>32.429333333333332</c:v>
                </c:pt>
                <c:pt idx="756">
                  <c:v>32.417999999999999</c:v>
                </c:pt>
                <c:pt idx="757">
                  <c:v>32.400666666666666</c:v>
                </c:pt>
                <c:pt idx="758">
                  <c:v>32.401333333333334</c:v>
                </c:pt>
                <c:pt idx="759">
                  <c:v>32.37466666666667</c:v>
                </c:pt>
                <c:pt idx="760">
                  <c:v>32.374000000000002</c:v>
                </c:pt>
                <c:pt idx="761">
                  <c:v>32.357999999999997</c:v>
                </c:pt>
                <c:pt idx="762">
                  <c:v>32.347333333333331</c:v>
                </c:pt>
                <c:pt idx="763">
                  <c:v>32.323333333333331</c:v>
                </c:pt>
                <c:pt idx="764">
                  <c:v>32.31666666666667</c:v>
                </c:pt>
                <c:pt idx="765">
                  <c:v>32.299333333333337</c:v>
                </c:pt>
                <c:pt idx="766">
                  <c:v>32.301333333333332</c:v>
                </c:pt>
                <c:pt idx="767">
                  <c:v>32.283999999999999</c:v>
                </c:pt>
                <c:pt idx="768">
                  <c:v>32.271999999999998</c:v>
                </c:pt>
                <c:pt idx="769">
                  <c:v>32.251333333333335</c:v>
                </c:pt>
                <c:pt idx="770">
                  <c:v>32.24666666666667</c:v>
                </c:pt>
                <c:pt idx="771">
                  <c:v>32.244666666666667</c:v>
                </c:pt>
                <c:pt idx="772">
                  <c:v>32.216666666666669</c:v>
                </c:pt>
                <c:pt idx="773">
                  <c:v>32.21</c:v>
                </c:pt>
                <c:pt idx="774">
                  <c:v>32.191333333333333</c:v>
                </c:pt>
                <c:pt idx="775">
                  <c:v>32.18</c:v>
                </c:pt>
                <c:pt idx="776">
                  <c:v>32.171999999999997</c:v>
                </c:pt>
                <c:pt idx="777">
                  <c:v>32.152666666666669</c:v>
                </c:pt>
                <c:pt idx="778">
                  <c:v>32.150666666666666</c:v>
                </c:pt>
                <c:pt idx="779">
                  <c:v>32.130000000000003</c:v>
                </c:pt>
                <c:pt idx="780">
                  <c:v>32.116</c:v>
                </c:pt>
                <c:pt idx="781">
                  <c:v>32.106666666666669</c:v>
                </c:pt>
                <c:pt idx="782">
                  <c:v>32.093333333333334</c:v>
                </c:pt>
                <c:pt idx="783">
                  <c:v>32.090000000000003</c:v>
                </c:pt>
                <c:pt idx="784">
                  <c:v>32.074666666666666</c:v>
                </c:pt>
                <c:pt idx="785">
                  <c:v>32.056666666666665</c:v>
                </c:pt>
                <c:pt idx="786">
                  <c:v>32.049333333333337</c:v>
                </c:pt>
                <c:pt idx="787">
                  <c:v>32.03</c:v>
                </c:pt>
                <c:pt idx="788">
                  <c:v>32.00333333333333</c:v>
                </c:pt>
                <c:pt idx="789">
                  <c:v>31.997333333333334</c:v>
                </c:pt>
                <c:pt idx="790">
                  <c:v>31.994</c:v>
                </c:pt>
                <c:pt idx="791">
                  <c:v>31.974</c:v>
                </c:pt>
                <c:pt idx="792">
                  <c:v>31.968666666666667</c:v>
                </c:pt>
                <c:pt idx="793">
                  <c:v>31.963999999999999</c:v>
                </c:pt>
                <c:pt idx="794">
                  <c:v>31.957999999999998</c:v>
                </c:pt>
                <c:pt idx="795">
                  <c:v>31.926666666666666</c:v>
                </c:pt>
                <c:pt idx="796">
                  <c:v>31.916</c:v>
                </c:pt>
                <c:pt idx="797">
                  <c:v>31.893333333333334</c:v>
                </c:pt>
                <c:pt idx="798">
                  <c:v>31.892666666666667</c:v>
                </c:pt>
                <c:pt idx="799">
                  <c:v>31.882666666666665</c:v>
                </c:pt>
                <c:pt idx="800">
                  <c:v>31.862000000000002</c:v>
                </c:pt>
                <c:pt idx="801">
                  <c:v>31.87</c:v>
                </c:pt>
                <c:pt idx="802">
                  <c:v>31.842666666666666</c:v>
                </c:pt>
                <c:pt idx="803">
                  <c:v>31.827333333333332</c:v>
                </c:pt>
                <c:pt idx="804">
                  <c:v>31.815999999999999</c:v>
                </c:pt>
                <c:pt idx="805">
                  <c:v>31.803999999999998</c:v>
                </c:pt>
                <c:pt idx="806">
                  <c:v>31.790666666666667</c:v>
                </c:pt>
                <c:pt idx="807">
                  <c:v>31.777999999999999</c:v>
                </c:pt>
                <c:pt idx="808">
                  <c:v>31.755333333333333</c:v>
                </c:pt>
                <c:pt idx="809">
                  <c:v>31.738</c:v>
                </c:pt>
              </c:numCache>
            </c:numRef>
          </c:xVal>
          <c:yVal>
            <c:numRef>
              <c:f>'Начало '!$B$101:$B$910</c:f>
              <c:numCache>
                <c:formatCode>General</c:formatCode>
                <c:ptCount val="810"/>
                <c:pt idx="0">
                  <c:v>2184534</c:v>
                </c:pt>
                <c:pt idx="1">
                  <c:v>2184525</c:v>
                </c:pt>
                <c:pt idx="2">
                  <c:v>2184521</c:v>
                </c:pt>
                <c:pt idx="3">
                  <c:v>2184534</c:v>
                </c:pt>
                <c:pt idx="4">
                  <c:v>2184531</c:v>
                </c:pt>
                <c:pt idx="5">
                  <c:v>2184550</c:v>
                </c:pt>
                <c:pt idx="6">
                  <c:v>2184524</c:v>
                </c:pt>
                <c:pt idx="7">
                  <c:v>2184550</c:v>
                </c:pt>
                <c:pt idx="8">
                  <c:v>2184569</c:v>
                </c:pt>
                <c:pt idx="9">
                  <c:v>2184569</c:v>
                </c:pt>
                <c:pt idx="10">
                  <c:v>2184571</c:v>
                </c:pt>
                <c:pt idx="11">
                  <c:v>2184578</c:v>
                </c:pt>
                <c:pt idx="12">
                  <c:v>2184588</c:v>
                </c:pt>
                <c:pt idx="13">
                  <c:v>2184582</c:v>
                </c:pt>
                <c:pt idx="14">
                  <c:v>2184570</c:v>
                </c:pt>
                <c:pt idx="15">
                  <c:v>2184593</c:v>
                </c:pt>
                <c:pt idx="16">
                  <c:v>2184590</c:v>
                </c:pt>
                <c:pt idx="17">
                  <c:v>2184582</c:v>
                </c:pt>
                <c:pt idx="18">
                  <c:v>2184589</c:v>
                </c:pt>
                <c:pt idx="19">
                  <c:v>2184605</c:v>
                </c:pt>
                <c:pt idx="20">
                  <c:v>2184623</c:v>
                </c:pt>
                <c:pt idx="21">
                  <c:v>2184630</c:v>
                </c:pt>
                <c:pt idx="22">
                  <c:v>2184647</c:v>
                </c:pt>
                <c:pt idx="23">
                  <c:v>2184634</c:v>
                </c:pt>
                <c:pt idx="24">
                  <c:v>2184623</c:v>
                </c:pt>
                <c:pt idx="25">
                  <c:v>2184624</c:v>
                </c:pt>
                <c:pt idx="26">
                  <c:v>2184631</c:v>
                </c:pt>
                <c:pt idx="27">
                  <c:v>2184627</c:v>
                </c:pt>
                <c:pt idx="28">
                  <c:v>2184626</c:v>
                </c:pt>
                <c:pt idx="29">
                  <c:v>2184651</c:v>
                </c:pt>
                <c:pt idx="30">
                  <c:v>2184644</c:v>
                </c:pt>
                <c:pt idx="31">
                  <c:v>2184667</c:v>
                </c:pt>
                <c:pt idx="32">
                  <c:v>2184677</c:v>
                </c:pt>
                <c:pt idx="33">
                  <c:v>2184677</c:v>
                </c:pt>
                <c:pt idx="34">
                  <c:v>2184668</c:v>
                </c:pt>
                <c:pt idx="35">
                  <c:v>2184659</c:v>
                </c:pt>
                <c:pt idx="36">
                  <c:v>2184658</c:v>
                </c:pt>
                <c:pt idx="37">
                  <c:v>2184673</c:v>
                </c:pt>
                <c:pt idx="38">
                  <c:v>2184674</c:v>
                </c:pt>
                <c:pt idx="39">
                  <c:v>2184691</c:v>
                </c:pt>
                <c:pt idx="40">
                  <c:v>2184689</c:v>
                </c:pt>
                <c:pt idx="41">
                  <c:v>2184674</c:v>
                </c:pt>
                <c:pt idx="42">
                  <c:v>2184684</c:v>
                </c:pt>
                <c:pt idx="43">
                  <c:v>2184687</c:v>
                </c:pt>
                <c:pt idx="44">
                  <c:v>2184661</c:v>
                </c:pt>
                <c:pt idx="45">
                  <c:v>2184672</c:v>
                </c:pt>
                <c:pt idx="46">
                  <c:v>2184691</c:v>
                </c:pt>
                <c:pt idx="47">
                  <c:v>2184705</c:v>
                </c:pt>
                <c:pt idx="48">
                  <c:v>2184719</c:v>
                </c:pt>
                <c:pt idx="49">
                  <c:v>2184707</c:v>
                </c:pt>
                <c:pt idx="50">
                  <c:v>2184694</c:v>
                </c:pt>
                <c:pt idx="51">
                  <c:v>2184709</c:v>
                </c:pt>
                <c:pt idx="52">
                  <c:v>2184699</c:v>
                </c:pt>
                <c:pt idx="53">
                  <c:v>2184703</c:v>
                </c:pt>
                <c:pt idx="54">
                  <c:v>2184703</c:v>
                </c:pt>
                <c:pt idx="55">
                  <c:v>2184711</c:v>
                </c:pt>
                <c:pt idx="56">
                  <c:v>2184712</c:v>
                </c:pt>
                <c:pt idx="57">
                  <c:v>2184713</c:v>
                </c:pt>
                <c:pt idx="58">
                  <c:v>2184724</c:v>
                </c:pt>
                <c:pt idx="59">
                  <c:v>2184724</c:v>
                </c:pt>
                <c:pt idx="60">
                  <c:v>2184723</c:v>
                </c:pt>
                <c:pt idx="61">
                  <c:v>2184733</c:v>
                </c:pt>
                <c:pt idx="62">
                  <c:v>2184737</c:v>
                </c:pt>
                <c:pt idx="63">
                  <c:v>2184748</c:v>
                </c:pt>
                <c:pt idx="64">
                  <c:v>2184753</c:v>
                </c:pt>
                <c:pt idx="65">
                  <c:v>2184753</c:v>
                </c:pt>
                <c:pt idx="66">
                  <c:v>2184754</c:v>
                </c:pt>
                <c:pt idx="67">
                  <c:v>2184761</c:v>
                </c:pt>
                <c:pt idx="68">
                  <c:v>2184767</c:v>
                </c:pt>
                <c:pt idx="69">
                  <c:v>2184768</c:v>
                </c:pt>
                <c:pt idx="70">
                  <c:v>2184770</c:v>
                </c:pt>
                <c:pt idx="71">
                  <c:v>2184768</c:v>
                </c:pt>
                <c:pt idx="72">
                  <c:v>2184770</c:v>
                </c:pt>
                <c:pt idx="73">
                  <c:v>2184774</c:v>
                </c:pt>
                <c:pt idx="74">
                  <c:v>2184777</c:v>
                </c:pt>
                <c:pt idx="75">
                  <c:v>2184782</c:v>
                </c:pt>
                <c:pt idx="76">
                  <c:v>2184782</c:v>
                </c:pt>
                <c:pt idx="77">
                  <c:v>2184784</c:v>
                </c:pt>
                <c:pt idx="78">
                  <c:v>2184790</c:v>
                </c:pt>
                <c:pt idx="79">
                  <c:v>2184786</c:v>
                </c:pt>
                <c:pt idx="80">
                  <c:v>2184785</c:v>
                </c:pt>
                <c:pt idx="81">
                  <c:v>2184792</c:v>
                </c:pt>
                <c:pt idx="82">
                  <c:v>2184797</c:v>
                </c:pt>
                <c:pt idx="83">
                  <c:v>2184794</c:v>
                </c:pt>
                <c:pt idx="84">
                  <c:v>2184796</c:v>
                </c:pt>
                <c:pt idx="85">
                  <c:v>2184794</c:v>
                </c:pt>
                <c:pt idx="86">
                  <c:v>2184799</c:v>
                </c:pt>
                <c:pt idx="87">
                  <c:v>2184803</c:v>
                </c:pt>
                <c:pt idx="88">
                  <c:v>2184806</c:v>
                </c:pt>
                <c:pt idx="89">
                  <c:v>2184810</c:v>
                </c:pt>
                <c:pt idx="90">
                  <c:v>2184810</c:v>
                </c:pt>
                <c:pt idx="91">
                  <c:v>2184814</c:v>
                </c:pt>
                <c:pt idx="92">
                  <c:v>2184815</c:v>
                </c:pt>
                <c:pt idx="93">
                  <c:v>2184814</c:v>
                </c:pt>
                <c:pt idx="94">
                  <c:v>2184814</c:v>
                </c:pt>
                <c:pt idx="95">
                  <c:v>2184813</c:v>
                </c:pt>
                <c:pt idx="96">
                  <c:v>2184817</c:v>
                </c:pt>
                <c:pt idx="97">
                  <c:v>2184820</c:v>
                </c:pt>
                <c:pt idx="98">
                  <c:v>2184819</c:v>
                </c:pt>
                <c:pt idx="99">
                  <c:v>2184817</c:v>
                </c:pt>
                <c:pt idx="100">
                  <c:v>2184819</c:v>
                </c:pt>
                <c:pt idx="101">
                  <c:v>2184813</c:v>
                </c:pt>
                <c:pt idx="102">
                  <c:v>2184818</c:v>
                </c:pt>
                <c:pt idx="103">
                  <c:v>2184818</c:v>
                </c:pt>
                <c:pt idx="104">
                  <c:v>2184817</c:v>
                </c:pt>
                <c:pt idx="105">
                  <c:v>2184816</c:v>
                </c:pt>
                <c:pt idx="106">
                  <c:v>2184818</c:v>
                </c:pt>
                <c:pt idx="107">
                  <c:v>2184815</c:v>
                </c:pt>
                <c:pt idx="108">
                  <c:v>2184814</c:v>
                </c:pt>
                <c:pt idx="109">
                  <c:v>2184816</c:v>
                </c:pt>
                <c:pt idx="110">
                  <c:v>2184816</c:v>
                </c:pt>
                <c:pt idx="111">
                  <c:v>2184815</c:v>
                </c:pt>
                <c:pt idx="112">
                  <c:v>2184813</c:v>
                </c:pt>
                <c:pt idx="113">
                  <c:v>2184811</c:v>
                </c:pt>
                <c:pt idx="114">
                  <c:v>2184808</c:v>
                </c:pt>
                <c:pt idx="115">
                  <c:v>2184812</c:v>
                </c:pt>
                <c:pt idx="116">
                  <c:v>2184813</c:v>
                </c:pt>
                <c:pt idx="117">
                  <c:v>2184810</c:v>
                </c:pt>
                <c:pt idx="118">
                  <c:v>2184808</c:v>
                </c:pt>
                <c:pt idx="119">
                  <c:v>2184807</c:v>
                </c:pt>
                <c:pt idx="120">
                  <c:v>2184806</c:v>
                </c:pt>
                <c:pt idx="121">
                  <c:v>2184813</c:v>
                </c:pt>
                <c:pt idx="122">
                  <c:v>2184815</c:v>
                </c:pt>
                <c:pt idx="123">
                  <c:v>2184816</c:v>
                </c:pt>
                <c:pt idx="124">
                  <c:v>2184814</c:v>
                </c:pt>
                <c:pt idx="125">
                  <c:v>2184808</c:v>
                </c:pt>
                <c:pt idx="126">
                  <c:v>2184804</c:v>
                </c:pt>
                <c:pt idx="127">
                  <c:v>2184804</c:v>
                </c:pt>
                <c:pt idx="128">
                  <c:v>2184804</c:v>
                </c:pt>
                <c:pt idx="129">
                  <c:v>2184795</c:v>
                </c:pt>
                <c:pt idx="130">
                  <c:v>2184802</c:v>
                </c:pt>
                <c:pt idx="131">
                  <c:v>2184799</c:v>
                </c:pt>
                <c:pt idx="132">
                  <c:v>2184796</c:v>
                </c:pt>
                <c:pt idx="133">
                  <c:v>2184797</c:v>
                </c:pt>
                <c:pt idx="134">
                  <c:v>2184799</c:v>
                </c:pt>
                <c:pt idx="135">
                  <c:v>2184798</c:v>
                </c:pt>
                <c:pt idx="136">
                  <c:v>2184798</c:v>
                </c:pt>
                <c:pt idx="137">
                  <c:v>2184798</c:v>
                </c:pt>
                <c:pt idx="138">
                  <c:v>2184799</c:v>
                </c:pt>
                <c:pt idx="139">
                  <c:v>2184800</c:v>
                </c:pt>
                <c:pt idx="140">
                  <c:v>2184798</c:v>
                </c:pt>
                <c:pt idx="141">
                  <c:v>2184800</c:v>
                </c:pt>
                <c:pt idx="142">
                  <c:v>2184801</c:v>
                </c:pt>
                <c:pt idx="143">
                  <c:v>2184801</c:v>
                </c:pt>
                <c:pt idx="144">
                  <c:v>2184796</c:v>
                </c:pt>
                <c:pt idx="145">
                  <c:v>2184796</c:v>
                </c:pt>
                <c:pt idx="146">
                  <c:v>2184797</c:v>
                </c:pt>
                <c:pt idx="147">
                  <c:v>2184797</c:v>
                </c:pt>
                <c:pt idx="148">
                  <c:v>2184793</c:v>
                </c:pt>
                <c:pt idx="149">
                  <c:v>2184791</c:v>
                </c:pt>
                <c:pt idx="150">
                  <c:v>2184792</c:v>
                </c:pt>
                <c:pt idx="151">
                  <c:v>2184789</c:v>
                </c:pt>
                <c:pt idx="152">
                  <c:v>2184788</c:v>
                </c:pt>
                <c:pt idx="153">
                  <c:v>2184786</c:v>
                </c:pt>
                <c:pt idx="154">
                  <c:v>2184788</c:v>
                </c:pt>
                <c:pt idx="155">
                  <c:v>2184785</c:v>
                </c:pt>
                <c:pt idx="156">
                  <c:v>2184786</c:v>
                </c:pt>
                <c:pt idx="157">
                  <c:v>2184790</c:v>
                </c:pt>
                <c:pt idx="158">
                  <c:v>2184784</c:v>
                </c:pt>
                <c:pt idx="159">
                  <c:v>2184778</c:v>
                </c:pt>
                <c:pt idx="160">
                  <c:v>2184779</c:v>
                </c:pt>
                <c:pt idx="161">
                  <c:v>2184774</c:v>
                </c:pt>
                <c:pt idx="162">
                  <c:v>2184769</c:v>
                </c:pt>
                <c:pt idx="163">
                  <c:v>2184769</c:v>
                </c:pt>
                <c:pt idx="164">
                  <c:v>2184766</c:v>
                </c:pt>
                <c:pt idx="165">
                  <c:v>2184765</c:v>
                </c:pt>
                <c:pt idx="166">
                  <c:v>2184763</c:v>
                </c:pt>
                <c:pt idx="167">
                  <c:v>2184767</c:v>
                </c:pt>
                <c:pt idx="168">
                  <c:v>2184764</c:v>
                </c:pt>
                <c:pt idx="169">
                  <c:v>2184761</c:v>
                </c:pt>
                <c:pt idx="170">
                  <c:v>2184758</c:v>
                </c:pt>
                <c:pt idx="171">
                  <c:v>2184758</c:v>
                </c:pt>
                <c:pt idx="172">
                  <c:v>2184758</c:v>
                </c:pt>
                <c:pt idx="173">
                  <c:v>2184753</c:v>
                </c:pt>
                <c:pt idx="174">
                  <c:v>2184753</c:v>
                </c:pt>
                <c:pt idx="175">
                  <c:v>2184756</c:v>
                </c:pt>
                <c:pt idx="176">
                  <c:v>2184757</c:v>
                </c:pt>
                <c:pt idx="177">
                  <c:v>2184753</c:v>
                </c:pt>
                <c:pt idx="178">
                  <c:v>2184751</c:v>
                </c:pt>
                <c:pt idx="179">
                  <c:v>2184751</c:v>
                </c:pt>
                <c:pt idx="180">
                  <c:v>2184749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2184737</c:v>
                </c:pt>
                <c:pt idx="186">
                  <c:v>2184730</c:v>
                </c:pt>
                <c:pt idx="187">
                  <c:v>2184728</c:v>
                </c:pt>
                <c:pt idx="188">
                  <c:v>2184728</c:v>
                </c:pt>
                <c:pt idx="189">
                  <c:v>2184732</c:v>
                </c:pt>
                <c:pt idx="190">
                  <c:v>2184725</c:v>
                </c:pt>
                <c:pt idx="191">
                  <c:v>2184724</c:v>
                </c:pt>
                <c:pt idx="192">
                  <c:v>2184725</c:v>
                </c:pt>
                <c:pt idx="193">
                  <c:v>2184726</c:v>
                </c:pt>
                <c:pt idx="194">
                  <c:v>2184726</c:v>
                </c:pt>
                <c:pt idx="195">
                  <c:v>2184728</c:v>
                </c:pt>
                <c:pt idx="196">
                  <c:v>2184727</c:v>
                </c:pt>
                <c:pt idx="197">
                  <c:v>2184722</c:v>
                </c:pt>
                <c:pt idx="198">
                  <c:v>2184730</c:v>
                </c:pt>
                <c:pt idx="199">
                  <c:v>2184729</c:v>
                </c:pt>
                <c:pt idx="200">
                  <c:v>2184727</c:v>
                </c:pt>
                <c:pt idx="201">
                  <c:v>2184723</c:v>
                </c:pt>
                <c:pt idx="202">
                  <c:v>2184721</c:v>
                </c:pt>
                <c:pt idx="203">
                  <c:v>2184721</c:v>
                </c:pt>
                <c:pt idx="204">
                  <c:v>2184718</c:v>
                </c:pt>
                <c:pt idx="205">
                  <c:v>2184714</c:v>
                </c:pt>
                <c:pt idx="206">
                  <c:v>2184712</c:v>
                </c:pt>
                <c:pt idx="207">
                  <c:v>2184714</c:v>
                </c:pt>
                <c:pt idx="208">
                  <c:v>2184714</c:v>
                </c:pt>
                <c:pt idx="209">
                  <c:v>2184715</c:v>
                </c:pt>
                <c:pt idx="210">
                  <c:v>2184712</c:v>
                </c:pt>
                <c:pt idx="211">
                  <c:v>2184708</c:v>
                </c:pt>
                <c:pt idx="212">
                  <c:v>2184710</c:v>
                </c:pt>
                <c:pt idx="213">
                  <c:v>2184707</c:v>
                </c:pt>
                <c:pt idx="214">
                  <c:v>2184707</c:v>
                </c:pt>
                <c:pt idx="215">
                  <c:v>2184702</c:v>
                </c:pt>
                <c:pt idx="216">
                  <c:v>2184700</c:v>
                </c:pt>
                <c:pt idx="217">
                  <c:v>2184696</c:v>
                </c:pt>
                <c:pt idx="218">
                  <c:v>2184692</c:v>
                </c:pt>
                <c:pt idx="219">
                  <c:v>2184689</c:v>
                </c:pt>
                <c:pt idx="220">
                  <c:v>2184687</c:v>
                </c:pt>
                <c:pt idx="221">
                  <c:v>2184687</c:v>
                </c:pt>
                <c:pt idx="222">
                  <c:v>2184692</c:v>
                </c:pt>
                <c:pt idx="223">
                  <c:v>2184689</c:v>
                </c:pt>
                <c:pt idx="224">
                  <c:v>2184683</c:v>
                </c:pt>
                <c:pt idx="225">
                  <c:v>2184682</c:v>
                </c:pt>
                <c:pt idx="226">
                  <c:v>2184683</c:v>
                </c:pt>
                <c:pt idx="227">
                  <c:v>2184686</c:v>
                </c:pt>
                <c:pt idx="228">
                  <c:v>2184684</c:v>
                </c:pt>
                <c:pt idx="229">
                  <c:v>2184682</c:v>
                </c:pt>
                <c:pt idx="230">
                  <c:v>2184677</c:v>
                </c:pt>
                <c:pt idx="231">
                  <c:v>2184671</c:v>
                </c:pt>
                <c:pt idx="232">
                  <c:v>2184670</c:v>
                </c:pt>
                <c:pt idx="233">
                  <c:v>2184667</c:v>
                </c:pt>
                <c:pt idx="234">
                  <c:v>2184665</c:v>
                </c:pt>
                <c:pt idx="235">
                  <c:v>2184663</c:v>
                </c:pt>
                <c:pt idx="236">
                  <c:v>2184661</c:v>
                </c:pt>
                <c:pt idx="237">
                  <c:v>2184662</c:v>
                </c:pt>
                <c:pt idx="238">
                  <c:v>2184659</c:v>
                </c:pt>
                <c:pt idx="239">
                  <c:v>2184655</c:v>
                </c:pt>
                <c:pt idx="240">
                  <c:v>2184651</c:v>
                </c:pt>
                <c:pt idx="241">
                  <c:v>2184652</c:v>
                </c:pt>
                <c:pt idx="242">
                  <c:v>2184650</c:v>
                </c:pt>
                <c:pt idx="243">
                  <c:v>2184652</c:v>
                </c:pt>
                <c:pt idx="244">
                  <c:v>2184647</c:v>
                </c:pt>
                <c:pt idx="245">
                  <c:v>2184644</c:v>
                </c:pt>
                <c:pt idx="246">
                  <c:v>2184643</c:v>
                </c:pt>
                <c:pt idx="247">
                  <c:v>2184643</c:v>
                </c:pt>
                <c:pt idx="248">
                  <c:v>2184642</c:v>
                </c:pt>
                <c:pt idx="249">
                  <c:v>2184637</c:v>
                </c:pt>
                <c:pt idx="250">
                  <c:v>2184633</c:v>
                </c:pt>
                <c:pt idx="251">
                  <c:v>2184631</c:v>
                </c:pt>
                <c:pt idx="252">
                  <c:v>2184627</c:v>
                </c:pt>
                <c:pt idx="253">
                  <c:v>2184618</c:v>
                </c:pt>
                <c:pt idx="254">
                  <c:v>2184618</c:v>
                </c:pt>
                <c:pt idx="255">
                  <c:v>2184622</c:v>
                </c:pt>
                <c:pt idx="256">
                  <c:v>2184625</c:v>
                </c:pt>
                <c:pt idx="257">
                  <c:v>2184625</c:v>
                </c:pt>
                <c:pt idx="258">
                  <c:v>2184622</c:v>
                </c:pt>
                <c:pt idx="259">
                  <c:v>2184620</c:v>
                </c:pt>
                <c:pt idx="260">
                  <c:v>2184621</c:v>
                </c:pt>
                <c:pt idx="261">
                  <c:v>2184620</c:v>
                </c:pt>
                <c:pt idx="262">
                  <c:v>2184609</c:v>
                </c:pt>
                <c:pt idx="263">
                  <c:v>2184599</c:v>
                </c:pt>
                <c:pt idx="264">
                  <c:v>2184601</c:v>
                </c:pt>
                <c:pt idx="265">
                  <c:v>2184602</c:v>
                </c:pt>
                <c:pt idx="266">
                  <c:v>2184601</c:v>
                </c:pt>
                <c:pt idx="267">
                  <c:v>2184605</c:v>
                </c:pt>
                <c:pt idx="268">
                  <c:v>2184605</c:v>
                </c:pt>
                <c:pt idx="269">
                  <c:v>2184596</c:v>
                </c:pt>
                <c:pt idx="270">
                  <c:v>2184596</c:v>
                </c:pt>
                <c:pt idx="271">
                  <c:v>2184596</c:v>
                </c:pt>
                <c:pt idx="272">
                  <c:v>2184594</c:v>
                </c:pt>
                <c:pt idx="273">
                  <c:v>2184591</c:v>
                </c:pt>
                <c:pt idx="274">
                  <c:v>2184580</c:v>
                </c:pt>
                <c:pt idx="275">
                  <c:v>2184577</c:v>
                </c:pt>
                <c:pt idx="276">
                  <c:v>2184580</c:v>
                </c:pt>
                <c:pt idx="277">
                  <c:v>2184579</c:v>
                </c:pt>
                <c:pt idx="278">
                  <c:v>2184575</c:v>
                </c:pt>
                <c:pt idx="279">
                  <c:v>2184572</c:v>
                </c:pt>
                <c:pt idx="280">
                  <c:v>2184571</c:v>
                </c:pt>
                <c:pt idx="281">
                  <c:v>2184571</c:v>
                </c:pt>
                <c:pt idx="282">
                  <c:v>2184570</c:v>
                </c:pt>
                <c:pt idx="283">
                  <c:v>2184563</c:v>
                </c:pt>
                <c:pt idx="284">
                  <c:v>2184563</c:v>
                </c:pt>
                <c:pt idx="285">
                  <c:v>2184562</c:v>
                </c:pt>
                <c:pt idx="286">
                  <c:v>2184556</c:v>
                </c:pt>
                <c:pt idx="287">
                  <c:v>2184551</c:v>
                </c:pt>
                <c:pt idx="288">
                  <c:v>2184550</c:v>
                </c:pt>
                <c:pt idx="289">
                  <c:v>2184546</c:v>
                </c:pt>
                <c:pt idx="290">
                  <c:v>2184545</c:v>
                </c:pt>
                <c:pt idx="291">
                  <c:v>2184549</c:v>
                </c:pt>
                <c:pt idx="292">
                  <c:v>2184549</c:v>
                </c:pt>
                <c:pt idx="293">
                  <c:v>2184541</c:v>
                </c:pt>
                <c:pt idx="294">
                  <c:v>2184541</c:v>
                </c:pt>
                <c:pt idx="295">
                  <c:v>2184542</c:v>
                </c:pt>
                <c:pt idx="296">
                  <c:v>2184540</c:v>
                </c:pt>
                <c:pt idx="297">
                  <c:v>2184534</c:v>
                </c:pt>
                <c:pt idx="298">
                  <c:v>2184529</c:v>
                </c:pt>
                <c:pt idx="299">
                  <c:v>2184527</c:v>
                </c:pt>
                <c:pt idx="300">
                  <c:v>2184523</c:v>
                </c:pt>
                <c:pt idx="301">
                  <c:v>2184519</c:v>
                </c:pt>
                <c:pt idx="302">
                  <c:v>2184520</c:v>
                </c:pt>
                <c:pt idx="303">
                  <c:v>2184522</c:v>
                </c:pt>
                <c:pt idx="304">
                  <c:v>2184522</c:v>
                </c:pt>
                <c:pt idx="305">
                  <c:v>2184519</c:v>
                </c:pt>
                <c:pt idx="306">
                  <c:v>2184515</c:v>
                </c:pt>
                <c:pt idx="307">
                  <c:v>2184513</c:v>
                </c:pt>
                <c:pt idx="308">
                  <c:v>2184508</c:v>
                </c:pt>
                <c:pt idx="309">
                  <c:v>2184507</c:v>
                </c:pt>
                <c:pt idx="310">
                  <c:v>2184506</c:v>
                </c:pt>
                <c:pt idx="311">
                  <c:v>2184505</c:v>
                </c:pt>
                <c:pt idx="312">
                  <c:v>2184504</c:v>
                </c:pt>
                <c:pt idx="313">
                  <c:v>2184499</c:v>
                </c:pt>
                <c:pt idx="314">
                  <c:v>2184500</c:v>
                </c:pt>
                <c:pt idx="315">
                  <c:v>2184495</c:v>
                </c:pt>
                <c:pt idx="316">
                  <c:v>2184491</c:v>
                </c:pt>
                <c:pt idx="317">
                  <c:v>2184493</c:v>
                </c:pt>
                <c:pt idx="318">
                  <c:v>2184492</c:v>
                </c:pt>
                <c:pt idx="319">
                  <c:v>2184491</c:v>
                </c:pt>
                <c:pt idx="320">
                  <c:v>2184489</c:v>
                </c:pt>
                <c:pt idx="321">
                  <c:v>2184487</c:v>
                </c:pt>
                <c:pt idx="322">
                  <c:v>2184479</c:v>
                </c:pt>
                <c:pt idx="323">
                  <c:v>2184478</c:v>
                </c:pt>
                <c:pt idx="324">
                  <c:v>2184479</c:v>
                </c:pt>
                <c:pt idx="325">
                  <c:v>2184474</c:v>
                </c:pt>
                <c:pt idx="326">
                  <c:v>2184471</c:v>
                </c:pt>
                <c:pt idx="327">
                  <c:v>2184474</c:v>
                </c:pt>
                <c:pt idx="328">
                  <c:v>2184470</c:v>
                </c:pt>
                <c:pt idx="329">
                  <c:v>2184468</c:v>
                </c:pt>
                <c:pt idx="330">
                  <c:v>2184469</c:v>
                </c:pt>
                <c:pt idx="331">
                  <c:v>2184468</c:v>
                </c:pt>
                <c:pt idx="332">
                  <c:v>2184465</c:v>
                </c:pt>
                <c:pt idx="333">
                  <c:v>2184460</c:v>
                </c:pt>
                <c:pt idx="334">
                  <c:v>2184458</c:v>
                </c:pt>
                <c:pt idx="335">
                  <c:v>2184455</c:v>
                </c:pt>
                <c:pt idx="336">
                  <c:v>2184453</c:v>
                </c:pt>
                <c:pt idx="337">
                  <c:v>2184453</c:v>
                </c:pt>
                <c:pt idx="338">
                  <c:v>2184451</c:v>
                </c:pt>
                <c:pt idx="339">
                  <c:v>2184447</c:v>
                </c:pt>
                <c:pt idx="340">
                  <c:v>2184443</c:v>
                </c:pt>
                <c:pt idx="341">
                  <c:v>2184442</c:v>
                </c:pt>
                <c:pt idx="342">
                  <c:v>2184441</c:v>
                </c:pt>
                <c:pt idx="343">
                  <c:v>2184443</c:v>
                </c:pt>
                <c:pt idx="344">
                  <c:v>2184444</c:v>
                </c:pt>
                <c:pt idx="345">
                  <c:v>2184439</c:v>
                </c:pt>
                <c:pt idx="346">
                  <c:v>2184439</c:v>
                </c:pt>
                <c:pt idx="347">
                  <c:v>2184442</c:v>
                </c:pt>
                <c:pt idx="348">
                  <c:v>2184436</c:v>
                </c:pt>
                <c:pt idx="349">
                  <c:v>2184437</c:v>
                </c:pt>
                <c:pt idx="350">
                  <c:v>2184431</c:v>
                </c:pt>
                <c:pt idx="351">
                  <c:v>2184427</c:v>
                </c:pt>
                <c:pt idx="352">
                  <c:v>2184424</c:v>
                </c:pt>
                <c:pt idx="353">
                  <c:v>2184425</c:v>
                </c:pt>
                <c:pt idx="354">
                  <c:v>2184425</c:v>
                </c:pt>
                <c:pt idx="355">
                  <c:v>2184427</c:v>
                </c:pt>
                <c:pt idx="356">
                  <c:v>2184428</c:v>
                </c:pt>
                <c:pt idx="357">
                  <c:v>2184423</c:v>
                </c:pt>
                <c:pt idx="358">
                  <c:v>2184422</c:v>
                </c:pt>
                <c:pt idx="359">
                  <c:v>2184416</c:v>
                </c:pt>
                <c:pt idx="360">
                  <c:v>2184409</c:v>
                </c:pt>
                <c:pt idx="361">
                  <c:v>2184408</c:v>
                </c:pt>
                <c:pt idx="362">
                  <c:v>2184406</c:v>
                </c:pt>
                <c:pt idx="363">
                  <c:v>2184410</c:v>
                </c:pt>
                <c:pt idx="364">
                  <c:v>2184406</c:v>
                </c:pt>
                <c:pt idx="365">
                  <c:v>2184405</c:v>
                </c:pt>
                <c:pt idx="366">
                  <c:v>2184400</c:v>
                </c:pt>
                <c:pt idx="367">
                  <c:v>2184398</c:v>
                </c:pt>
                <c:pt idx="368">
                  <c:v>2184401</c:v>
                </c:pt>
                <c:pt idx="369">
                  <c:v>2184394</c:v>
                </c:pt>
                <c:pt idx="370">
                  <c:v>2184397</c:v>
                </c:pt>
                <c:pt idx="371">
                  <c:v>2184395</c:v>
                </c:pt>
                <c:pt idx="372">
                  <c:v>2184396</c:v>
                </c:pt>
                <c:pt idx="373">
                  <c:v>2184395</c:v>
                </c:pt>
                <c:pt idx="374">
                  <c:v>2184392</c:v>
                </c:pt>
                <c:pt idx="375">
                  <c:v>2184392</c:v>
                </c:pt>
                <c:pt idx="376">
                  <c:v>2184393</c:v>
                </c:pt>
                <c:pt idx="377">
                  <c:v>2184392</c:v>
                </c:pt>
                <c:pt idx="378">
                  <c:v>2184389</c:v>
                </c:pt>
                <c:pt idx="379">
                  <c:v>2184384</c:v>
                </c:pt>
                <c:pt idx="380">
                  <c:v>2184383</c:v>
                </c:pt>
                <c:pt idx="381">
                  <c:v>2184380</c:v>
                </c:pt>
                <c:pt idx="382">
                  <c:v>2184373</c:v>
                </c:pt>
                <c:pt idx="383">
                  <c:v>2184376</c:v>
                </c:pt>
                <c:pt idx="384">
                  <c:v>2184375</c:v>
                </c:pt>
                <c:pt idx="385">
                  <c:v>2184374</c:v>
                </c:pt>
                <c:pt idx="386">
                  <c:v>2184373</c:v>
                </c:pt>
                <c:pt idx="387">
                  <c:v>2184371</c:v>
                </c:pt>
                <c:pt idx="388">
                  <c:v>2184366</c:v>
                </c:pt>
                <c:pt idx="389">
                  <c:v>2184368</c:v>
                </c:pt>
                <c:pt idx="390">
                  <c:v>2184365</c:v>
                </c:pt>
                <c:pt idx="391">
                  <c:v>2184363</c:v>
                </c:pt>
                <c:pt idx="392">
                  <c:v>2184358</c:v>
                </c:pt>
                <c:pt idx="393">
                  <c:v>2184357</c:v>
                </c:pt>
                <c:pt idx="394">
                  <c:v>2184358</c:v>
                </c:pt>
                <c:pt idx="395">
                  <c:v>2184358</c:v>
                </c:pt>
                <c:pt idx="396">
                  <c:v>2184357</c:v>
                </c:pt>
                <c:pt idx="397">
                  <c:v>2184351</c:v>
                </c:pt>
                <c:pt idx="398">
                  <c:v>2184348</c:v>
                </c:pt>
                <c:pt idx="399">
                  <c:v>2184347</c:v>
                </c:pt>
                <c:pt idx="400">
                  <c:v>2184347</c:v>
                </c:pt>
                <c:pt idx="401">
                  <c:v>2184344</c:v>
                </c:pt>
                <c:pt idx="402">
                  <c:v>2184345</c:v>
                </c:pt>
                <c:pt idx="403">
                  <c:v>2184336</c:v>
                </c:pt>
                <c:pt idx="404">
                  <c:v>2184333</c:v>
                </c:pt>
                <c:pt idx="405">
                  <c:v>2184333</c:v>
                </c:pt>
                <c:pt idx="406">
                  <c:v>2184335</c:v>
                </c:pt>
                <c:pt idx="407">
                  <c:v>2184328</c:v>
                </c:pt>
                <c:pt idx="408">
                  <c:v>2184328</c:v>
                </c:pt>
                <c:pt idx="409">
                  <c:v>2184333</c:v>
                </c:pt>
                <c:pt idx="410">
                  <c:v>2184335</c:v>
                </c:pt>
                <c:pt idx="411">
                  <c:v>2184333</c:v>
                </c:pt>
                <c:pt idx="412">
                  <c:v>2184329</c:v>
                </c:pt>
                <c:pt idx="413">
                  <c:v>2184325</c:v>
                </c:pt>
                <c:pt idx="414">
                  <c:v>2184324</c:v>
                </c:pt>
                <c:pt idx="415">
                  <c:v>2184324</c:v>
                </c:pt>
                <c:pt idx="416">
                  <c:v>2184323</c:v>
                </c:pt>
                <c:pt idx="417">
                  <c:v>2184322</c:v>
                </c:pt>
                <c:pt idx="418">
                  <c:v>2184312</c:v>
                </c:pt>
                <c:pt idx="419">
                  <c:v>2184312</c:v>
                </c:pt>
                <c:pt idx="420">
                  <c:v>2184318</c:v>
                </c:pt>
                <c:pt idx="421">
                  <c:v>2184314</c:v>
                </c:pt>
                <c:pt idx="422">
                  <c:v>2184306</c:v>
                </c:pt>
                <c:pt idx="423">
                  <c:v>2184306</c:v>
                </c:pt>
                <c:pt idx="424">
                  <c:v>2184308</c:v>
                </c:pt>
                <c:pt idx="425">
                  <c:v>2184299</c:v>
                </c:pt>
                <c:pt idx="426">
                  <c:v>2184293</c:v>
                </c:pt>
                <c:pt idx="427">
                  <c:v>2184297</c:v>
                </c:pt>
                <c:pt idx="428">
                  <c:v>2184295</c:v>
                </c:pt>
                <c:pt idx="429">
                  <c:v>2184292</c:v>
                </c:pt>
                <c:pt idx="430">
                  <c:v>2184292</c:v>
                </c:pt>
                <c:pt idx="431">
                  <c:v>2184294</c:v>
                </c:pt>
                <c:pt idx="432">
                  <c:v>2184294</c:v>
                </c:pt>
                <c:pt idx="433">
                  <c:v>2184289</c:v>
                </c:pt>
                <c:pt idx="434">
                  <c:v>2184287</c:v>
                </c:pt>
                <c:pt idx="435">
                  <c:v>2184278</c:v>
                </c:pt>
                <c:pt idx="436">
                  <c:v>2184273</c:v>
                </c:pt>
                <c:pt idx="437">
                  <c:v>2184277</c:v>
                </c:pt>
                <c:pt idx="438">
                  <c:v>2184282</c:v>
                </c:pt>
                <c:pt idx="439">
                  <c:v>2184278</c:v>
                </c:pt>
                <c:pt idx="440">
                  <c:v>2184278</c:v>
                </c:pt>
                <c:pt idx="441">
                  <c:v>2184279</c:v>
                </c:pt>
                <c:pt idx="442">
                  <c:v>2184274</c:v>
                </c:pt>
                <c:pt idx="443">
                  <c:v>2184269</c:v>
                </c:pt>
                <c:pt idx="444">
                  <c:v>2184265</c:v>
                </c:pt>
                <c:pt idx="445">
                  <c:v>2184265</c:v>
                </c:pt>
                <c:pt idx="446">
                  <c:v>2184265</c:v>
                </c:pt>
                <c:pt idx="447">
                  <c:v>2184265</c:v>
                </c:pt>
                <c:pt idx="448">
                  <c:v>2184265</c:v>
                </c:pt>
                <c:pt idx="449">
                  <c:v>2184262</c:v>
                </c:pt>
                <c:pt idx="450">
                  <c:v>2184261</c:v>
                </c:pt>
                <c:pt idx="451">
                  <c:v>2184252</c:v>
                </c:pt>
                <c:pt idx="452">
                  <c:v>2184249</c:v>
                </c:pt>
                <c:pt idx="453">
                  <c:v>2184250</c:v>
                </c:pt>
                <c:pt idx="454">
                  <c:v>2184250</c:v>
                </c:pt>
                <c:pt idx="455">
                  <c:v>2184245</c:v>
                </c:pt>
                <c:pt idx="456">
                  <c:v>2184243</c:v>
                </c:pt>
                <c:pt idx="457">
                  <c:v>2184247</c:v>
                </c:pt>
                <c:pt idx="458">
                  <c:v>2184246</c:v>
                </c:pt>
                <c:pt idx="459">
                  <c:v>2184245</c:v>
                </c:pt>
                <c:pt idx="460">
                  <c:v>2184244</c:v>
                </c:pt>
                <c:pt idx="461">
                  <c:v>2184243</c:v>
                </c:pt>
                <c:pt idx="462">
                  <c:v>2184243</c:v>
                </c:pt>
                <c:pt idx="463">
                  <c:v>2184237</c:v>
                </c:pt>
                <c:pt idx="464">
                  <c:v>2184236</c:v>
                </c:pt>
                <c:pt idx="465">
                  <c:v>2184233</c:v>
                </c:pt>
                <c:pt idx="466">
                  <c:v>2184226</c:v>
                </c:pt>
                <c:pt idx="467">
                  <c:v>2184223</c:v>
                </c:pt>
                <c:pt idx="468">
                  <c:v>2184225</c:v>
                </c:pt>
                <c:pt idx="469">
                  <c:v>2184225</c:v>
                </c:pt>
                <c:pt idx="470">
                  <c:v>2184225</c:v>
                </c:pt>
                <c:pt idx="471">
                  <c:v>2184226</c:v>
                </c:pt>
                <c:pt idx="472">
                  <c:v>2184224</c:v>
                </c:pt>
                <c:pt idx="473">
                  <c:v>2184222</c:v>
                </c:pt>
                <c:pt idx="474">
                  <c:v>2184220</c:v>
                </c:pt>
                <c:pt idx="475">
                  <c:v>2184221</c:v>
                </c:pt>
                <c:pt idx="476">
                  <c:v>2184219</c:v>
                </c:pt>
                <c:pt idx="477">
                  <c:v>2184216</c:v>
                </c:pt>
                <c:pt idx="478">
                  <c:v>2184214</c:v>
                </c:pt>
                <c:pt idx="479">
                  <c:v>2184208</c:v>
                </c:pt>
                <c:pt idx="480">
                  <c:v>2184207</c:v>
                </c:pt>
                <c:pt idx="481">
                  <c:v>2184207</c:v>
                </c:pt>
                <c:pt idx="482">
                  <c:v>2184208</c:v>
                </c:pt>
                <c:pt idx="483">
                  <c:v>2184201</c:v>
                </c:pt>
                <c:pt idx="484">
                  <c:v>2184191</c:v>
                </c:pt>
                <c:pt idx="485">
                  <c:v>2184187</c:v>
                </c:pt>
                <c:pt idx="486">
                  <c:v>2184190</c:v>
                </c:pt>
                <c:pt idx="487">
                  <c:v>2184200</c:v>
                </c:pt>
                <c:pt idx="488">
                  <c:v>2184201</c:v>
                </c:pt>
                <c:pt idx="489">
                  <c:v>2184196</c:v>
                </c:pt>
                <c:pt idx="490">
                  <c:v>2184193</c:v>
                </c:pt>
                <c:pt idx="491">
                  <c:v>2184196</c:v>
                </c:pt>
                <c:pt idx="492">
                  <c:v>2184191</c:v>
                </c:pt>
                <c:pt idx="493">
                  <c:v>2184191</c:v>
                </c:pt>
                <c:pt idx="494">
                  <c:v>2184194</c:v>
                </c:pt>
                <c:pt idx="495">
                  <c:v>2184190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2184188</c:v>
                </c:pt>
                <c:pt idx="499">
                  <c:v>2184184</c:v>
                </c:pt>
                <c:pt idx="500">
                  <c:v>2184171</c:v>
                </c:pt>
                <c:pt idx="501">
                  <c:v>2184168</c:v>
                </c:pt>
                <c:pt idx="502">
                  <c:v>2184175</c:v>
                </c:pt>
                <c:pt idx="503">
                  <c:v>2184174</c:v>
                </c:pt>
                <c:pt idx="504">
                  <c:v>2184178</c:v>
                </c:pt>
                <c:pt idx="505">
                  <c:v>2184173</c:v>
                </c:pt>
                <c:pt idx="506">
                  <c:v>2184173</c:v>
                </c:pt>
                <c:pt idx="507">
                  <c:v>2184173</c:v>
                </c:pt>
                <c:pt idx="508">
                  <c:v>2184168</c:v>
                </c:pt>
                <c:pt idx="509">
                  <c:v>2184154</c:v>
                </c:pt>
                <c:pt idx="510">
                  <c:v>2184150</c:v>
                </c:pt>
                <c:pt idx="511">
                  <c:v>2184146</c:v>
                </c:pt>
                <c:pt idx="512">
                  <c:v>2184158</c:v>
                </c:pt>
                <c:pt idx="513">
                  <c:v>2184165</c:v>
                </c:pt>
                <c:pt idx="514">
                  <c:v>2184166</c:v>
                </c:pt>
                <c:pt idx="515">
                  <c:v>2184161</c:v>
                </c:pt>
                <c:pt idx="516">
                  <c:v>2184160</c:v>
                </c:pt>
                <c:pt idx="517">
                  <c:v>2184159</c:v>
                </c:pt>
                <c:pt idx="518">
                  <c:v>2184157</c:v>
                </c:pt>
                <c:pt idx="519">
                  <c:v>2184149</c:v>
                </c:pt>
                <c:pt idx="520">
                  <c:v>2184134</c:v>
                </c:pt>
                <c:pt idx="521">
                  <c:v>2184129</c:v>
                </c:pt>
                <c:pt idx="522">
                  <c:v>2184128</c:v>
                </c:pt>
                <c:pt idx="523">
                  <c:v>2184134</c:v>
                </c:pt>
                <c:pt idx="524">
                  <c:v>2184137</c:v>
                </c:pt>
                <c:pt idx="525">
                  <c:v>2184142</c:v>
                </c:pt>
                <c:pt idx="526">
                  <c:v>2184142</c:v>
                </c:pt>
                <c:pt idx="527">
                  <c:v>2184143</c:v>
                </c:pt>
                <c:pt idx="528">
                  <c:v>2184135</c:v>
                </c:pt>
                <c:pt idx="529">
                  <c:v>2184134</c:v>
                </c:pt>
                <c:pt idx="530">
                  <c:v>2184139</c:v>
                </c:pt>
                <c:pt idx="531">
                  <c:v>2184139</c:v>
                </c:pt>
                <c:pt idx="532">
                  <c:v>2184137</c:v>
                </c:pt>
                <c:pt idx="533">
                  <c:v>2184133</c:v>
                </c:pt>
                <c:pt idx="534">
                  <c:v>2184134</c:v>
                </c:pt>
                <c:pt idx="535">
                  <c:v>2184129</c:v>
                </c:pt>
                <c:pt idx="536">
                  <c:v>2184133</c:v>
                </c:pt>
                <c:pt idx="537">
                  <c:v>2184131</c:v>
                </c:pt>
                <c:pt idx="538">
                  <c:v>2184130</c:v>
                </c:pt>
                <c:pt idx="539">
                  <c:v>2184125</c:v>
                </c:pt>
                <c:pt idx="540">
                  <c:v>2184123</c:v>
                </c:pt>
                <c:pt idx="541">
                  <c:v>2184120</c:v>
                </c:pt>
                <c:pt idx="542">
                  <c:v>2184121</c:v>
                </c:pt>
                <c:pt idx="543">
                  <c:v>2184128</c:v>
                </c:pt>
                <c:pt idx="544">
                  <c:v>2184125</c:v>
                </c:pt>
                <c:pt idx="545">
                  <c:v>2184117</c:v>
                </c:pt>
                <c:pt idx="546">
                  <c:v>2184119</c:v>
                </c:pt>
                <c:pt idx="547">
                  <c:v>2184116</c:v>
                </c:pt>
                <c:pt idx="548">
                  <c:v>2184117</c:v>
                </c:pt>
                <c:pt idx="549">
                  <c:v>2184113</c:v>
                </c:pt>
                <c:pt idx="550">
                  <c:v>2184111</c:v>
                </c:pt>
                <c:pt idx="551">
                  <c:v>2184108</c:v>
                </c:pt>
                <c:pt idx="552">
                  <c:v>2184107</c:v>
                </c:pt>
                <c:pt idx="553">
                  <c:v>2184107</c:v>
                </c:pt>
                <c:pt idx="554">
                  <c:v>2184108</c:v>
                </c:pt>
                <c:pt idx="555">
                  <c:v>2184105</c:v>
                </c:pt>
                <c:pt idx="556">
                  <c:v>2184107</c:v>
                </c:pt>
                <c:pt idx="557">
                  <c:v>2184108</c:v>
                </c:pt>
                <c:pt idx="558">
                  <c:v>2184105</c:v>
                </c:pt>
                <c:pt idx="559">
                  <c:v>2184104</c:v>
                </c:pt>
                <c:pt idx="560">
                  <c:v>2184104</c:v>
                </c:pt>
                <c:pt idx="561">
                  <c:v>2184101</c:v>
                </c:pt>
                <c:pt idx="562">
                  <c:v>2184099</c:v>
                </c:pt>
                <c:pt idx="563">
                  <c:v>2184090</c:v>
                </c:pt>
                <c:pt idx="564">
                  <c:v>2184079</c:v>
                </c:pt>
                <c:pt idx="565">
                  <c:v>2184068</c:v>
                </c:pt>
                <c:pt idx="566">
                  <c:v>2184073</c:v>
                </c:pt>
                <c:pt idx="567">
                  <c:v>2184088</c:v>
                </c:pt>
                <c:pt idx="568">
                  <c:v>2184094</c:v>
                </c:pt>
                <c:pt idx="569">
                  <c:v>2184092</c:v>
                </c:pt>
                <c:pt idx="570">
                  <c:v>2184088</c:v>
                </c:pt>
                <c:pt idx="571">
                  <c:v>2184090</c:v>
                </c:pt>
                <c:pt idx="572">
                  <c:v>2184082</c:v>
                </c:pt>
                <c:pt idx="573">
                  <c:v>2184074</c:v>
                </c:pt>
                <c:pt idx="574">
                  <c:v>2184074</c:v>
                </c:pt>
                <c:pt idx="575">
                  <c:v>2184071</c:v>
                </c:pt>
                <c:pt idx="576">
                  <c:v>2184072</c:v>
                </c:pt>
                <c:pt idx="577">
                  <c:v>2184066</c:v>
                </c:pt>
                <c:pt idx="578">
                  <c:v>2184076</c:v>
                </c:pt>
                <c:pt idx="579">
                  <c:v>2184076</c:v>
                </c:pt>
                <c:pt idx="580">
                  <c:v>2184076</c:v>
                </c:pt>
                <c:pt idx="581">
                  <c:v>2184074</c:v>
                </c:pt>
                <c:pt idx="582">
                  <c:v>2184076</c:v>
                </c:pt>
                <c:pt idx="583">
                  <c:v>2184076</c:v>
                </c:pt>
                <c:pt idx="584">
                  <c:v>2184068</c:v>
                </c:pt>
                <c:pt idx="585">
                  <c:v>2184062</c:v>
                </c:pt>
                <c:pt idx="586">
                  <c:v>2184062</c:v>
                </c:pt>
                <c:pt idx="587">
                  <c:v>2184065</c:v>
                </c:pt>
                <c:pt idx="588">
                  <c:v>2184066</c:v>
                </c:pt>
                <c:pt idx="589">
                  <c:v>2184071</c:v>
                </c:pt>
                <c:pt idx="590">
                  <c:v>2184069</c:v>
                </c:pt>
                <c:pt idx="591">
                  <c:v>2184066</c:v>
                </c:pt>
                <c:pt idx="592">
                  <c:v>2184065</c:v>
                </c:pt>
                <c:pt idx="593">
                  <c:v>2184060</c:v>
                </c:pt>
                <c:pt idx="594">
                  <c:v>2184044</c:v>
                </c:pt>
                <c:pt idx="595">
                  <c:v>2184037</c:v>
                </c:pt>
                <c:pt idx="596">
                  <c:v>2184051</c:v>
                </c:pt>
                <c:pt idx="597">
                  <c:v>2184056</c:v>
                </c:pt>
                <c:pt idx="598">
                  <c:v>2184053</c:v>
                </c:pt>
                <c:pt idx="599">
                  <c:v>2184047</c:v>
                </c:pt>
                <c:pt idx="600">
                  <c:v>2184046</c:v>
                </c:pt>
                <c:pt idx="601">
                  <c:v>2184045</c:v>
                </c:pt>
                <c:pt idx="602">
                  <c:v>2184049</c:v>
                </c:pt>
                <c:pt idx="603">
                  <c:v>2184053</c:v>
                </c:pt>
                <c:pt idx="604">
                  <c:v>2184050</c:v>
                </c:pt>
                <c:pt idx="605">
                  <c:v>2184048</c:v>
                </c:pt>
                <c:pt idx="606">
                  <c:v>2184044</c:v>
                </c:pt>
                <c:pt idx="607">
                  <c:v>2184043</c:v>
                </c:pt>
                <c:pt idx="608">
                  <c:v>2184041</c:v>
                </c:pt>
                <c:pt idx="609">
                  <c:v>2184040</c:v>
                </c:pt>
                <c:pt idx="610">
                  <c:v>2184034</c:v>
                </c:pt>
                <c:pt idx="611">
                  <c:v>2184031</c:v>
                </c:pt>
                <c:pt idx="612">
                  <c:v>2184034</c:v>
                </c:pt>
                <c:pt idx="613">
                  <c:v>2184038</c:v>
                </c:pt>
                <c:pt idx="614">
                  <c:v>2184035</c:v>
                </c:pt>
                <c:pt idx="615">
                  <c:v>2184035</c:v>
                </c:pt>
                <c:pt idx="616">
                  <c:v>2184035</c:v>
                </c:pt>
                <c:pt idx="617">
                  <c:v>2184038</c:v>
                </c:pt>
                <c:pt idx="618">
                  <c:v>2184037</c:v>
                </c:pt>
                <c:pt idx="619">
                  <c:v>2184034</c:v>
                </c:pt>
                <c:pt idx="620">
                  <c:v>2184036</c:v>
                </c:pt>
                <c:pt idx="621">
                  <c:v>2184032</c:v>
                </c:pt>
                <c:pt idx="622">
                  <c:v>2184029</c:v>
                </c:pt>
                <c:pt idx="623">
                  <c:v>2184026</c:v>
                </c:pt>
                <c:pt idx="624">
                  <c:v>2184024</c:v>
                </c:pt>
                <c:pt idx="625">
                  <c:v>2184021</c:v>
                </c:pt>
                <c:pt idx="626">
                  <c:v>2184019</c:v>
                </c:pt>
                <c:pt idx="627">
                  <c:v>2184015</c:v>
                </c:pt>
                <c:pt idx="628">
                  <c:v>2184013</c:v>
                </c:pt>
                <c:pt idx="629">
                  <c:v>2184013</c:v>
                </c:pt>
                <c:pt idx="630">
                  <c:v>2184013</c:v>
                </c:pt>
                <c:pt idx="631">
                  <c:v>2184015</c:v>
                </c:pt>
                <c:pt idx="632">
                  <c:v>2184012</c:v>
                </c:pt>
                <c:pt idx="633">
                  <c:v>2184009</c:v>
                </c:pt>
                <c:pt idx="634">
                  <c:v>2184012</c:v>
                </c:pt>
                <c:pt idx="635">
                  <c:v>2184012</c:v>
                </c:pt>
                <c:pt idx="636">
                  <c:v>2184009</c:v>
                </c:pt>
                <c:pt idx="637">
                  <c:v>2184005</c:v>
                </c:pt>
                <c:pt idx="638">
                  <c:v>2183998</c:v>
                </c:pt>
                <c:pt idx="639">
                  <c:v>2183992</c:v>
                </c:pt>
                <c:pt idx="640">
                  <c:v>2183995</c:v>
                </c:pt>
                <c:pt idx="641">
                  <c:v>2184002</c:v>
                </c:pt>
                <c:pt idx="642">
                  <c:v>2184004</c:v>
                </c:pt>
                <c:pt idx="643">
                  <c:v>2184005</c:v>
                </c:pt>
                <c:pt idx="644">
                  <c:v>2184008</c:v>
                </c:pt>
                <c:pt idx="645">
                  <c:v>2184001</c:v>
                </c:pt>
                <c:pt idx="646">
                  <c:v>2183986</c:v>
                </c:pt>
                <c:pt idx="647">
                  <c:v>2183983</c:v>
                </c:pt>
                <c:pt idx="648">
                  <c:v>2183990</c:v>
                </c:pt>
                <c:pt idx="649">
                  <c:v>2183988</c:v>
                </c:pt>
                <c:pt idx="650">
                  <c:v>2183994</c:v>
                </c:pt>
                <c:pt idx="651">
                  <c:v>2183992</c:v>
                </c:pt>
                <c:pt idx="652">
                  <c:v>2183993</c:v>
                </c:pt>
                <c:pt idx="653">
                  <c:v>2183994</c:v>
                </c:pt>
                <c:pt idx="654">
                  <c:v>2183988</c:v>
                </c:pt>
                <c:pt idx="655">
                  <c:v>2183989</c:v>
                </c:pt>
                <c:pt idx="656">
                  <c:v>2183990</c:v>
                </c:pt>
                <c:pt idx="657">
                  <c:v>2183983</c:v>
                </c:pt>
                <c:pt idx="658">
                  <c:v>2183982</c:v>
                </c:pt>
                <c:pt idx="659">
                  <c:v>2183983</c:v>
                </c:pt>
                <c:pt idx="660">
                  <c:v>2183983</c:v>
                </c:pt>
                <c:pt idx="661">
                  <c:v>2183984</c:v>
                </c:pt>
                <c:pt idx="662">
                  <c:v>2183984</c:v>
                </c:pt>
                <c:pt idx="663">
                  <c:v>2183983</c:v>
                </c:pt>
                <c:pt idx="664">
                  <c:v>2183982</c:v>
                </c:pt>
                <c:pt idx="665">
                  <c:v>2183982</c:v>
                </c:pt>
                <c:pt idx="666">
                  <c:v>2183981</c:v>
                </c:pt>
                <c:pt idx="667">
                  <c:v>2183977</c:v>
                </c:pt>
                <c:pt idx="668">
                  <c:v>2183972</c:v>
                </c:pt>
                <c:pt idx="669">
                  <c:v>2183972</c:v>
                </c:pt>
                <c:pt idx="670">
                  <c:v>2183971</c:v>
                </c:pt>
                <c:pt idx="671">
                  <c:v>2183969</c:v>
                </c:pt>
                <c:pt idx="672">
                  <c:v>2183971</c:v>
                </c:pt>
                <c:pt idx="673">
                  <c:v>2183968</c:v>
                </c:pt>
                <c:pt idx="674">
                  <c:v>2183966</c:v>
                </c:pt>
                <c:pt idx="675">
                  <c:v>2183963</c:v>
                </c:pt>
                <c:pt idx="676">
                  <c:v>2183965</c:v>
                </c:pt>
                <c:pt idx="677">
                  <c:v>2183963</c:v>
                </c:pt>
                <c:pt idx="678">
                  <c:v>2183960</c:v>
                </c:pt>
                <c:pt idx="679">
                  <c:v>2183950</c:v>
                </c:pt>
                <c:pt idx="680">
                  <c:v>2183952</c:v>
                </c:pt>
                <c:pt idx="681">
                  <c:v>2183961</c:v>
                </c:pt>
                <c:pt idx="682">
                  <c:v>2183965</c:v>
                </c:pt>
                <c:pt idx="683">
                  <c:v>2183962</c:v>
                </c:pt>
                <c:pt idx="684">
                  <c:v>2183962</c:v>
                </c:pt>
                <c:pt idx="685">
                  <c:v>2183960</c:v>
                </c:pt>
                <c:pt idx="686">
                  <c:v>2183955</c:v>
                </c:pt>
                <c:pt idx="687">
                  <c:v>2183953</c:v>
                </c:pt>
                <c:pt idx="688">
                  <c:v>2183943</c:v>
                </c:pt>
                <c:pt idx="689">
                  <c:v>2183941</c:v>
                </c:pt>
                <c:pt idx="690">
                  <c:v>2183945</c:v>
                </c:pt>
                <c:pt idx="691">
                  <c:v>2183950</c:v>
                </c:pt>
                <c:pt idx="692">
                  <c:v>2183949</c:v>
                </c:pt>
                <c:pt idx="693">
                  <c:v>2183949</c:v>
                </c:pt>
                <c:pt idx="694">
                  <c:v>2183947</c:v>
                </c:pt>
                <c:pt idx="695">
                  <c:v>2183945</c:v>
                </c:pt>
                <c:pt idx="696">
                  <c:v>2183944</c:v>
                </c:pt>
                <c:pt idx="697">
                  <c:v>2183936</c:v>
                </c:pt>
                <c:pt idx="698">
                  <c:v>2183929</c:v>
                </c:pt>
                <c:pt idx="699">
                  <c:v>2183927</c:v>
                </c:pt>
                <c:pt idx="700">
                  <c:v>2183925</c:v>
                </c:pt>
                <c:pt idx="701">
                  <c:v>2183933</c:v>
                </c:pt>
                <c:pt idx="702">
                  <c:v>2183940</c:v>
                </c:pt>
                <c:pt idx="703">
                  <c:v>2183943</c:v>
                </c:pt>
                <c:pt idx="704">
                  <c:v>2183944</c:v>
                </c:pt>
                <c:pt idx="705">
                  <c:v>2183942</c:v>
                </c:pt>
                <c:pt idx="706">
                  <c:v>2183938</c:v>
                </c:pt>
                <c:pt idx="707">
                  <c:v>2183933</c:v>
                </c:pt>
                <c:pt idx="708">
                  <c:v>2183934</c:v>
                </c:pt>
                <c:pt idx="709">
                  <c:v>2183932</c:v>
                </c:pt>
                <c:pt idx="710">
                  <c:v>2183926</c:v>
                </c:pt>
                <c:pt idx="711">
                  <c:v>2183927</c:v>
                </c:pt>
                <c:pt idx="712">
                  <c:v>2183929</c:v>
                </c:pt>
                <c:pt idx="713">
                  <c:v>2183928</c:v>
                </c:pt>
                <c:pt idx="714">
                  <c:v>2183928</c:v>
                </c:pt>
                <c:pt idx="715">
                  <c:v>2183926</c:v>
                </c:pt>
                <c:pt idx="716">
                  <c:v>2183924</c:v>
                </c:pt>
                <c:pt idx="717">
                  <c:v>2183924</c:v>
                </c:pt>
                <c:pt idx="718">
                  <c:v>2183922</c:v>
                </c:pt>
                <c:pt idx="719">
                  <c:v>2183921</c:v>
                </c:pt>
                <c:pt idx="720">
                  <c:v>2183918</c:v>
                </c:pt>
                <c:pt idx="721">
                  <c:v>2183919</c:v>
                </c:pt>
                <c:pt idx="722">
                  <c:v>2183913</c:v>
                </c:pt>
                <c:pt idx="723">
                  <c:v>2183916</c:v>
                </c:pt>
                <c:pt idx="724">
                  <c:v>2183912</c:v>
                </c:pt>
                <c:pt idx="725">
                  <c:v>2183911</c:v>
                </c:pt>
                <c:pt idx="726">
                  <c:v>2183914</c:v>
                </c:pt>
                <c:pt idx="727">
                  <c:v>2183917</c:v>
                </c:pt>
                <c:pt idx="728">
                  <c:v>2183913</c:v>
                </c:pt>
                <c:pt idx="729">
                  <c:v>2183912</c:v>
                </c:pt>
                <c:pt idx="730">
                  <c:v>2183913</c:v>
                </c:pt>
                <c:pt idx="731">
                  <c:v>2183910</c:v>
                </c:pt>
                <c:pt idx="732">
                  <c:v>2183908</c:v>
                </c:pt>
                <c:pt idx="733">
                  <c:v>2183906</c:v>
                </c:pt>
                <c:pt idx="734">
                  <c:v>2183903</c:v>
                </c:pt>
                <c:pt idx="735">
                  <c:v>2183905</c:v>
                </c:pt>
                <c:pt idx="736">
                  <c:v>2183904</c:v>
                </c:pt>
                <c:pt idx="737">
                  <c:v>2183906</c:v>
                </c:pt>
                <c:pt idx="738">
                  <c:v>2183902</c:v>
                </c:pt>
                <c:pt idx="739">
                  <c:v>2183899</c:v>
                </c:pt>
                <c:pt idx="740">
                  <c:v>2183899</c:v>
                </c:pt>
                <c:pt idx="741">
                  <c:v>2183895</c:v>
                </c:pt>
                <c:pt idx="742">
                  <c:v>2183891</c:v>
                </c:pt>
                <c:pt idx="743">
                  <c:v>2183888</c:v>
                </c:pt>
                <c:pt idx="744">
                  <c:v>2183886</c:v>
                </c:pt>
                <c:pt idx="745">
                  <c:v>2183889</c:v>
                </c:pt>
                <c:pt idx="746">
                  <c:v>2183891</c:v>
                </c:pt>
                <c:pt idx="747">
                  <c:v>2183889</c:v>
                </c:pt>
                <c:pt idx="748">
                  <c:v>2183888</c:v>
                </c:pt>
                <c:pt idx="749">
                  <c:v>2183891</c:v>
                </c:pt>
                <c:pt idx="750">
                  <c:v>2183889</c:v>
                </c:pt>
                <c:pt idx="751">
                  <c:v>2183884</c:v>
                </c:pt>
                <c:pt idx="752">
                  <c:v>2183883</c:v>
                </c:pt>
                <c:pt idx="753">
                  <c:v>2183882</c:v>
                </c:pt>
                <c:pt idx="754">
                  <c:v>2183881</c:v>
                </c:pt>
                <c:pt idx="755">
                  <c:v>2183881</c:v>
                </c:pt>
                <c:pt idx="756">
                  <c:v>2183880</c:v>
                </c:pt>
                <c:pt idx="757">
                  <c:v>2183876</c:v>
                </c:pt>
                <c:pt idx="758">
                  <c:v>2183871</c:v>
                </c:pt>
                <c:pt idx="759">
                  <c:v>2183869</c:v>
                </c:pt>
                <c:pt idx="760">
                  <c:v>2183872</c:v>
                </c:pt>
                <c:pt idx="761">
                  <c:v>2183875</c:v>
                </c:pt>
                <c:pt idx="762">
                  <c:v>2183877</c:v>
                </c:pt>
                <c:pt idx="763">
                  <c:v>2183877</c:v>
                </c:pt>
                <c:pt idx="764">
                  <c:v>2183872</c:v>
                </c:pt>
                <c:pt idx="765">
                  <c:v>2183871</c:v>
                </c:pt>
                <c:pt idx="766">
                  <c:v>2183866</c:v>
                </c:pt>
                <c:pt idx="767">
                  <c:v>2183862</c:v>
                </c:pt>
                <c:pt idx="768">
                  <c:v>2183864</c:v>
                </c:pt>
                <c:pt idx="769">
                  <c:v>2183865</c:v>
                </c:pt>
                <c:pt idx="770">
                  <c:v>2183869</c:v>
                </c:pt>
                <c:pt idx="771">
                  <c:v>2183871</c:v>
                </c:pt>
                <c:pt idx="772">
                  <c:v>2183868</c:v>
                </c:pt>
                <c:pt idx="773">
                  <c:v>2183868</c:v>
                </c:pt>
                <c:pt idx="774">
                  <c:v>2183867</c:v>
                </c:pt>
                <c:pt idx="775">
                  <c:v>2183860</c:v>
                </c:pt>
                <c:pt idx="776">
                  <c:v>2183857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2183853</c:v>
                </c:pt>
                <c:pt idx="780">
                  <c:v>2183853</c:v>
                </c:pt>
                <c:pt idx="781">
                  <c:v>2183855</c:v>
                </c:pt>
                <c:pt idx="782">
                  <c:v>2183856</c:v>
                </c:pt>
                <c:pt idx="783">
                  <c:v>2183854</c:v>
                </c:pt>
                <c:pt idx="784">
                  <c:v>2183854</c:v>
                </c:pt>
                <c:pt idx="785">
                  <c:v>2183848</c:v>
                </c:pt>
                <c:pt idx="786">
                  <c:v>2183835</c:v>
                </c:pt>
                <c:pt idx="787">
                  <c:v>2183843</c:v>
                </c:pt>
                <c:pt idx="788">
                  <c:v>2183841</c:v>
                </c:pt>
                <c:pt idx="789">
                  <c:v>2183842</c:v>
                </c:pt>
                <c:pt idx="790">
                  <c:v>2183837</c:v>
                </c:pt>
                <c:pt idx="791">
                  <c:v>2183835</c:v>
                </c:pt>
                <c:pt idx="792">
                  <c:v>2183836</c:v>
                </c:pt>
                <c:pt idx="793">
                  <c:v>2183841</c:v>
                </c:pt>
                <c:pt idx="794">
                  <c:v>2183838</c:v>
                </c:pt>
                <c:pt idx="795">
                  <c:v>2183829</c:v>
                </c:pt>
                <c:pt idx="796">
                  <c:v>2183831</c:v>
                </c:pt>
                <c:pt idx="797">
                  <c:v>2183832</c:v>
                </c:pt>
                <c:pt idx="798">
                  <c:v>2183826</c:v>
                </c:pt>
                <c:pt idx="799">
                  <c:v>2183822</c:v>
                </c:pt>
                <c:pt idx="800">
                  <c:v>2183822</c:v>
                </c:pt>
                <c:pt idx="801">
                  <c:v>2183820</c:v>
                </c:pt>
                <c:pt idx="802">
                  <c:v>2183824</c:v>
                </c:pt>
                <c:pt idx="803">
                  <c:v>2183819</c:v>
                </c:pt>
                <c:pt idx="804">
                  <c:v>2183819</c:v>
                </c:pt>
                <c:pt idx="805">
                  <c:v>2183820</c:v>
                </c:pt>
                <c:pt idx="806">
                  <c:v>2183821</c:v>
                </c:pt>
                <c:pt idx="807">
                  <c:v>2183819</c:v>
                </c:pt>
                <c:pt idx="808">
                  <c:v>2183818</c:v>
                </c:pt>
                <c:pt idx="809">
                  <c:v>2183814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8-43B3-B8B3-FD8B00CC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6736"/>
        <c:axId val="1170663808"/>
      </c:scatterChart>
      <c:valAx>
        <c:axId val="11706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63808"/>
        <c:crosses val="autoZero"/>
        <c:crossBetween val="midCat"/>
      </c:valAx>
      <c:valAx>
        <c:axId val="1170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4393518518518519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915685146089249"/>
                  <c:y val="6.7901102959914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5760783027121609"/>
                  <c:y val="-0.12147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'!$C$350:$C$910</c:f>
              <c:numCache>
                <c:formatCode>General</c:formatCode>
                <c:ptCount val="561"/>
                <c:pt idx="0">
                  <c:v>-3.4947476823252623</c:v>
                </c:pt>
                <c:pt idx="1">
                  <c:v>-4.9755729714467458</c:v>
                </c:pt>
                <c:pt idx="2">
                  <c:v>-4.3832428557976471</c:v>
                </c:pt>
                <c:pt idx="3">
                  <c:v>-4.1463108095386394</c:v>
                </c:pt>
                <c:pt idx="4">
                  <c:v>-2.9616505782423364</c:v>
                </c:pt>
                <c:pt idx="5">
                  <c:v>-4.8571069483162947</c:v>
                </c:pt>
                <c:pt idx="6">
                  <c:v>-4.264776832668459</c:v>
                </c:pt>
                <c:pt idx="7">
                  <c:v>-4.5609418904923773</c:v>
                </c:pt>
                <c:pt idx="8">
                  <c:v>-2.1916214278991393</c:v>
                </c:pt>
                <c:pt idx="9">
                  <c:v>-5.8640681449184999</c:v>
                </c:pt>
                <c:pt idx="10">
                  <c:v>-4.0278447864088198</c:v>
                </c:pt>
                <c:pt idx="11">
                  <c:v>-3.4947476823258934</c:v>
                </c:pt>
                <c:pt idx="12">
                  <c:v>-4.9755729714461143</c:v>
                </c:pt>
                <c:pt idx="13">
                  <c:v>-4.3832428557982785</c:v>
                </c:pt>
                <c:pt idx="14">
                  <c:v>-3.6724467170199917</c:v>
                </c:pt>
                <c:pt idx="15">
                  <c:v>-3.4355146707603526</c:v>
                </c:pt>
                <c:pt idx="16">
                  <c:v>-5.2125050177057544</c:v>
                </c:pt>
                <c:pt idx="17">
                  <c:v>-4.0870777979737296</c:v>
                </c:pt>
                <c:pt idx="18">
                  <c:v>-5.449437063964762</c:v>
                </c:pt>
                <c:pt idx="19">
                  <c:v>-3.1985826245013445</c:v>
                </c:pt>
                <c:pt idx="20">
                  <c:v>-3.6132137054550819</c:v>
                </c:pt>
                <c:pt idx="21">
                  <c:v>-3.7316797285849015</c:v>
                </c:pt>
                <c:pt idx="22">
                  <c:v>-2.4285534741581474</c:v>
                </c:pt>
                <c:pt idx="23">
                  <c:v>-4.6794079136221969</c:v>
                </c:pt>
                <c:pt idx="24">
                  <c:v>-5.2717380292706641</c:v>
                </c:pt>
                <c:pt idx="25">
                  <c:v>-4.4424758673625568</c:v>
                </c:pt>
                <c:pt idx="26">
                  <c:v>-4.1463108095386394</c:v>
                </c:pt>
                <c:pt idx="27">
                  <c:v>-2.7839515435476065</c:v>
                </c:pt>
                <c:pt idx="28">
                  <c:v>-5.0940389945759348</c:v>
                </c:pt>
                <c:pt idx="29">
                  <c:v>-3.8501457517147215</c:v>
                </c:pt>
                <c:pt idx="30">
                  <c:v>-2.4285534741581474</c:v>
                </c:pt>
                <c:pt idx="31">
                  <c:v>-3.7316797285849015</c:v>
                </c:pt>
                <c:pt idx="32">
                  <c:v>-5.5679030870945816</c:v>
                </c:pt>
                <c:pt idx="33">
                  <c:v>-3.5539806938901721</c:v>
                </c:pt>
                <c:pt idx="34">
                  <c:v>-4.916339959881836</c:v>
                </c:pt>
                <c:pt idx="35">
                  <c:v>-6.3971652490020574</c:v>
                </c:pt>
                <c:pt idx="36">
                  <c:v>-2.5470194972879674</c:v>
                </c:pt>
                <c:pt idx="37">
                  <c:v>-4.7978739367520165</c:v>
                </c:pt>
                <c:pt idx="38">
                  <c:v>-3.7316797285849015</c:v>
                </c:pt>
                <c:pt idx="39">
                  <c:v>-5.5679030870945816</c:v>
                </c:pt>
                <c:pt idx="40">
                  <c:v>-4.264776832668459</c:v>
                </c:pt>
                <c:pt idx="41">
                  <c:v>-5.449437063964762</c:v>
                </c:pt>
                <c:pt idx="42">
                  <c:v>-2.5470194972879674</c:v>
                </c:pt>
                <c:pt idx="43">
                  <c:v>-4.3832428557982785</c:v>
                </c:pt>
                <c:pt idx="44">
                  <c:v>-5.0348059830110241</c:v>
                </c:pt>
                <c:pt idx="45">
                  <c:v>-5.5679030870945816</c:v>
                </c:pt>
                <c:pt idx="46">
                  <c:v>-4.7386409251871067</c:v>
                </c:pt>
                <c:pt idx="47">
                  <c:v>-3.9686117748439096</c:v>
                </c:pt>
                <c:pt idx="48">
                  <c:v>-2.7839515435476065</c:v>
                </c:pt>
                <c:pt idx="49">
                  <c:v>-5.8048351333542216</c:v>
                </c:pt>
                <c:pt idx="50">
                  <c:v>-0.35539806938882779</c:v>
                </c:pt>
                <c:pt idx="51">
                  <c:v>-7.7002915034288115</c:v>
                </c:pt>
                <c:pt idx="52">
                  <c:v>-2.2508544394640491</c:v>
                </c:pt>
                <c:pt idx="53">
                  <c:v>-5.2717380292700327</c:v>
                </c:pt>
                <c:pt idx="54">
                  <c:v>-3.1985826245013445</c:v>
                </c:pt>
                <c:pt idx="55">
                  <c:v>-4.2055438211035492</c:v>
                </c:pt>
                <c:pt idx="56">
                  <c:v>-5.2125050177057544</c:v>
                </c:pt>
                <c:pt idx="57">
                  <c:v>-2.6062525088528772</c:v>
                </c:pt>
                <c:pt idx="58">
                  <c:v>-3.8501457517147215</c:v>
                </c:pt>
                <c:pt idx="59">
                  <c:v>-3.0801166013715244</c:v>
                </c:pt>
                <c:pt idx="60">
                  <c:v>-4.3832428557976471</c:v>
                </c:pt>
                <c:pt idx="61">
                  <c:v>-4.6201749020572871</c:v>
                </c:pt>
                <c:pt idx="62">
                  <c:v>-1.8954563700745901</c:v>
                </c:pt>
                <c:pt idx="63">
                  <c:v>-3.9093787632796313</c:v>
                </c:pt>
                <c:pt idx="64">
                  <c:v>-2.665485520417787</c:v>
                </c:pt>
                <c:pt idx="65">
                  <c:v>-3.2578156360662542</c:v>
                </c:pt>
                <c:pt idx="66">
                  <c:v>-3.6132137054550819</c:v>
                </c:pt>
                <c:pt idx="67">
                  <c:v>-4.4424758673625568</c:v>
                </c:pt>
                <c:pt idx="68">
                  <c:v>-2.9616505782417049</c:v>
                </c:pt>
                <c:pt idx="69">
                  <c:v>-0.88849517347301654</c:v>
                </c:pt>
                <c:pt idx="70">
                  <c:v>-4.9755729714461143</c:v>
                </c:pt>
                <c:pt idx="71">
                  <c:v>-2.665485520417787</c:v>
                </c:pt>
                <c:pt idx="72">
                  <c:v>-4.6794079136221969</c:v>
                </c:pt>
                <c:pt idx="73">
                  <c:v>-3.85014575171409</c:v>
                </c:pt>
                <c:pt idx="74">
                  <c:v>-3.1393496129364342</c:v>
                </c:pt>
                <c:pt idx="75">
                  <c:v>-2.665485520417787</c:v>
                </c:pt>
                <c:pt idx="76">
                  <c:v>-4.5017088789274675</c:v>
                </c:pt>
                <c:pt idx="77">
                  <c:v>-2.6062525088528772</c:v>
                </c:pt>
                <c:pt idx="78">
                  <c:v>-4.8571069483169262</c:v>
                </c:pt>
                <c:pt idx="79">
                  <c:v>-2.6062525088528772</c:v>
                </c:pt>
                <c:pt idx="80">
                  <c:v>-4.0870777979737296</c:v>
                </c:pt>
                <c:pt idx="81">
                  <c:v>-2.7839515435469755</c:v>
                </c:pt>
                <c:pt idx="82">
                  <c:v>-3.2578156360662542</c:v>
                </c:pt>
                <c:pt idx="83">
                  <c:v>-3.6132137054550819</c:v>
                </c:pt>
                <c:pt idx="84">
                  <c:v>-3.8501457517147215</c:v>
                </c:pt>
                <c:pt idx="85">
                  <c:v>-3.9686117748439096</c:v>
                </c:pt>
                <c:pt idx="86">
                  <c:v>-1.8954563700745901</c:v>
                </c:pt>
                <c:pt idx="87">
                  <c:v>-2.2508544394640491</c:v>
                </c:pt>
                <c:pt idx="88">
                  <c:v>-5.6863691102244012</c:v>
                </c:pt>
                <c:pt idx="89">
                  <c:v>-2.4877864857230572</c:v>
                </c:pt>
                <c:pt idx="90">
                  <c:v>-3.5539806938901721</c:v>
                </c:pt>
                <c:pt idx="91">
                  <c:v>-3.7909127401498113</c:v>
                </c:pt>
                <c:pt idx="92">
                  <c:v>-2.5470194972879674</c:v>
                </c:pt>
                <c:pt idx="93">
                  <c:v>-3.3762816591954423</c:v>
                </c:pt>
                <c:pt idx="94">
                  <c:v>-3.0801166013715244</c:v>
                </c:pt>
                <c:pt idx="95">
                  <c:v>-3.5539806938908032</c:v>
                </c:pt>
                <c:pt idx="96">
                  <c:v>-3.85014575171409</c:v>
                </c:pt>
                <c:pt idx="97">
                  <c:v>-1.7769903469454016</c:v>
                </c:pt>
                <c:pt idx="98">
                  <c:v>-4.0870777979737296</c:v>
                </c:pt>
                <c:pt idx="99">
                  <c:v>-2.0139223932044099</c:v>
                </c:pt>
                <c:pt idx="100">
                  <c:v>-4.3832428557976471</c:v>
                </c:pt>
                <c:pt idx="101">
                  <c:v>-4.2055438211035492</c:v>
                </c:pt>
                <c:pt idx="102">
                  <c:v>-2.0731554047693197</c:v>
                </c:pt>
                <c:pt idx="103">
                  <c:v>-3.6132137054550819</c:v>
                </c:pt>
                <c:pt idx="104">
                  <c:v>-4.6201749020572871</c:v>
                </c:pt>
                <c:pt idx="105">
                  <c:v>-2.3693204625938691</c:v>
                </c:pt>
                <c:pt idx="106">
                  <c:v>-3.1985826245013445</c:v>
                </c:pt>
                <c:pt idx="107">
                  <c:v>-4.0870777979737296</c:v>
                </c:pt>
                <c:pt idx="108">
                  <c:v>-2.6062525088528772</c:v>
                </c:pt>
                <c:pt idx="109">
                  <c:v>-4.0278447864088198</c:v>
                </c:pt>
                <c:pt idx="110">
                  <c:v>-3.1393496129364342</c:v>
                </c:pt>
                <c:pt idx="111">
                  <c:v>-0.65156312721337706</c:v>
                </c:pt>
                <c:pt idx="112">
                  <c:v>-5.1532720061402131</c:v>
                </c:pt>
                <c:pt idx="113">
                  <c:v>-3.2578156360662542</c:v>
                </c:pt>
                <c:pt idx="114">
                  <c:v>-3.8501457517147215</c:v>
                </c:pt>
                <c:pt idx="115">
                  <c:v>-3.85014575171409</c:v>
                </c:pt>
                <c:pt idx="116">
                  <c:v>-5.0348059830116556</c:v>
                </c:pt>
                <c:pt idx="117">
                  <c:v>-2.4877864857230572</c:v>
                </c:pt>
                <c:pt idx="118">
                  <c:v>-1.658524323815582</c:v>
                </c:pt>
                <c:pt idx="119">
                  <c:v>-4.3832428557976471</c:v>
                </c:pt>
                <c:pt idx="120">
                  <c:v>-2.665485520417787</c:v>
                </c:pt>
                <c:pt idx="121">
                  <c:v>-2.7839515435469755</c:v>
                </c:pt>
                <c:pt idx="122">
                  <c:v>-3.317048647631164</c:v>
                </c:pt>
                <c:pt idx="123">
                  <c:v>-3.7316797285849015</c:v>
                </c:pt>
                <c:pt idx="124">
                  <c:v>-2.0731554047693197</c:v>
                </c:pt>
                <c:pt idx="125">
                  <c:v>-4.7386409251871067</c:v>
                </c:pt>
                <c:pt idx="126">
                  <c:v>-3.0801166013715244</c:v>
                </c:pt>
                <c:pt idx="127">
                  <c:v>-2.3693204625932376</c:v>
                </c:pt>
                <c:pt idx="128">
                  <c:v>-3.3762816591960738</c:v>
                </c:pt>
                <c:pt idx="129">
                  <c:v>-2.4877864857230572</c:v>
                </c:pt>
                <c:pt idx="130">
                  <c:v>-5.2717380292706641</c:v>
                </c:pt>
                <c:pt idx="131">
                  <c:v>-2.3693204625932376</c:v>
                </c:pt>
                <c:pt idx="132">
                  <c:v>-1.7769903469454016</c:v>
                </c:pt>
                <c:pt idx="133">
                  <c:v>-3.6132137054550819</c:v>
                </c:pt>
                <c:pt idx="134">
                  <c:v>-3.3170486476305325</c:v>
                </c:pt>
                <c:pt idx="135">
                  <c:v>-1.5992913122506722</c:v>
                </c:pt>
                <c:pt idx="136">
                  <c:v>-4.7978739367520165</c:v>
                </c:pt>
                <c:pt idx="137">
                  <c:v>-2.3100874510283278</c:v>
                </c:pt>
                <c:pt idx="138">
                  <c:v>-4.3240098442333688</c:v>
                </c:pt>
                <c:pt idx="139">
                  <c:v>-0.82926216190747537</c:v>
                </c:pt>
                <c:pt idx="140">
                  <c:v>-4.4424758673631883</c:v>
                </c:pt>
                <c:pt idx="141">
                  <c:v>-2.0139223932044099</c:v>
                </c:pt>
                <c:pt idx="142">
                  <c:v>-6.0417671796132293</c:v>
                </c:pt>
                <c:pt idx="143">
                  <c:v>-4.4424758673631883</c:v>
                </c:pt>
                <c:pt idx="144">
                  <c:v>-2.3100874510283278</c:v>
                </c:pt>
                <c:pt idx="145">
                  <c:v>-2.4877864857230572</c:v>
                </c:pt>
                <c:pt idx="146">
                  <c:v>-5.3309710408355739</c:v>
                </c:pt>
                <c:pt idx="147">
                  <c:v>-1.0661942081671147</c:v>
                </c:pt>
                <c:pt idx="148">
                  <c:v>-3.7316797285849015</c:v>
                </c:pt>
                <c:pt idx="149">
                  <c:v>-4.2647768326678275</c:v>
                </c:pt>
                <c:pt idx="150">
                  <c:v>-1.1254272197320245</c:v>
                </c:pt>
                <c:pt idx="151">
                  <c:v>-2.6062525088528772</c:v>
                </c:pt>
                <c:pt idx="152">
                  <c:v>-4.7978739367520165</c:v>
                </c:pt>
                <c:pt idx="153">
                  <c:v>-3.2578156360656227</c:v>
                </c:pt>
                <c:pt idx="154">
                  <c:v>-4.264776832668459</c:v>
                </c:pt>
                <c:pt idx="155">
                  <c:v>-1.006961196602205</c:v>
                </c:pt>
                <c:pt idx="156">
                  <c:v>-5.6271360986594914</c:v>
                </c:pt>
                <c:pt idx="157">
                  <c:v>-2.4877864857236887</c:v>
                </c:pt>
                <c:pt idx="158">
                  <c:v>-3.3170486476305325</c:v>
                </c:pt>
                <c:pt idx="159">
                  <c:v>-3.8501457517147215</c:v>
                </c:pt>
                <c:pt idx="160">
                  <c:v>-2.0731554047693197</c:v>
                </c:pt>
                <c:pt idx="161">
                  <c:v>-3.4947476823252623</c:v>
                </c:pt>
                <c:pt idx="162">
                  <c:v>-4.6201749020572871</c:v>
                </c:pt>
                <c:pt idx="163">
                  <c:v>-3.6724467170199917</c:v>
                </c:pt>
                <c:pt idx="164">
                  <c:v>-2.250854439463418</c:v>
                </c:pt>
                <c:pt idx="165">
                  <c:v>-4.1463108095386394</c:v>
                </c:pt>
                <c:pt idx="166">
                  <c:v>-1.8362233585103116</c:v>
                </c:pt>
                <c:pt idx="167">
                  <c:v>-4.7386409251871067</c:v>
                </c:pt>
                <c:pt idx="168">
                  <c:v>-1.2438932428612131</c:v>
                </c:pt>
                <c:pt idx="169">
                  <c:v>-4.6794079136221969</c:v>
                </c:pt>
                <c:pt idx="170">
                  <c:v>-2.4877864857230572</c:v>
                </c:pt>
                <c:pt idx="171">
                  <c:v>-3.4947476823258934</c:v>
                </c:pt>
                <c:pt idx="172">
                  <c:v>-1.3623592659910326</c:v>
                </c:pt>
                <c:pt idx="173">
                  <c:v>-3.7316797285849015</c:v>
                </c:pt>
                <c:pt idx="174">
                  <c:v>-3.1393496129364342</c:v>
                </c:pt>
                <c:pt idx="175">
                  <c:v>-3.4947476823252623</c:v>
                </c:pt>
                <c:pt idx="176">
                  <c:v>-2.4877864857230572</c:v>
                </c:pt>
                <c:pt idx="177">
                  <c:v>-1.8954563700752214</c:v>
                </c:pt>
                <c:pt idx="178">
                  <c:v>-5.6271360986594914</c:v>
                </c:pt>
                <c:pt idx="179">
                  <c:v>-1.8362233585096803</c:v>
                </c:pt>
                <c:pt idx="180">
                  <c:v>-3.4355146707603526</c:v>
                </c:pt>
                <c:pt idx="181">
                  <c:v>-1.4215922775565739</c:v>
                </c:pt>
                <c:pt idx="182">
                  <c:v>-5.6271360986594914</c:v>
                </c:pt>
                <c:pt idx="183">
                  <c:v>-1.1254272197320245</c:v>
                </c:pt>
                <c:pt idx="184">
                  <c:v>-2.9024175666767951</c:v>
                </c:pt>
                <c:pt idx="185">
                  <c:v>-4.3240098442333688</c:v>
                </c:pt>
                <c:pt idx="186">
                  <c:v>-1.9546893816394999</c:v>
                </c:pt>
                <c:pt idx="187">
                  <c:v>-3.6132137054550819</c:v>
                </c:pt>
                <c:pt idx="188">
                  <c:v>-1.8954563700745901</c:v>
                </c:pt>
                <c:pt idx="189">
                  <c:v>-2.4877864857230572</c:v>
                </c:pt>
                <c:pt idx="190">
                  <c:v>-3.4947476823258934</c:v>
                </c:pt>
                <c:pt idx="191">
                  <c:v>-3.6724467170193607</c:v>
                </c:pt>
                <c:pt idx="192">
                  <c:v>-1.3031262544267541</c:v>
                </c:pt>
                <c:pt idx="193">
                  <c:v>-3.4947476823252623</c:v>
                </c:pt>
                <c:pt idx="194">
                  <c:v>-3.0208835898066146</c:v>
                </c:pt>
                <c:pt idx="195">
                  <c:v>-2.2508544394640491</c:v>
                </c:pt>
                <c:pt idx="196">
                  <c:v>-2.4285534741581474</c:v>
                </c:pt>
                <c:pt idx="197">
                  <c:v>-3.317048647631164</c:v>
                </c:pt>
                <c:pt idx="198">
                  <c:v>-0.77002915034256547</c:v>
                </c:pt>
                <c:pt idx="199">
                  <c:v>-5.3902040524004837</c:v>
                </c:pt>
                <c:pt idx="200">
                  <c:v>-2.4285534741581474</c:v>
                </c:pt>
                <c:pt idx="201">
                  <c:v>-1.4808252891208524</c:v>
                </c:pt>
                <c:pt idx="202">
                  <c:v>-3.6132137054550819</c:v>
                </c:pt>
                <c:pt idx="203">
                  <c:v>-2.1916214278991393</c:v>
                </c:pt>
                <c:pt idx="204">
                  <c:v>-1.1254272197320245</c:v>
                </c:pt>
                <c:pt idx="205">
                  <c:v>-3.9686117748439096</c:v>
                </c:pt>
                <c:pt idx="206">
                  <c:v>-2.0139223932044099</c:v>
                </c:pt>
                <c:pt idx="207">
                  <c:v>-3.0801166013715244</c:v>
                </c:pt>
                <c:pt idx="208">
                  <c:v>-2.9024175666774261</c:v>
                </c:pt>
                <c:pt idx="209">
                  <c:v>-1.006961196602205</c:v>
                </c:pt>
                <c:pt idx="210">
                  <c:v>-4.9755729714461143</c:v>
                </c:pt>
                <c:pt idx="211">
                  <c:v>-0.88849517347238516</c:v>
                </c:pt>
                <c:pt idx="212">
                  <c:v>-2.9024175666774261</c:v>
                </c:pt>
                <c:pt idx="213">
                  <c:v>-2.5470194972879674</c:v>
                </c:pt>
                <c:pt idx="214">
                  <c:v>-2.7247185319826968</c:v>
                </c:pt>
                <c:pt idx="215">
                  <c:v>-1.184660231296303</c:v>
                </c:pt>
                <c:pt idx="216">
                  <c:v>-2.9024175666774261</c:v>
                </c:pt>
                <c:pt idx="217">
                  <c:v>-3.5539806938901721</c:v>
                </c:pt>
                <c:pt idx="218">
                  <c:v>-0.82926216190747537</c:v>
                </c:pt>
                <c:pt idx="219">
                  <c:v>-2.2508544394640491</c:v>
                </c:pt>
                <c:pt idx="220">
                  <c:v>-1.658524323815582</c:v>
                </c:pt>
                <c:pt idx="221">
                  <c:v>-3.3762816591954423</c:v>
                </c:pt>
                <c:pt idx="222">
                  <c:v>-1.5400583006857622</c:v>
                </c:pt>
                <c:pt idx="223">
                  <c:v>-2.9024175666774261</c:v>
                </c:pt>
                <c:pt idx="224">
                  <c:v>-2.250854439463418</c:v>
                </c:pt>
                <c:pt idx="225">
                  <c:v>-1.8954563700752214</c:v>
                </c:pt>
                <c:pt idx="226">
                  <c:v>-2.7839515435469755</c:v>
                </c:pt>
                <c:pt idx="227">
                  <c:v>-1.658524323815582</c:v>
                </c:pt>
                <c:pt idx="228">
                  <c:v>-2.3100874510283278</c:v>
                </c:pt>
                <c:pt idx="229">
                  <c:v>-1.7177573353804918</c:v>
                </c:pt>
                <c:pt idx="230">
                  <c:v>-2.3693204625938691</c:v>
                </c:pt>
                <c:pt idx="231">
                  <c:v>-2.4877864857230572</c:v>
                </c:pt>
                <c:pt idx="232">
                  <c:v>-2.3100874510283278</c:v>
                </c:pt>
                <c:pt idx="233">
                  <c:v>-1.4215922775565739</c:v>
                </c:pt>
                <c:pt idx="234">
                  <c:v>-3.4355146707603526</c:v>
                </c:pt>
                <c:pt idx="235">
                  <c:v>-0.53309710408355737</c:v>
                </c:pt>
                <c:pt idx="236">
                  <c:v>-3.0208835898066146</c:v>
                </c:pt>
                <c:pt idx="237">
                  <c:v>-2.4285534741581474</c:v>
                </c:pt>
                <c:pt idx="238">
                  <c:v>-1.8362233585103116</c:v>
                </c:pt>
                <c:pt idx="239">
                  <c:v>-3.4355146707603526</c:v>
                </c:pt>
                <c:pt idx="240">
                  <c:v>-5.9233011564909857E-2</c:v>
                </c:pt>
                <c:pt idx="241">
                  <c:v>-4.264776832668459</c:v>
                </c:pt>
                <c:pt idx="242">
                  <c:v>-0.71079613877765557</c:v>
                </c:pt>
                <c:pt idx="243">
                  <c:v>-4.5609418904923773</c:v>
                </c:pt>
                <c:pt idx="244">
                  <c:v>-1.0069611966028362</c:v>
                </c:pt>
                <c:pt idx="245">
                  <c:v>-2.5470194972879674</c:v>
                </c:pt>
                <c:pt idx="246">
                  <c:v>-1.4215922775559426</c:v>
                </c:pt>
                <c:pt idx="247">
                  <c:v>-3.3170486476305325</c:v>
                </c:pt>
                <c:pt idx="248">
                  <c:v>-1.3623592659916641</c:v>
                </c:pt>
                <c:pt idx="249">
                  <c:v>-3.6724467170199917</c:v>
                </c:pt>
                <c:pt idx="250">
                  <c:v>-1.3031262544261228</c:v>
                </c:pt>
                <c:pt idx="251">
                  <c:v>-2.2508544394640491</c:v>
                </c:pt>
                <c:pt idx="252">
                  <c:v>-2.250854439463418</c:v>
                </c:pt>
                <c:pt idx="253">
                  <c:v>-2.7839515435476065</c:v>
                </c:pt>
                <c:pt idx="254">
                  <c:v>-1.4215922775559426</c:v>
                </c:pt>
                <c:pt idx="255">
                  <c:v>-2.9024175666774261</c:v>
                </c:pt>
                <c:pt idx="256">
                  <c:v>-2.0731554047693197</c:v>
                </c:pt>
                <c:pt idx="257">
                  <c:v>-2.1323884163342295</c:v>
                </c:pt>
                <c:pt idx="258">
                  <c:v>-2.250854439463418</c:v>
                </c:pt>
                <c:pt idx="259">
                  <c:v>-2.4877864857230572</c:v>
                </c:pt>
                <c:pt idx="260">
                  <c:v>-2.7247185319826968</c:v>
                </c:pt>
                <c:pt idx="261">
                  <c:v>-1.5992913122506722</c:v>
                </c:pt>
                <c:pt idx="262">
                  <c:v>-3.8501457517147215</c:v>
                </c:pt>
                <c:pt idx="263">
                  <c:v>-0.59233011564783589</c:v>
                </c:pt>
                <c:pt idx="264">
                  <c:v>-2.3693204625938691</c:v>
                </c:pt>
                <c:pt idx="265">
                  <c:v>-1.1254272197320245</c:v>
                </c:pt>
                <c:pt idx="266">
                  <c:v>-3.4355146707603526</c:v>
                </c:pt>
                <c:pt idx="267">
                  <c:v>-2.5470194972879674</c:v>
                </c:pt>
                <c:pt idx="268">
                  <c:v>-2.665485520417787</c:v>
                </c:pt>
                <c:pt idx="269">
                  <c:v>-2.2508544394640491</c:v>
                </c:pt>
                <c:pt idx="270">
                  <c:v>-1.3623592659910326</c:v>
                </c:pt>
                <c:pt idx="271">
                  <c:v>-1.7177573353804918</c:v>
                </c:pt>
                <c:pt idx="272">
                  <c:v>-2.4877864857230572</c:v>
                </c:pt>
                <c:pt idx="273">
                  <c:v>-3.3762816591954423</c:v>
                </c:pt>
                <c:pt idx="274">
                  <c:v>-0.71079613877828696</c:v>
                </c:pt>
                <c:pt idx="275">
                  <c:v>-1.8362233585096803</c:v>
                </c:pt>
                <c:pt idx="276">
                  <c:v>-2.2508544394640491</c:v>
                </c:pt>
                <c:pt idx="277">
                  <c:v>-2.2508544394640491</c:v>
                </c:pt>
                <c:pt idx="278">
                  <c:v>-2.9024175666767951</c:v>
                </c:pt>
                <c:pt idx="279">
                  <c:v>-2.4285534741581474</c:v>
                </c:pt>
                <c:pt idx="280">
                  <c:v>-1.4808252891208524</c:v>
                </c:pt>
                <c:pt idx="281">
                  <c:v>-2.4877864857236887</c:v>
                </c:pt>
                <c:pt idx="282">
                  <c:v>-1.3031262544261228</c:v>
                </c:pt>
                <c:pt idx="283">
                  <c:v>-1.8362233585103116</c:v>
                </c:pt>
                <c:pt idx="284">
                  <c:v>-2.0139223932044099</c:v>
                </c:pt>
                <c:pt idx="285">
                  <c:v>-2.6062525088528772</c:v>
                </c:pt>
                <c:pt idx="286">
                  <c:v>-1.3623592659910326</c:v>
                </c:pt>
                <c:pt idx="287">
                  <c:v>-2.7839515435476065</c:v>
                </c:pt>
                <c:pt idx="288">
                  <c:v>-2.0731554047693197</c:v>
                </c:pt>
                <c:pt idx="289">
                  <c:v>-2.3100874510283278</c:v>
                </c:pt>
                <c:pt idx="290">
                  <c:v>-1.2438932428618443</c:v>
                </c:pt>
                <c:pt idx="291">
                  <c:v>-2.4877864857230572</c:v>
                </c:pt>
                <c:pt idx="292">
                  <c:v>-2.0731554047693197</c:v>
                </c:pt>
                <c:pt idx="293">
                  <c:v>-1.5400583006857622</c:v>
                </c:pt>
                <c:pt idx="294">
                  <c:v>-1.7769903469447703</c:v>
                </c:pt>
                <c:pt idx="295">
                  <c:v>-2.1916214278991393</c:v>
                </c:pt>
                <c:pt idx="296">
                  <c:v>-1.7769903469454016</c:v>
                </c:pt>
                <c:pt idx="297">
                  <c:v>-2.1323884163342295</c:v>
                </c:pt>
                <c:pt idx="298">
                  <c:v>-1.8362233585096803</c:v>
                </c:pt>
                <c:pt idx="299">
                  <c:v>-1.8362233585096803</c:v>
                </c:pt>
                <c:pt idx="300">
                  <c:v>-2.0731554047693197</c:v>
                </c:pt>
                <c:pt idx="301">
                  <c:v>-1.7769903469454016</c:v>
                </c:pt>
                <c:pt idx="302">
                  <c:v>-1.7769903469454016</c:v>
                </c:pt>
                <c:pt idx="303">
                  <c:v>-2.8431845551118853</c:v>
                </c:pt>
                <c:pt idx="304">
                  <c:v>-1.7769903469454016</c:v>
                </c:pt>
                <c:pt idx="305">
                  <c:v>-1.184660231296303</c:v>
                </c:pt>
                <c:pt idx="306">
                  <c:v>-3.6132137054550819</c:v>
                </c:pt>
                <c:pt idx="307">
                  <c:v>-0.65156312721337706</c:v>
                </c:pt>
                <c:pt idx="308">
                  <c:v>-2.3693204625932376</c:v>
                </c:pt>
                <c:pt idx="309">
                  <c:v>-1.0069611966028362</c:v>
                </c:pt>
                <c:pt idx="310">
                  <c:v>-3.3762816591954423</c:v>
                </c:pt>
                <c:pt idx="311">
                  <c:v>-2.3100874510289593</c:v>
                </c:pt>
                <c:pt idx="312">
                  <c:v>-1.4808252891208524</c:v>
                </c:pt>
                <c:pt idx="313">
                  <c:v>-3.198582624500713</c:v>
                </c:pt>
                <c:pt idx="314">
                  <c:v>-3.0208835898072461</c:v>
                </c:pt>
                <c:pt idx="315">
                  <c:v>-0.82926216190747537</c:v>
                </c:pt>
                <c:pt idx="316">
                  <c:v>-1.5400583006857622</c:v>
                </c:pt>
                <c:pt idx="317">
                  <c:v>-3.4947476823252623</c:v>
                </c:pt>
                <c:pt idx="318">
                  <c:v>-3.6132137054550819</c:v>
                </c:pt>
                <c:pt idx="319">
                  <c:v>-1.8954563700752214</c:v>
                </c:pt>
                <c:pt idx="320">
                  <c:v>-0.65156312721274579</c:v>
                </c:pt>
                <c:pt idx="321">
                  <c:v>-2.9024175666774261</c:v>
                </c:pt>
                <c:pt idx="322">
                  <c:v>-1.9546893816394999</c:v>
                </c:pt>
                <c:pt idx="323">
                  <c:v>-2.8431845551118853</c:v>
                </c:pt>
                <c:pt idx="324">
                  <c:v>-1.1846602312969345</c:v>
                </c:pt>
                <c:pt idx="325">
                  <c:v>-1.5992913122506722</c:v>
                </c:pt>
                <c:pt idx="326">
                  <c:v>-3.4355146707603526</c:v>
                </c:pt>
                <c:pt idx="327">
                  <c:v>-1.5400583006857622</c:v>
                </c:pt>
                <c:pt idx="328">
                  <c:v>-1.1254272197320245</c:v>
                </c:pt>
                <c:pt idx="329">
                  <c:v>-1.8954563700752214</c:v>
                </c:pt>
                <c:pt idx="330">
                  <c:v>-2.9024175666767951</c:v>
                </c:pt>
                <c:pt idx="331">
                  <c:v>-2.0731554047693197</c:v>
                </c:pt>
                <c:pt idx="332">
                  <c:v>-1.1846602312969345</c:v>
                </c:pt>
                <c:pt idx="333">
                  <c:v>-1.8362233585096803</c:v>
                </c:pt>
                <c:pt idx="334">
                  <c:v>-1.8954563700745901</c:v>
                </c:pt>
                <c:pt idx="335">
                  <c:v>-4.5609418904930079</c:v>
                </c:pt>
                <c:pt idx="336">
                  <c:v>-1.5400583006857622</c:v>
                </c:pt>
                <c:pt idx="337">
                  <c:v>-1.006961196602205</c:v>
                </c:pt>
                <c:pt idx="338">
                  <c:v>-1.8362233585096803</c:v>
                </c:pt>
                <c:pt idx="339">
                  <c:v>-1.4215922775559426</c:v>
                </c:pt>
                <c:pt idx="340">
                  <c:v>-3.1393496129364342</c:v>
                </c:pt>
                <c:pt idx="341">
                  <c:v>-1.7769903469454016</c:v>
                </c:pt>
                <c:pt idx="342">
                  <c:v>-1.4215922775559426</c:v>
                </c:pt>
                <c:pt idx="343">
                  <c:v>-1.8362233585103116</c:v>
                </c:pt>
                <c:pt idx="344">
                  <c:v>-3.3170486476305325</c:v>
                </c:pt>
                <c:pt idx="345">
                  <c:v>-1.1254272197320245</c:v>
                </c:pt>
                <c:pt idx="346">
                  <c:v>-2.665485520417787</c:v>
                </c:pt>
                <c:pt idx="347">
                  <c:v>-0.35539806938882779</c:v>
                </c:pt>
                <c:pt idx="348">
                  <c:v>-2.0139223932044099</c:v>
                </c:pt>
                <c:pt idx="349">
                  <c:v>-3.7316797285849015</c:v>
                </c:pt>
                <c:pt idx="350">
                  <c:v>-0.65156312721337706</c:v>
                </c:pt>
                <c:pt idx="351">
                  <c:v>-2.6062525088528772</c:v>
                </c:pt>
                <c:pt idx="352">
                  <c:v>-1.4215922775559426</c:v>
                </c:pt>
                <c:pt idx="353">
                  <c:v>-2.1323884163342295</c:v>
                </c:pt>
                <c:pt idx="354">
                  <c:v>-0.65156312721337706</c:v>
                </c:pt>
                <c:pt idx="355">
                  <c:v>-2.7247185319820653</c:v>
                </c:pt>
                <c:pt idx="356">
                  <c:v>-1.7769903469454016</c:v>
                </c:pt>
                <c:pt idx="357">
                  <c:v>-2.0731554047693197</c:v>
                </c:pt>
                <c:pt idx="358">
                  <c:v>-2.3693204625932376</c:v>
                </c:pt>
                <c:pt idx="359">
                  <c:v>-1.8954563700752214</c:v>
                </c:pt>
                <c:pt idx="360">
                  <c:v>0.94772818503792633</c:v>
                </c:pt>
                <c:pt idx="361">
                  <c:v>-3.1985826245013445</c:v>
                </c:pt>
                <c:pt idx="362">
                  <c:v>-0.77002915034319674</c:v>
                </c:pt>
                <c:pt idx="363">
                  <c:v>-2.1916214278985082</c:v>
                </c:pt>
                <c:pt idx="364">
                  <c:v>-4.5017088789280981</c:v>
                </c:pt>
                <c:pt idx="365">
                  <c:v>-0.47386409251864753</c:v>
                </c:pt>
                <c:pt idx="366">
                  <c:v>-0.59233011564846727</c:v>
                </c:pt>
                <c:pt idx="367">
                  <c:v>-2.6062525088528772</c:v>
                </c:pt>
                <c:pt idx="368">
                  <c:v>-1.5992913122506722</c:v>
                </c:pt>
                <c:pt idx="369">
                  <c:v>-2.3100874510283278</c:v>
                </c:pt>
                <c:pt idx="370">
                  <c:v>-0.53309710408355737</c:v>
                </c:pt>
                <c:pt idx="371">
                  <c:v>-1.7769903469454016</c:v>
                </c:pt>
                <c:pt idx="372">
                  <c:v>-1.6585243238149507</c:v>
                </c:pt>
                <c:pt idx="373">
                  <c:v>-1.9546893816401312</c:v>
                </c:pt>
                <c:pt idx="374">
                  <c:v>-2.6062525088528772</c:v>
                </c:pt>
                <c:pt idx="375">
                  <c:v>-0.41463108095373769</c:v>
                </c:pt>
                <c:pt idx="376">
                  <c:v>-2.0731554047693197</c:v>
                </c:pt>
                <c:pt idx="377">
                  <c:v>-2.3100874510283278</c:v>
                </c:pt>
                <c:pt idx="378">
                  <c:v>5.9233011564909857E-2</c:v>
                </c:pt>
                <c:pt idx="379">
                  <c:v>-2.6062525088528772</c:v>
                </c:pt>
                <c:pt idx="380">
                  <c:v>-1.1846602312969345</c:v>
                </c:pt>
                <c:pt idx="381">
                  <c:v>-2.7839515435476065</c:v>
                </c:pt>
                <c:pt idx="382">
                  <c:v>-0.88849517347238516</c:v>
                </c:pt>
                <c:pt idx="383">
                  <c:v>-2.9616505782417049</c:v>
                </c:pt>
                <c:pt idx="384">
                  <c:v>-1.3031262544267541</c:v>
                </c:pt>
                <c:pt idx="385">
                  <c:v>-0.65156312721274579</c:v>
                </c:pt>
                <c:pt idx="386">
                  <c:v>-1.7769903469454016</c:v>
                </c:pt>
                <c:pt idx="387">
                  <c:v>-2.7839515435476065</c:v>
                </c:pt>
                <c:pt idx="388">
                  <c:v>-0.41463108095373769</c:v>
                </c:pt>
                <c:pt idx="389">
                  <c:v>-3.3170486476305325</c:v>
                </c:pt>
                <c:pt idx="390">
                  <c:v>0.35539806938882779</c:v>
                </c:pt>
                <c:pt idx="391">
                  <c:v>-2.665485520417787</c:v>
                </c:pt>
                <c:pt idx="392">
                  <c:v>-2.7839515435476065</c:v>
                </c:pt>
                <c:pt idx="393">
                  <c:v>-2.250854439463418</c:v>
                </c:pt>
                <c:pt idx="394">
                  <c:v>0.65156312721337706</c:v>
                </c:pt>
                <c:pt idx="395">
                  <c:v>-2.8431845551125163</c:v>
                </c:pt>
                <c:pt idx="396">
                  <c:v>-1.658524323815582</c:v>
                </c:pt>
                <c:pt idx="397">
                  <c:v>-1.7177573353798605</c:v>
                </c:pt>
                <c:pt idx="398">
                  <c:v>-1.1254272197320245</c:v>
                </c:pt>
                <c:pt idx="399">
                  <c:v>-1.9546893816394999</c:v>
                </c:pt>
                <c:pt idx="400">
                  <c:v>-3.6132137054550819</c:v>
                </c:pt>
                <c:pt idx="401">
                  <c:v>-0.23693204625963943</c:v>
                </c:pt>
                <c:pt idx="402">
                  <c:v>-2.5470194972879674</c:v>
                </c:pt>
                <c:pt idx="403">
                  <c:v>-1.3623592659910326</c:v>
                </c:pt>
                <c:pt idx="404">
                  <c:v>-1.658524323815582</c:v>
                </c:pt>
                <c:pt idx="405">
                  <c:v>-2.6062525088528772</c:v>
                </c:pt>
                <c:pt idx="406">
                  <c:v>-2.0731554047693197</c:v>
                </c:pt>
                <c:pt idx="407">
                  <c:v>-1.5400583006857622</c:v>
                </c:pt>
                <c:pt idx="408">
                  <c:v>-1.4808252891208524</c:v>
                </c:pt>
                <c:pt idx="409">
                  <c:v>-2.9616505782423364</c:v>
                </c:pt>
                <c:pt idx="410">
                  <c:v>-2.3100874510283278</c:v>
                </c:pt>
                <c:pt idx="411">
                  <c:v>-0.17769903469472956</c:v>
                </c:pt>
                <c:pt idx="412">
                  <c:v>-3.0208835898066146</c:v>
                </c:pt>
                <c:pt idx="413">
                  <c:v>-1.5992913122506722</c:v>
                </c:pt>
                <c:pt idx="414">
                  <c:v>-1.4808252891208524</c:v>
                </c:pt>
                <c:pt idx="415">
                  <c:v>-1.1254272197320245</c:v>
                </c:pt>
                <c:pt idx="416">
                  <c:v>-2.665485520417787</c:v>
                </c:pt>
                <c:pt idx="417">
                  <c:v>-2.6062525088522457</c:v>
                </c:pt>
                <c:pt idx="418">
                  <c:v>-1.1254272197320245</c:v>
                </c:pt>
                <c:pt idx="419">
                  <c:v>-2.0139223932044099</c:v>
                </c:pt>
                <c:pt idx="420">
                  <c:v>0.2369320462590081</c:v>
                </c:pt>
                <c:pt idx="421">
                  <c:v>-2.8431845551118853</c:v>
                </c:pt>
                <c:pt idx="422">
                  <c:v>-1.4215922775565739</c:v>
                </c:pt>
                <c:pt idx="423">
                  <c:v>-1.9546893816394999</c:v>
                </c:pt>
                <c:pt idx="424">
                  <c:v>-2.5470194972879674</c:v>
                </c:pt>
                <c:pt idx="425">
                  <c:v>-2.2508544394640491</c:v>
                </c:pt>
                <c:pt idx="426">
                  <c:v>-1.184660231296303</c:v>
                </c:pt>
                <c:pt idx="427">
                  <c:v>-2.1916214278991393</c:v>
                </c:pt>
                <c:pt idx="428">
                  <c:v>-0.17769903469472956</c:v>
                </c:pt>
                <c:pt idx="429">
                  <c:v>-2.1323884163342295</c:v>
                </c:pt>
                <c:pt idx="430">
                  <c:v>-2.132388416333598</c:v>
                </c:pt>
                <c:pt idx="431">
                  <c:v>-2.5470194972885984</c:v>
                </c:pt>
                <c:pt idx="432">
                  <c:v>0.59233011564846727</c:v>
                </c:pt>
                <c:pt idx="433">
                  <c:v>-2.4877864857230572</c:v>
                </c:pt>
                <c:pt idx="434">
                  <c:v>-1.4215922775559426</c:v>
                </c:pt>
                <c:pt idx="435">
                  <c:v>-1.4215922775559426</c:v>
                </c:pt>
                <c:pt idx="436">
                  <c:v>-0.59233011564846727</c:v>
                </c:pt>
                <c:pt idx="437">
                  <c:v>-1.7769903469454016</c:v>
                </c:pt>
                <c:pt idx="438">
                  <c:v>-1.4808252891208524</c:v>
                </c:pt>
                <c:pt idx="439">
                  <c:v>-2.2508544394640491</c:v>
                </c:pt>
                <c:pt idx="440">
                  <c:v>-1.4215922775559426</c:v>
                </c:pt>
                <c:pt idx="441">
                  <c:v>-0.65156312721274579</c:v>
                </c:pt>
                <c:pt idx="442">
                  <c:v>-1.1846602312969345</c:v>
                </c:pt>
                <c:pt idx="443">
                  <c:v>-2.3693204625938691</c:v>
                </c:pt>
                <c:pt idx="444">
                  <c:v>-1.5992913122506722</c:v>
                </c:pt>
                <c:pt idx="445">
                  <c:v>-1.2438932428612131</c:v>
                </c:pt>
                <c:pt idx="446">
                  <c:v>-0.59233011564846727</c:v>
                </c:pt>
                <c:pt idx="447">
                  <c:v>-0.2369320462590081</c:v>
                </c:pt>
                <c:pt idx="448">
                  <c:v>-3.2578156360662542</c:v>
                </c:pt>
                <c:pt idx="449">
                  <c:v>-0.29616505782454927</c:v>
                </c:pt>
                <c:pt idx="450">
                  <c:v>-1.5400583006857622</c:v>
                </c:pt>
                <c:pt idx="451">
                  <c:v>-1.3623592659910326</c:v>
                </c:pt>
                <c:pt idx="452">
                  <c:v>-1.658524323815582</c:v>
                </c:pt>
                <c:pt idx="453">
                  <c:v>-2.0731554047693197</c:v>
                </c:pt>
                <c:pt idx="454">
                  <c:v>-1.0661942081671147</c:v>
                </c:pt>
                <c:pt idx="455">
                  <c:v>-1.3031262544261228</c:v>
                </c:pt>
                <c:pt idx="456">
                  <c:v>-0.94772818503729506</c:v>
                </c:pt>
                <c:pt idx="457">
                  <c:v>-1.8362233585103116</c:v>
                </c:pt>
                <c:pt idx="458">
                  <c:v>-0.59233011564846727</c:v>
                </c:pt>
                <c:pt idx="459">
                  <c:v>-1.5400583006857622</c:v>
                </c:pt>
                <c:pt idx="460">
                  <c:v>-2.5470194972879674</c:v>
                </c:pt>
                <c:pt idx="461">
                  <c:v>0</c:v>
                </c:pt>
                <c:pt idx="462">
                  <c:v>-2.5470194972879674</c:v>
                </c:pt>
                <c:pt idx="463">
                  <c:v>-0.88849517347238516</c:v>
                </c:pt>
                <c:pt idx="464">
                  <c:v>-0.65156312721337706</c:v>
                </c:pt>
                <c:pt idx="465">
                  <c:v>-2.3693204625932376</c:v>
                </c:pt>
                <c:pt idx="466">
                  <c:v>-0.82926216190810664</c:v>
                </c:pt>
                <c:pt idx="467">
                  <c:v>-1.4215922775559426</c:v>
                </c:pt>
                <c:pt idx="468">
                  <c:v>-1.9546893816394999</c:v>
                </c:pt>
                <c:pt idx="469">
                  <c:v>-0.47386409251864753</c:v>
                </c:pt>
                <c:pt idx="470">
                  <c:v>-2.4877864857230572</c:v>
                </c:pt>
                <c:pt idx="471">
                  <c:v>-0.29616505782454927</c:v>
                </c:pt>
                <c:pt idx="472">
                  <c:v>-1.3031262544261228</c:v>
                </c:pt>
                <c:pt idx="473">
                  <c:v>-2.1323884163342295</c:v>
                </c:pt>
                <c:pt idx="474">
                  <c:v>-1.3031262544267541</c:v>
                </c:pt>
                <c:pt idx="475">
                  <c:v>-1.184660231296303</c:v>
                </c:pt>
                <c:pt idx="476">
                  <c:v>-2.1323884163342295</c:v>
                </c:pt>
                <c:pt idx="477">
                  <c:v>-1.7769903469454016</c:v>
                </c:pt>
                <c:pt idx="478">
                  <c:v>-0.53309710408355737</c:v>
                </c:pt>
                <c:pt idx="479">
                  <c:v>-1.2438932428612131</c:v>
                </c:pt>
                <c:pt idx="480">
                  <c:v>-1.658524323815582</c:v>
                </c:pt>
                <c:pt idx="481">
                  <c:v>-1.7177573353804918</c:v>
                </c:pt>
                <c:pt idx="482">
                  <c:v>-1.8362233585096803</c:v>
                </c:pt>
                <c:pt idx="483">
                  <c:v>0.35539806938882779</c:v>
                </c:pt>
                <c:pt idx="484">
                  <c:v>-1.7177573353804918</c:v>
                </c:pt>
                <c:pt idx="485">
                  <c:v>-2.250854439463418</c:v>
                </c:pt>
                <c:pt idx="486">
                  <c:v>-0.82926216190810664</c:v>
                </c:pt>
                <c:pt idx="487">
                  <c:v>-1.184660231296303</c:v>
                </c:pt>
                <c:pt idx="488">
                  <c:v>-1.2438932428618443</c:v>
                </c:pt>
                <c:pt idx="489">
                  <c:v>-1.7769903469447703</c:v>
                </c:pt>
                <c:pt idx="490">
                  <c:v>-1.8362233585103116</c:v>
                </c:pt>
                <c:pt idx="491">
                  <c:v>-0.23693204625963943</c:v>
                </c:pt>
                <c:pt idx="492">
                  <c:v>-2.5470194972879674</c:v>
                </c:pt>
                <c:pt idx="493">
                  <c:v>-1.1254272197313933</c:v>
                </c:pt>
                <c:pt idx="494">
                  <c:v>-1.1254272197320245</c:v>
                </c:pt>
                <c:pt idx="495">
                  <c:v>-0.47386409251864753</c:v>
                </c:pt>
                <c:pt idx="496">
                  <c:v>-2.1323884163342295</c:v>
                </c:pt>
                <c:pt idx="497">
                  <c:v>-0.88849517347238516</c:v>
                </c:pt>
                <c:pt idx="498">
                  <c:v>-0.41463108095436896</c:v>
                </c:pt>
                <c:pt idx="499">
                  <c:v>-2.6062525088528772</c:v>
                </c:pt>
                <c:pt idx="500">
                  <c:v>-0.82926216190747537</c:v>
                </c:pt>
                <c:pt idx="501">
                  <c:v>-1.006961196602205</c:v>
                </c:pt>
                <c:pt idx="502">
                  <c:v>-0.77002915034319674</c:v>
                </c:pt>
                <c:pt idx="503">
                  <c:v>-1.7177573353798605</c:v>
                </c:pt>
                <c:pt idx="504">
                  <c:v>-0.94772818503729506</c:v>
                </c:pt>
                <c:pt idx="505">
                  <c:v>-1.9546893816401312</c:v>
                </c:pt>
                <c:pt idx="506">
                  <c:v>-1.4215922775559426</c:v>
                </c:pt>
                <c:pt idx="507">
                  <c:v>-1.006961196602205</c:v>
                </c:pt>
                <c:pt idx="508">
                  <c:v>-1.5400583006857622</c:v>
                </c:pt>
                <c:pt idx="509">
                  <c:v>5.9233011564909857E-2</c:v>
                </c:pt>
                <c:pt idx="510">
                  <c:v>-2.3693204625932376</c:v>
                </c:pt>
                <c:pt idx="511">
                  <c:v>-5.9233011564909857E-2</c:v>
                </c:pt>
                <c:pt idx="512">
                  <c:v>-1.4215922775565739</c:v>
                </c:pt>
                <c:pt idx="513">
                  <c:v>-0.94772818503729506</c:v>
                </c:pt>
                <c:pt idx="514">
                  <c:v>-2.1323884163342295</c:v>
                </c:pt>
                <c:pt idx="515">
                  <c:v>-0.59233011564783589</c:v>
                </c:pt>
                <c:pt idx="516">
                  <c:v>-1.5400583006857622</c:v>
                </c:pt>
                <c:pt idx="517">
                  <c:v>0.17769903469409826</c:v>
                </c:pt>
                <c:pt idx="518">
                  <c:v>-1.5400583006857622</c:v>
                </c:pt>
                <c:pt idx="519">
                  <c:v>-1.0661942081671147</c:v>
                </c:pt>
                <c:pt idx="520">
                  <c:v>-1.8362233585096803</c:v>
                </c:pt>
                <c:pt idx="521">
                  <c:v>-0.41463108095373769</c:v>
                </c:pt>
                <c:pt idx="522">
                  <c:v>-0.17769903469472956</c:v>
                </c:pt>
                <c:pt idx="523">
                  <c:v>-2.4877864857230572</c:v>
                </c:pt>
                <c:pt idx="524">
                  <c:v>-0.59233011564846727</c:v>
                </c:pt>
                <c:pt idx="525">
                  <c:v>-1.658524323815582</c:v>
                </c:pt>
                <c:pt idx="526">
                  <c:v>-1.006961196602205</c:v>
                </c:pt>
                <c:pt idx="527">
                  <c:v>-0.71079613877828696</c:v>
                </c:pt>
                <c:pt idx="528">
                  <c:v>-1.7177573353798605</c:v>
                </c:pt>
                <c:pt idx="529">
                  <c:v>-0.17769903469472956</c:v>
                </c:pt>
                <c:pt idx="530">
                  <c:v>-1.8362233585096803</c:v>
                </c:pt>
                <c:pt idx="531">
                  <c:v>-1.2438932428618443</c:v>
                </c:pt>
                <c:pt idx="532">
                  <c:v>-0.82926216190747537</c:v>
                </c:pt>
                <c:pt idx="533">
                  <c:v>-1.1846602312969345</c:v>
                </c:pt>
                <c:pt idx="534">
                  <c:v>-0.29616505782391794</c:v>
                </c:pt>
                <c:pt idx="535">
                  <c:v>-1.3623592659916641</c:v>
                </c:pt>
                <c:pt idx="536">
                  <c:v>-1.5992913122506722</c:v>
                </c:pt>
                <c:pt idx="537">
                  <c:v>-0.65156312721274579</c:v>
                </c:pt>
                <c:pt idx="538">
                  <c:v>-1.7177573353804918</c:v>
                </c:pt>
                <c:pt idx="539">
                  <c:v>-2.3693204625938691</c:v>
                </c:pt>
                <c:pt idx="540">
                  <c:v>-0.53309710408324174</c:v>
                </c:pt>
                <c:pt idx="541">
                  <c:v>-0.29616505782423364</c:v>
                </c:pt>
                <c:pt idx="542">
                  <c:v>-1.7769903469450861</c:v>
                </c:pt>
                <c:pt idx="543">
                  <c:v>-0.47386409251864753</c:v>
                </c:pt>
                <c:pt idx="544">
                  <c:v>-0.41463108095405332</c:v>
                </c:pt>
                <c:pt idx="545">
                  <c:v>-0.53309710408355737</c:v>
                </c:pt>
                <c:pt idx="546">
                  <c:v>-2.7839515435472908</c:v>
                </c:pt>
                <c:pt idx="547">
                  <c:v>-0.94772818503729506</c:v>
                </c:pt>
                <c:pt idx="548">
                  <c:v>-2.0139223932044099</c:v>
                </c:pt>
                <c:pt idx="549">
                  <c:v>-5.9233011564909857E-2</c:v>
                </c:pt>
                <c:pt idx="550">
                  <c:v>-0.88849517347270079</c:v>
                </c:pt>
                <c:pt idx="551">
                  <c:v>-1.8362233585096803</c:v>
                </c:pt>
                <c:pt idx="552">
                  <c:v>0.71079613877797132</c:v>
                </c:pt>
                <c:pt idx="553">
                  <c:v>-2.4285534741584631</c:v>
                </c:pt>
                <c:pt idx="554">
                  <c:v>-1.3623592659913484</c:v>
                </c:pt>
                <c:pt idx="555">
                  <c:v>-1.006961196602205</c:v>
                </c:pt>
                <c:pt idx="556">
                  <c:v>-1.0661942081671147</c:v>
                </c:pt>
                <c:pt idx="557">
                  <c:v>-1.1846602312966188</c:v>
                </c:pt>
                <c:pt idx="558">
                  <c:v>-1.1254272197320245</c:v>
                </c:pt>
                <c:pt idx="559">
                  <c:v>-2.0139223932044099</c:v>
                </c:pt>
                <c:pt idx="560">
                  <c:v>-1.5400583006857622</c:v>
                </c:pt>
              </c:numCache>
            </c:numRef>
          </c:xVal>
          <c:yVal>
            <c:numRef>
              <c:f>'Начало '!$E$350:$E$910</c:f>
              <c:numCache>
                <c:formatCode>General</c:formatCode>
                <c:ptCount val="561"/>
                <c:pt idx="0">
                  <c:v>2184636.9994370211</c:v>
                </c:pt>
                <c:pt idx="1">
                  <c:v>2184632.9994383692</c:v>
                </c:pt>
                <c:pt idx="2">
                  <c:v>2184630.9994395557</c:v>
                </c:pt>
                <c:pt idx="3">
                  <c:v>2184626.9994406765</c:v>
                </c:pt>
                <c:pt idx="4">
                  <c:v>2184617.9994414765</c:v>
                </c:pt>
                <c:pt idx="5">
                  <c:v>2184617.9994427874</c:v>
                </c:pt>
                <c:pt idx="6">
                  <c:v>2184621.9994439366</c:v>
                </c:pt>
                <c:pt idx="7">
                  <c:v>2184624.999445165</c:v>
                </c:pt>
                <c:pt idx="8">
                  <c:v>2184624.9994457546</c:v>
                </c:pt>
                <c:pt idx="9">
                  <c:v>2184621.9994473308</c:v>
                </c:pt>
                <c:pt idx="10">
                  <c:v>2184619.9994484121</c:v>
                </c:pt>
                <c:pt idx="11">
                  <c:v>2184620.9994493495</c:v>
                </c:pt>
                <c:pt idx="12">
                  <c:v>2184619.9994506827</c:v>
                </c:pt>
                <c:pt idx="13">
                  <c:v>2184608.9994518561</c:v>
                </c:pt>
                <c:pt idx="14">
                  <c:v>2184598.9994528377</c:v>
                </c:pt>
                <c:pt idx="15">
                  <c:v>2184600.9994537556</c:v>
                </c:pt>
                <c:pt idx="16">
                  <c:v>2184601.9994551465</c:v>
                </c:pt>
                <c:pt idx="17">
                  <c:v>2184600.9994562361</c:v>
                </c:pt>
                <c:pt idx="18">
                  <c:v>2184604.9994576871</c:v>
                </c:pt>
                <c:pt idx="19">
                  <c:v>2184604.9994585379</c:v>
                </c:pt>
                <c:pt idx="20">
                  <c:v>2184595.9994594981</c:v>
                </c:pt>
                <c:pt idx="21">
                  <c:v>2184595.999460489</c:v>
                </c:pt>
                <c:pt idx="22">
                  <c:v>2184595.999461133</c:v>
                </c:pt>
                <c:pt idx="23">
                  <c:v>2184593.9994623736</c:v>
                </c:pt>
                <c:pt idx="24">
                  <c:v>2184590.9994637691</c:v>
                </c:pt>
                <c:pt idx="25">
                  <c:v>2184579.999464944</c:v>
                </c:pt>
                <c:pt idx="26">
                  <c:v>2184576.9994660392</c:v>
                </c:pt>
                <c:pt idx="27">
                  <c:v>2184579.9994667741</c:v>
                </c:pt>
                <c:pt idx="28">
                  <c:v>2184578.999468117</c:v>
                </c:pt>
                <c:pt idx="29">
                  <c:v>2184574.9994691312</c:v>
                </c:pt>
                <c:pt idx="30">
                  <c:v>2184571.9994697701</c:v>
                </c:pt>
                <c:pt idx="31">
                  <c:v>2184570.9994707517</c:v>
                </c:pt>
                <c:pt idx="32">
                  <c:v>2184570.9994722139</c:v>
                </c:pt>
                <c:pt idx="33">
                  <c:v>2184569.9994731466</c:v>
                </c:pt>
                <c:pt idx="34">
                  <c:v>2184562.9994744351</c:v>
                </c:pt>
                <c:pt idx="35">
                  <c:v>2184562.9994761092</c:v>
                </c:pt>
                <c:pt idx="36">
                  <c:v>2184561.9994767751</c:v>
                </c:pt>
                <c:pt idx="37">
                  <c:v>2184555.9994780286</c:v>
                </c:pt>
                <c:pt idx="38">
                  <c:v>2184550.9994790019</c:v>
                </c:pt>
                <c:pt idx="39">
                  <c:v>2184549.9994804533</c:v>
                </c:pt>
                <c:pt idx="40">
                  <c:v>2184545.999481563</c:v>
                </c:pt>
                <c:pt idx="41">
                  <c:v>2184544.99948298</c:v>
                </c:pt>
                <c:pt idx="42">
                  <c:v>2184548.9994836412</c:v>
                </c:pt>
                <c:pt idx="43">
                  <c:v>2184548.9994847788</c:v>
                </c:pt>
                <c:pt idx="44">
                  <c:v>2184540.9994860836</c:v>
                </c:pt>
                <c:pt idx="45">
                  <c:v>2184540.9994875249</c:v>
                </c:pt>
                <c:pt idx="46">
                  <c:v>2184541.9994887495</c:v>
                </c:pt>
                <c:pt idx="47">
                  <c:v>2184539.9994897745</c:v>
                </c:pt>
                <c:pt idx="48">
                  <c:v>2184533.9994904925</c:v>
                </c:pt>
                <c:pt idx="49">
                  <c:v>2184528.9994919887</c:v>
                </c:pt>
                <c:pt idx="50">
                  <c:v>2184526.9994920804</c:v>
                </c:pt>
                <c:pt idx="51">
                  <c:v>2184522.9994940609</c:v>
                </c:pt>
                <c:pt idx="52">
                  <c:v>2184518.9994946392</c:v>
                </c:pt>
                <c:pt idx="53">
                  <c:v>2184519.9994959924</c:v>
                </c:pt>
                <c:pt idx="54">
                  <c:v>2184521.9994968125</c:v>
                </c:pt>
                <c:pt idx="55">
                  <c:v>2184521.99949789</c:v>
                </c:pt>
                <c:pt idx="56">
                  <c:v>2184518.9994992237</c:v>
                </c:pt>
                <c:pt idx="57">
                  <c:v>2184514.9994998896</c:v>
                </c:pt>
                <c:pt idx="58">
                  <c:v>2184512.999500873</c:v>
                </c:pt>
                <c:pt idx="59">
                  <c:v>2184507.9995016591</c:v>
                </c:pt>
                <c:pt idx="60">
                  <c:v>2184506.9995027762</c:v>
                </c:pt>
                <c:pt idx="61">
                  <c:v>2184505.9995039525</c:v>
                </c:pt>
                <c:pt idx="62">
                  <c:v>2184504.9995044349</c:v>
                </c:pt>
                <c:pt idx="63">
                  <c:v>2184503.9995054286</c:v>
                </c:pt>
                <c:pt idx="64">
                  <c:v>2184498.9995061057</c:v>
                </c:pt>
                <c:pt idx="65">
                  <c:v>2184499.9995069327</c:v>
                </c:pt>
                <c:pt idx="66">
                  <c:v>2184494.9995078486</c:v>
                </c:pt>
                <c:pt idx="67">
                  <c:v>2184490.9995089741</c:v>
                </c:pt>
                <c:pt idx="68">
                  <c:v>2184492.9995097239</c:v>
                </c:pt>
                <c:pt idx="69">
                  <c:v>2184491.9995099488</c:v>
                </c:pt>
                <c:pt idx="70">
                  <c:v>2184490.9995112061</c:v>
                </c:pt>
                <c:pt idx="71">
                  <c:v>2184488.9995118794</c:v>
                </c:pt>
                <c:pt idx="72">
                  <c:v>2184486.9995130599</c:v>
                </c:pt>
                <c:pt idx="73">
                  <c:v>2184478.9995140298</c:v>
                </c:pt>
                <c:pt idx="74">
                  <c:v>2184477.9995148205</c:v>
                </c:pt>
                <c:pt idx="75">
                  <c:v>2184478.9995154911</c:v>
                </c:pt>
                <c:pt idx="76">
                  <c:v>2184473.9995166226</c:v>
                </c:pt>
                <c:pt idx="77">
                  <c:v>2184470.9995172769</c:v>
                </c:pt>
                <c:pt idx="78">
                  <c:v>2184473.9995184955</c:v>
                </c:pt>
                <c:pt idx="79">
                  <c:v>2184469.9995191488</c:v>
                </c:pt>
                <c:pt idx="80">
                  <c:v>2184467.9995201719</c:v>
                </c:pt>
                <c:pt idx="81">
                  <c:v>2184468.9995208685</c:v>
                </c:pt>
                <c:pt idx="82">
                  <c:v>2184467.999521683</c:v>
                </c:pt>
                <c:pt idx="83">
                  <c:v>2184464.9995225854</c:v>
                </c:pt>
                <c:pt idx="84">
                  <c:v>2184459.9995235461</c:v>
                </c:pt>
                <c:pt idx="85">
                  <c:v>2184457.9995245356</c:v>
                </c:pt>
                <c:pt idx="86">
                  <c:v>2184454.9995250073</c:v>
                </c:pt>
                <c:pt idx="87">
                  <c:v>2184452.999525568</c:v>
                </c:pt>
                <c:pt idx="88">
                  <c:v>2184452.9995269817</c:v>
                </c:pt>
                <c:pt idx="89">
                  <c:v>2184450.9995276001</c:v>
                </c:pt>
                <c:pt idx="90">
                  <c:v>2184446.9995284821</c:v>
                </c:pt>
                <c:pt idx="91">
                  <c:v>2184442.9995294223</c:v>
                </c:pt>
                <c:pt idx="92">
                  <c:v>2184441.9995300532</c:v>
                </c:pt>
                <c:pt idx="93">
                  <c:v>2184440.9995308891</c:v>
                </c:pt>
                <c:pt idx="94">
                  <c:v>2184442.9995316509</c:v>
                </c:pt>
                <c:pt idx="95">
                  <c:v>2184443.9995325292</c:v>
                </c:pt>
                <c:pt idx="96">
                  <c:v>2184438.99953348</c:v>
                </c:pt>
                <c:pt idx="97">
                  <c:v>2184438.9995339182</c:v>
                </c:pt>
                <c:pt idx="98">
                  <c:v>2184441.9995349259</c:v>
                </c:pt>
                <c:pt idx="99">
                  <c:v>2184435.9995354223</c:v>
                </c:pt>
                <c:pt idx="100">
                  <c:v>2184436.9995365008</c:v>
                </c:pt>
                <c:pt idx="101">
                  <c:v>2184430.999537535</c:v>
                </c:pt>
                <c:pt idx="102">
                  <c:v>2184426.999538044</c:v>
                </c:pt>
                <c:pt idx="103">
                  <c:v>2184423.9995389311</c:v>
                </c:pt>
                <c:pt idx="104">
                  <c:v>2184424.9995400636</c:v>
                </c:pt>
                <c:pt idx="105">
                  <c:v>2184424.9995406442</c:v>
                </c:pt>
                <c:pt idx="106">
                  <c:v>2184426.999541427</c:v>
                </c:pt>
                <c:pt idx="107">
                  <c:v>2184427.9995424263</c:v>
                </c:pt>
                <c:pt idx="108">
                  <c:v>2184422.9995430633</c:v>
                </c:pt>
                <c:pt idx="109">
                  <c:v>2184421.9995440464</c:v>
                </c:pt>
                <c:pt idx="110">
                  <c:v>2184415.9995448119</c:v>
                </c:pt>
                <c:pt idx="111">
                  <c:v>2184408.9995449707</c:v>
                </c:pt>
                <c:pt idx="112">
                  <c:v>2184407.9995462261</c:v>
                </c:pt>
                <c:pt idx="113">
                  <c:v>2184405.9995470187</c:v>
                </c:pt>
                <c:pt idx="114">
                  <c:v>2184409.9995479542</c:v>
                </c:pt>
                <c:pt idx="115">
                  <c:v>2184405.9995488892</c:v>
                </c:pt>
                <c:pt idx="116">
                  <c:v>2184404.9995501102</c:v>
                </c:pt>
                <c:pt idx="117">
                  <c:v>2184399.9995507128</c:v>
                </c:pt>
                <c:pt idx="118">
                  <c:v>2184397.9995511142</c:v>
                </c:pt>
                <c:pt idx="119">
                  <c:v>2184400.9995521749</c:v>
                </c:pt>
                <c:pt idx="120">
                  <c:v>2184393.9995528189</c:v>
                </c:pt>
                <c:pt idx="121">
                  <c:v>2184396.9995534914</c:v>
                </c:pt>
                <c:pt idx="122">
                  <c:v>2184394.9995542918</c:v>
                </c:pt>
                <c:pt idx="123">
                  <c:v>2184395.9995551915</c:v>
                </c:pt>
                <c:pt idx="124">
                  <c:v>2184394.9995556911</c:v>
                </c:pt>
                <c:pt idx="125">
                  <c:v>2184391.9995568315</c:v>
                </c:pt>
                <c:pt idx="126">
                  <c:v>2184391.999557572</c:v>
                </c:pt>
                <c:pt idx="127">
                  <c:v>2184392.999558141</c:v>
                </c:pt>
                <c:pt idx="128">
                  <c:v>2184391.9995589517</c:v>
                </c:pt>
                <c:pt idx="129">
                  <c:v>2184388.9995595487</c:v>
                </c:pt>
                <c:pt idx="130">
                  <c:v>2184383.9995608116</c:v>
                </c:pt>
                <c:pt idx="131">
                  <c:v>2184382.9995613787</c:v>
                </c:pt>
                <c:pt idx="132">
                  <c:v>2184379.9995618039</c:v>
                </c:pt>
                <c:pt idx="133">
                  <c:v>2184372.9995626677</c:v>
                </c:pt>
                <c:pt idx="134">
                  <c:v>2184375.9995634598</c:v>
                </c:pt>
                <c:pt idx="135">
                  <c:v>2184374.9995638416</c:v>
                </c:pt>
                <c:pt idx="136">
                  <c:v>2184373.9995649857</c:v>
                </c:pt>
                <c:pt idx="137">
                  <c:v>2184372.9995655362</c:v>
                </c:pt>
                <c:pt idx="138">
                  <c:v>2184370.9995665653</c:v>
                </c:pt>
                <c:pt idx="139">
                  <c:v>2184365.9995667622</c:v>
                </c:pt>
                <c:pt idx="140">
                  <c:v>2184367.9995678184</c:v>
                </c:pt>
                <c:pt idx="141">
                  <c:v>2184364.9995682966</c:v>
                </c:pt>
                <c:pt idx="142">
                  <c:v>2184362.9995697294</c:v>
                </c:pt>
                <c:pt idx="143">
                  <c:v>2184357.9995707818</c:v>
                </c:pt>
                <c:pt idx="144">
                  <c:v>2184356.9995713285</c:v>
                </c:pt>
                <c:pt idx="145">
                  <c:v>2184357.9995719166</c:v>
                </c:pt>
                <c:pt idx="146">
                  <c:v>2184357.9995731758</c:v>
                </c:pt>
                <c:pt idx="147">
                  <c:v>2184356.9995734277</c:v>
                </c:pt>
                <c:pt idx="148">
                  <c:v>2184350.9995743078</c:v>
                </c:pt>
                <c:pt idx="149">
                  <c:v>2184347.9995753127</c:v>
                </c:pt>
                <c:pt idx="150">
                  <c:v>2184346.9995755777</c:v>
                </c:pt>
                <c:pt idx="151">
                  <c:v>2184346.9995761905</c:v>
                </c:pt>
                <c:pt idx="152">
                  <c:v>2184343.9995773183</c:v>
                </c:pt>
                <c:pt idx="153">
                  <c:v>2184344.9995780834</c:v>
                </c:pt>
                <c:pt idx="154">
                  <c:v>2184335.9995790836</c:v>
                </c:pt>
                <c:pt idx="155">
                  <c:v>2184332.9995793197</c:v>
                </c:pt>
                <c:pt idx="156">
                  <c:v>2184332.9995806376</c:v>
                </c:pt>
                <c:pt idx="157">
                  <c:v>2184334.9995812192</c:v>
                </c:pt>
                <c:pt idx="158">
                  <c:v>2184327.9995819945</c:v>
                </c:pt>
                <c:pt idx="159">
                  <c:v>2184327.9995828932</c:v>
                </c:pt>
                <c:pt idx="160">
                  <c:v>2184332.999583377</c:v>
                </c:pt>
                <c:pt idx="161">
                  <c:v>2184334.9995841915</c:v>
                </c:pt>
                <c:pt idx="162">
                  <c:v>2184332.9995852672</c:v>
                </c:pt>
                <c:pt idx="163">
                  <c:v>2184328.9995861212</c:v>
                </c:pt>
                <c:pt idx="164">
                  <c:v>2184324.9995866446</c:v>
                </c:pt>
                <c:pt idx="165">
                  <c:v>2184323.9995876071</c:v>
                </c:pt>
                <c:pt idx="166">
                  <c:v>2184323.9995880327</c:v>
                </c:pt>
                <c:pt idx="167">
                  <c:v>2184322.9995891312</c:v>
                </c:pt>
                <c:pt idx="168">
                  <c:v>2184321.999589419</c:v>
                </c:pt>
                <c:pt idx="169">
                  <c:v>2184311.9995905017</c:v>
                </c:pt>
                <c:pt idx="170">
                  <c:v>2184311.9995910767</c:v>
                </c:pt>
                <c:pt idx="171">
                  <c:v>2184317.9995918837</c:v>
                </c:pt>
                <c:pt idx="172">
                  <c:v>2184313.9995921981</c:v>
                </c:pt>
                <c:pt idx="173">
                  <c:v>2184305.9995930586</c:v>
                </c:pt>
                <c:pt idx="174">
                  <c:v>2184305.9995937822</c:v>
                </c:pt>
                <c:pt idx="175">
                  <c:v>2184307.9995945864</c:v>
                </c:pt>
                <c:pt idx="176">
                  <c:v>2184298.9995951583</c:v>
                </c:pt>
                <c:pt idx="177">
                  <c:v>2184292.9995955941</c:v>
                </c:pt>
                <c:pt idx="178">
                  <c:v>2184296.9995968859</c:v>
                </c:pt>
                <c:pt idx="179">
                  <c:v>2184294.9995973073</c:v>
                </c:pt>
                <c:pt idx="180">
                  <c:v>2184291.9995980943</c:v>
                </c:pt>
                <c:pt idx="181">
                  <c:v>2184291.9995984202</c:v>
                </c:pt>
                <c:pt idx="182">
                  <c:v>2184293.9995997073</c:v>
                </c:pt>
                <c:pt idx="183">
                  <c:v>2184293.9995999644</c:v>
                </c:pt>
                <c:pt idx="184">
                  <c:v>2184288.9996006275</c:v>
                </c:pt>
                <c:pt idx="185">
                  <c:v>2184286.9996016142</c:v>
                </c:pt>
                <c:pt idx="186">
                  <c:v>2184277.9996020598</c:v>
                </c:pt>
                <c:pt idx="187">
                  <c:v>2184272.9996028831</c:v>
                </c:pt>
                <c:pt idx="188">
                  <c:v>2184276.9996033143</c:v>
                </c:pt>
                <c:pt idx="189">
                  <c:v>2184281.9996038806</c:v>
                </c:pt>
                <c:pt idx="190">
                  <c:v>2184277.9996046745</c:v>
                </c:pt>
                <c:pt idx="191">
                  <c:v>2184277.9996055085</c:v>
                </c:pt>
                <c:pt idx="192">
                  <c:v>2184278.9996058042</c:v>
                </c:pt>
                <c:pt idx="193">
                  <c:v>2184273.9996065968</c:v>
                </c:pt>
                <c:pt idx="194">
                  <c:v>2184268.9996072808</c:v>
                </c:pt>
                <c:pt idx="195">
                  <c:v>2184264.9996077903</c:v>
                </c:pt>
                <c:pt idx="196">
                  <c:v>2184264.9996083397</c:v>
                </c:pt>
                <c:pt idx="197">
                  <c:v>2184264.9996090895</c:v>
                </c:pt>
                <c:pt idx="198">
                  <c:v>2184264.9996092631</c:v>
                </c:pt>
                <c:pt idx="199">
                  <c:v>2184264.9996104799</c:v>
                </c:pt>
                <c:pt idx="200">
                  <c:v>2184261.9996110271</c:v>
                </c:pt>
                <c:pt idx="201">
                  <c:v>2184260.999611361</c:v>
                </c:pt>
                <c:pt idx="202">
                  <c:v>2184251.999612174</c:v>
                </c:pt>
                <c:pt idx="203">
                  <c:v>2184248.9996126671</c:v>
                </c:pt>
                <c:pt idx="204">
                  <c:v>2184249.99961292</c:v>
                </c:pt>
                <c:pt idx="205">
                  <c:v>2184249.9996138117</c:v>
                </c:pt>
                <c:pt idx="206">
                  <c:v>2184244.9996142639</c:v>
                </c:pt>
                <c:pt idx="207">
                  <c:v>2184242.9996149545</c:v>
                </c:pt>
                <c:pt idx="208">
                  <c:v>2184246.999615605</c:v>
                </c:pt>
                <c:pt idx="209">
                  <c:v>2184245.9996158308</c:v>
                </c:pt>
                <c:pt idx="210">
                  <c:v>2184244.9996169442</c:v>
                </c:pt>
                <c:pt idx="211">
                  <c:v>2184243.9996171426</c:v>
                </c:pt>
                <c:pt idx="212">
                  <c:v>2184242.9996177913</c:v>
                </c:pt>
                <c:pt idx="213">
                  <c:v>2184242.9996183598</c:v>
                </c:pt>
                <c:pt idx="214">
                  <c:v>2184236.999618968</c:v>
                </c:pt>
                <c:pt idx="215">
                  <c:v>2184235.999619232</c:v>
                </c:pt>
                <c:pt idx="216">
                  <c:v>2184232.9996198788</c:v>
                </c:pt>
                <c:pt idx="217">
                  <c:v>2184225.9996206705</c:v>
                </c:pt>
                <c:pt idx="218">
                  <c:v>2184222.9996208549</c:v>
                </c:pt>
                <c:pt idx="219">
                  <c:v>2184224.9996213554</c:v>
                </c:pt>
                <c:pt idx="220">
                  <c:v>2184224.9996217238</c:v>
                </c:pt>
                <c:pt idx="221">
                  <c:v>2184224.999622474</c:v>
                </c:pt>
                <c:pt idx="222">
                  <c:v>2184225.9996228158</c:v>
                </c:pt>
                <c:pt idx="223">
                  <c:v>2184223.9996234593</c:v>
                </c:pt>
                <c:pt idx="224">
                  <c:v>2184221.9996239585</c:v>
                </c:pt>
                <c:pt idx="225">
                  <c:v>2184219.999624378</c:v>
                </c:pt>
                <c:pt idx="226">
                  <c:v>2184220.9996249946</c:v>
                </c:pt>
                <c:pt idx="227">
                  <c:v>2184218.9996253611</c:v>
                </c:pt>
                <c:pt idx="228">
                  <c:v>2184215.9996258719</c:v>
                </c:pt>
                <c:pt idx="229">
                  <c:v>2184213.9996262514</c:v>
                </c:pt>
                <c:pt idx="230">
                  <c:v>2184207.9996267748</c:v>
                </c:pt>
                <c:pt idx="231">
                  <c:v>2184206.9996273234</c:v>
                </c:pt>
                <c:pt idx="232">
                  <c:v>2184206.9996278328</c:v>
                </c:pt>
                <c:pt idx="233">
                  <c:v>2184207.9996281462</c:v>
                </c:pt>
                <c:pt idx="234">
                  <c:v>2184200.9996289029</c:v>
                </c:pt>
                <c:pt idx="235">
                  <c:v>2184190.9996290202</c:v>
                </c:pt>
                <c:pt idx="236">
                  <c:v>2184186.9996296847</c:v>
                </c:pt>
                <c:pt idx="237">
                  <c:v>2184189.9996302184</c:v>
                </c:pt>
                <c:pt idx="238">
                  <c:v>2184199.9996306216</c:v>
                </c:pt>
                <c:pt idx="239">
                  <c:v>2184200.9996313755</c:v>
                </c:pt>
                <c:pt idx="240">
                  <c:v>2184195.9996313886</c:v>
                </c:pt>
                <c:pt idx="241">
                  <c:v>2184192.9996323236</c:v>
                </c:pt>
                <c:pt idx="242">
                  <c:v>2184195.9996324792</c:v>
                </c:pt>
                <c:pt idx="243">
                  <c:v>2184190.9996334775</c:v>
                </c:pt>
                <c:pt idx="244">
                  <c:v>2184190.9996336978</c:v>
                </c:pt>
                <c:pt idx="245">
                  <c:v>2184193.9996342547</c:v>
                </c:pt>
                <c:pt idx="246">
                  <c:v>2184189.9996345653</c:v>
                </c:pt>
                <c:pt idx="247">
                  <c:v>2184194.9996352894</c:v>
                </c:pt>
                <c:pt idx="248">
                  <c:v>2184192.9996355865</c:v>
                </c:pt>
                <c:pt idx="249">
                  <c:v>2184187.999636387</c:v>
                </c:pt>
                <c:pt idx="250">
                  <c:v>2184183.999636671</c:v>
                </c:pt>
                <c:pt idx="251">
                  <c:v>2184170.9996371609</c:v>
                </c:pt>
                <c:pt idx="252">
                  <c:v>2184167.9996376508</c:v>
                </c:pt>
                <c:pt idx="253">
                  <c:v>2184174.9996382562</c:v>
                </c:pt>
                <c:pt idx="254">
                  <c:v>2184173.9996385649</c:v>
                </c:pt>
                <c:pt idx="255">
                  <c:v>2184177.9996391949</c:v>
                </c:pt>
                <c:pt idx="256">
                  <c:v>2184172.9996396448</c:v>
                </c:pt>
                <c:pt idx="257">
                  <c:v>2184172.9996401072</c:v>
                </c:pt>
                <c:pt idx="258">
                  <c:v>2184172.9996405947</c:v>
                </c:pt>
                <c:pt idx="259">
                  <c:v>2184167.9996411335</c:v>
                </c:pt>
                <c:pt idx="260">
                  <c:v>2184153.999641723</c:v>
                </c:pt>
                <c:pt idx="261">
                  <c:v>2184149.999642069</c:v>
                </c:pt>
                <c:pt idx="262">
                  <c:v>2184145.9996429007</c:v>
                </c:pt>
                <c:pt idx="263">
                  <c:v>2184157.9996430282</c:v>
                </c:pt>
                <c:pt idx="264">
                  <c:v>2184164.9996435395</c:v>
                </c:pt>
                <c:pt idx="265">
                  <c:v>2184165.9996437826</c:v>
                </c:pt>
                <c:pt idx="266">
                  <c:v>2184160.999644523</c:v>
                </c:pt>
                <c:pt idx="267">
                  <c:v>2184159.9996450716</c:v>
                </c:pt>
                <c:pt idx="268">
                  <c:v>2184158.9996456448</c:v>
                </c:pt>
                <c:pt idx="269">
                  <c:v>2184156.9996461286</c:v>
                </c:pt>
                <c:pt idx="270">
                  <c:v>2184148.9996464215</c:v>
                </c:pt>
                <c:pt idx="271">
                  <c:v>2184133.9996467903</c:v>
                </c:pt>
                <c:pt idx="272">
                  <c:v>2184128.9996473244</c:v>
                </c:pt>
                <c:pt idx="273">
                  <c:v>2184127.9996480485</c:v>
                </c:pt>
                <c:pt idx="274">
                  <c:v>2184133.9996482008</c:v>
                </c:pt>
                <c:pt idx="275">
                  <c:v>2184136.9996485943</c:v>
                </c:pt>
                <c:pt idx="276">
                  <c:v>2184141.9996490763</c:v>
                </c:pt>
                <c:pt idx="277">
                  <c:v>2184141.9996495578</c:v>
                </c:pt>
                <c:pt idx="278">
                  <c:v>2184142.9996501785</c:v>
                </c:pt>
                <c:pt idx="279">
                  <c:v>2184134.9996506972</c:v>
                </c:pt>
                <c:pt idx="280">
                  <c:v>2184133.9996510134</c:v>
                </c:pt>
                <c:pt idx="281">
                  <c:v>2184138.9996515443</c:v>
                </c:pt>
                <c:pt idx="282">
                  <c:v>2184138.9996518218</c:v>
                </c:pt>
                <c:pt idx="283">
                  <c:v>2184136.9996522134</c:v>
                </c:pt>
                <c:pt idx="284">
                  <c:v>2184132.9996526423</c:v>
                </c:pt>
                <c:pt idx="285">
                  <c:v>2184133.9996531969</c:v>
                </c:pt>
                <c:pt idx="286">
                  <c:v>2184128.999653487</c:v>
                </c:pt>
                <c:pt idx="287">
                  <c:v>2184132.9996540789</c:v>
                </c:pt>
                <c:pt idx="288">
                  <c:v>2184130.9996545189</c:v>
                </c:pt>
                <c:pt idx="289">
                  <c:v>2184129.9996550097</c:v>
                </c:pt>
                <c:pt idx="290">
                  <c:v>2184124.9996552733</c:v>
                </c:pt>
                <c:pt idx="291">
                  <c:v>2184122.9996558009</c:v>
                </c:pt>
                <c:pt idx="292">
                  <c:v>2184119.9996562405</c:v>
                </c:pt>
                <c:pt idx="293">
                  <c:v>2184120.9996565664</c:v>
                </c:pt>
                <c:pt idx="294">
                  <c:v>2184127.9996569427</c:v>
                </c:pt>
                <c:pt idx="295">
                  <c:v>2184124.9996574065</c:v>
                </c:pt>
                <c:pt idx="296">
                  <c:v>2184116.9996577818</c:v>
                </c:pt>
                <c:pt idx="297">
                  <c:v>2184118.9996582326</c:v>
                </c:pt>
                <c:pt idx="298">
                  <c:v>2184115.9996586205</c:v>
                </c:pt>
                <c:pt idx="299">
                  <c:v>2184116.9996590079</c:v>
                </c:pt>
                <c:pt idx="300">
                  <c:v>2184112.9996594451</c:v>
                </c:pt>
                <c:pt idx="301">
                  <c:v>2184110.9996598195</c:v>
                </c:pt>
                <c:pt idx="302">
                  <c:v>2184107.9996601939</c:v>
                </c:pt>
                <c:pt idx="303">
                  <c:v>2184106.9996607928</c:v>
                </c:pt>
                <c:pt idx="304">
                  <c:v>2184106.9996611662</c:v>
                </c:pt>
                <c:pt idx="305">
                  <c:v>2184107.9996614153</c:v>
                </c:pt>
                <c:pt idx="306">
                  <c:v>2184104.9996621748</c:v>
                </c:pt>
                <c:pt idx="307">
                  <c:v>2184106.9996623117</c:v>
                </c:pt>
                <c:pt idx="308">
                  <c:v>2184107.9996628086</c:v>
                </c:pt>
                <c:pt idx="309">
                  <c:v>2184104.99966302</c:v>
                </c:pt>
                <c:pt idx="310">
                  <c:v>2184103.9996637278</c:v>
                </c:pt>
                <c:pt idx="311">
                  <c:v>2184103.9996642116</c:v>
                </c:pt>
                <c:pt idx="312">
                  <c:v>2184100.9996645218</c:v>
                </c:pt>
                <c:pt idx="313">
                  <c:v>2184098.9996651905</c:v>
                </c:pt>
                <c:pt idx="314">
                  <c:v>2184089.9996658219</c:v>
                </c:pt>
                <c:pt idx="315">
                  <c:v>2184078.9996659951</c:v>
                </c:pt>
                <c:pt idx="316">
                  <c:v>2184067.9996663164</c:v>
                </c:pt>
                <c:pt idx="317">
                  <c:v>2184072.9996670457</c:v>
                </c:pt>
                <c:pt idx="318">
                  <c:v>2184087.9996677986</c:v>
                </c:pt>
                <c:pt idx="319">
                  <c:v>2184093.999668193</c:v>
                </c:pt>
                <c:pt idx="320">
                  <c:v>2184091.9996683286</c:v>
                </c:pt>
                <c:pt idx="321">
                  <c:v>2184087.9996689321</c:v>
                </c:pt>
                <c:pt idx="322">
                  <c:v>2184089.9996693386</c:v>
                </c:pt>
                <c:pt idx="323">
                  <c:v>2184081.999669929</c:v>
                </c:pt>
                <c:pt idx="324">
                  <c:v>2184073.9996701749</c:v>
                </c:pt>
                <c:pt idx="325">
                  <c:v>2184073.9996705065</c:v>
                </c:pt>
                <c:pt idx="326">
                  <c:v>2184070.9996712189</c:v>
                </c:pt>
                <c:pt idx="327">
                  <c:v>2184071.9996715379</c:v>
                </c:pt>
                <c:pt idx="328">
                  <c:v>2184065.9996717707</c:v>
                </c:pt>
                <c:pt idx="329">
                  <c:v>2184075.9996721628</c:v>
                </c:pt>
                <c:pt idx="330">
                  <c:v>2184075.999672763</c:v>
                </c:pt>
                <c:pt idx="331">
                  <c:v>2184075.9996731915</c:v>
                </c:pt>
                <c:pt idx="332">
                  <c:v>2184073.9996734359</c:v>
                </c:pt>
                <c:pt idx="333">
                  <c:v>2184075.999673815</c:v>
                </c:pt>
                <c:pt idx="334">
                  <c:v>2184075.9996742061</c:v>
                </c:pt>
                <c:pt idx="335">
                  <c:v>2184067.9996751458</c:v>
                </c:pt>
                <c:pt idx="336">
                  <c:v>2184061.999675463</c:v>
                </c:pt>
                <c:pt idx="337">
                  <c:v>2184061.9996756702</c:v>
                </c:pt>
                <c:pt idx="338">
                  <c:v>2184064.9996760478</c:v>
                </c:pt>
                <c:pt idx="339">
                  <c:v>2184065.9996763403</c:v>
                </c:pt>
                <c:pt idx="340">
                  <c:v>2184070.9996769852</c:v>
                </c:pt>
                <c:pt idx="341">
                  <c:v>2184068.9996773503</c:v>
                </c:pt>
                <c:pt idx="342">
                  <c:v>2184065.9996776418</c:v>
                </c:pt>
                <c:pt idx="343">
                  <c:v>2184064.9996780185</c:v>
                </c:pt>
                <c:pt idx="344">
                  <c:v>2184059.9996786979</c:v>
                </c:pt>
                <c:pt idx="345">
                  <c:v>2184043.9996789284</c:v>
                </c:pt>
                <c:pt idx="346">
                  <c:v>2184036.9996794742</c:v>
                </c:pt>
                <c:pt idx="347">
                  <c:v>2184050.9996795468</c:v>
                </c:pt>
                <c:pt idx="348">
                  <c:v>2184055.9996799584</c:v>
                </c:pt>
                <c:pt idx="349">
                  <c:v>2184052.9996807207</c:v>
                </c:pt>
                <c:pt idx="350">
                  <c:v>2184046.9996808539</c:v>
                </c:pt>
                <c:pt idx="351">
                  <c:v>2184045.9996813857</c:v>
                </c:pt>
                <c:pt idx="352">
                  <c:v>2184044.9996816753</c:v>
                </c:pt>
                <c:pt idx="353">
                  <c:v>2184048.9996821098</c:v>
                </c:pt>
                <c:pt idx="354">
                  <c:v>2184052.9996822425</c:v>
                </c:pt>
                <c:pt idx="355">
                  <c:v>2184049.9996827971</c:v>
                </c:pt>
                <c:pt idx="356">
                  <c:v>2184047.9996831589</c:v>
                </c:pt>
                <c:pt idx="357">
                  <c:v>2184043.9996835804</c:v>
                </c:pt>
                <c:pt idx="358">
                  <c:v>2184042.9996840619</c:v>
                </c:pt>
                <c:pt idx="359">
                  <c:v>2184040.9996844465</c:v>
                </c:pt>
                <c:pt idx="360">
                  <c:v>2184039.9996842542</c:v>
                </c:pt>
                <c:pt idx="361">
                  <c:v>2184033.9996849033</c:v>
                </c:pt>
                <c:pt idx="362">
                  <c:v>2184030.9996850593</c:v>
                </c:pt>
                <c:pt idx="363">
                  <c:v>2184033.9996855035</c:v>
                </c:pt>
                <c:pt idx="364">
                  <c:v>2184037.9996864148</c:v>
                </c:pt>
                <c:pt idx="365">
                  <c:v>2184034.9996865108</c:v>
                </c:pt>
                <c:pt idx="366">
                  <c:v>2184034.9996866309</c:v>
                </c:pt>
                <c:pt idx="367">
                  <c:v>2184034.9996871576</c:v>
                </c:pt>
                <c:pt idx="368">
                  <c:v>2184037.9996874807</c:v>
                </c:pt>
                <c:pt idx="369">
                  <c:v>2184036.9996879473</c:v>
                </c:pt>
                <c:pt idx="370">
                  <c:v>2184033.9996880549</c:v>
                </c:pt>
                <c:pt idx="371">
                  <c:v>2184035.999688413</c:v>
                </c:pt>
                <c:pt idx="372">
                  <c:v>2184031.9996887478</c:v>
                </c:pt>
                <c:pt idx="373">
                  <c:v>2184028.9996891413</c:v>
                </c:pt>
                <c:pt idx="374">
                  <c:v>2184025.9996896661</c:v>
                </c:pt>
                <c:pt idx="375">
                  <c:v>2184023.9996897499</c:v>
                </c:pt>
                <c:pt idx="376">
                  <c:v>2184020.9996901667</c:v>
                </c:pt>
                <c:pt idx="377">
                  <c:v>2184018.9996906314</c:v>
                </c:pt>
                <c:pt idx="378">
                  <c:v>2184014.9996906193</c:v>
                </c:pt>
                <c:pt idx="379">
                  <c:v>2184012.9996911427</c:v>
                </c:pt>
                <c:pt idx="380">
                  <c:v>2184012.9996913807</c:v>
                </c:pt>
                <c:pt idx="381">
                  <c:v>2184012.9996919394</c:v>
                </c:pt>
                <c:pt idx="382">
                  <c:v>2184014.9996921173</c:v>
                </c:pt>
                <c:pt idx="383">
                  <c:v>2184011.999692711</c:v>
                </c:pt>
                <c:pt idx="384">
                  <c:v>2184008.9996929718</c:v>
                </c:pt>
                <c:pt idx="385">
                  <c:v>2184011.9996931022</c:v>
                </c:pt>
                <c:pt idx="386">
                  <c:v>2184011.999693458</c:v>
                </c:pt>
                <c:pt idx="387">
                  <c:v>2184008.9996940144</c:v>
                </c:pt>
                <c:pt idx="388">
                  <c:v>2184004.9996940973</c:v>
                </c:pt>
                <c:pt idx="389">
                  <c:v>2183997.99969476</c:v>
                </c:pt>
                <c:pt idx="390">
                  <c:v>2183991.9996946887</c:v>
                </c:pt>
                <c:pt idx="391">
                  <c:v>2183994.999695221</c:v>
                </c:pt>
                <c:pt idx="392">
                  <c:v>2184001.999695776</c:v>
                </c:pt>
                <c:pt idx="393">
                  <c:v>2184003.9996962245</c:v>
                </c:pt>
                <c:pt idx="394">
                  <c:v>2184004.9996960945</c:v>
                </c:pt>
                <c:pt idx="395">
                  <c:v>2184007.9996966603</c:v>
                </c:pt>
                <c:pt idx="396">
                  <c:v>2184000.9996969905</c:v>
                </c:pt>
                <c:pt idx="397">
                  <c:v>2183985.9996973318</c:v>
                </c:pt>
                <c:pt idx="398">
                  <c:v>2183982.9996975558</c:v>
                </c:pt>
                <c:pt idx="399">
                  <c:v>2183989.9996979441</c:v>
                </c:pt>
                <c:pt idx="400">
                  <c:v>2183987.9996986608</c:v>
                </c:pt>
                <c:pt idx="401">
                  <c:v>2183993.9996987078</c:v>
                </c:pt>
                <c:pt idx="402">
                  <c:v>2183991.9996992131</c:v>
                </c:pt>
                <c:pt idx="403">
                  <c:v>2183992.9996994827</c:v>
                </c:pt>
                <c:pt idx="404">
                  <c:v>2183993.999699811</c:v>
                </c:pt>
                <c:pt idx="405">
                  <c:v>2183987.9997003269</c:v>
                </c:pt>
                <c:pt idx="406">
                  <c:v>2183988.9997007367</c:v>
                </c:pt>
                <c:pt idx="407">
                  <c:v>2183989.9997010413</c:v>
                </c:pt>
                <c:pt idx="408">
                  <c:v>2183982.9997013337</c:v>
                </c:pt>
                <c:pt idx="409">
                  <c:v>2183981.9997019181</c:v>
                </c:pt>
                <c:pt idx="410">
                  <c:v>2183982.9997023735</c:v>
                </c:pt>
                <c:pt idx="411">
                  <c:v>2183982.9997024084</c:v>
                </c:pt>
                <c:pt idx="412">
                  <c:v>2183983.9997030036</c:v>
                </c:pt>
                <c:pt idx="413">
                  <c:v>2183983.9997033188</c:v>
                </c:pt>
                <c:pt idx="414">
                  <c:v>2183982.9997036099</c:v>
                </c:pt>
                <c:pt idx="415">
                  <c:v>2183981.9997038315</c:v>
                </c:pt>
                <c:pt idx="416">
                  <c:v>2183981.9997043554</c:v>
                </c:pt>
                <c:pt idx="417">
                  <c:v>2183980.9997048671</c:v>
                </c:pt>
                <c:pt idx="418">
                  <c:v>2183976.9997050879</c:v>
                </c:pt>
                <c:pt idx="419">
                  <c:v>2183971.9997054827</c:v>
                </c:pt>
                <c:pt idx="420">
                  <c:v>2183971.9997054362</c:v>
                </c:pt>
                <c:pt idx="421">
                  <c:v>2183970.9997059936</c:v>
                </c:pt>
                <c:pt idx="422">
                  <c:v>2183968.999706272</c:v>
                </c:pt>
                <c:pt idx="423">
                  <c:v>2183970.9997066548</c:v>
                </c:pt>
                <c:pt idx="424">
                  <c:v>2183967.9997071531</c:v>
                </c:pt>
                <c:pt idx="425">
                  <c:v>2183965.9997075927</c:v>
                </c:pt>
                <c:pt idx="426">
                  <c:v>2183962.9997078241</c:v>
                </c:pt>
                <c:pt idx="427">
                  <c:v>2183964.999708252</c:v>
                </c:pt>
                <c:pt idx="428">
                  <c:v>2183962.999708287</c:v>
                </c:pt>
                <c:pt idx="429">
                  <c:v>2183959.9997087028</c:v>
                </c:pt>
                <c:pt idx="430">
                  <c:v>2183949.9997091186</c:v>
                </c:pt>
                <c:pt idx="431">
                  <c:v>2183951.9997096146</c:v>
                </c:pt>
                <c:pt idx="432">
                  <c:v>2183960.9997094991</c:v>
                </c:pt>
                <c:pt idx="433">
                  <c:v>2183964.9997099834</c:v>
                </c:pt>
                <c:pt idx="434">
                  <c:v>2183961.99971026</c:v>
                </c:pt>
                <c:pt idx="435">
                  <c:v>2183961.9997105366</c:v>
                </c:pt>
                <c:pt idx="436">
                  <c:v>2183959.9997106516</c:v>
                </c:pt>
                <c:pt idx="437">
                  <c:v>2183954.9997109966</c:v>
                </c:pt>
                <c:pt idx="438">
                  <c:v>2183952.9997112844</c:v>
                </c:pt>
                <c:pt idx="439">
                  <c:v>2183942.9997117212</c:v>
                </c:pt>
                <c:pt idx="440">
                  <c:v>2183940.9997119969</c:v>
                </c:pt>
                <c:pt idx="441">
                  <c:v>2183944.9997121231</c:v>
                </c:pt>
                <c:pt idx="442">
                  <c:v>2183949.9997123526</c:v>
                </c:pt>
                <c:pt idx="443">
                  <c:v>2183948.9997128118</c:v>
                </c:pt>
                <c:pt idx="444">
                  <c:v>2183948.9997131214</c:v>
                </c:pt>
                <c:pt idx="445">
                  <c:v>2183946.9997133622</c:v>
                </c:pt>
                <c:pt idx="446">
                  <c:v>2183944.9997134767</c:v>
                </c:pt>
                <c:pt idx="447">
                  <c:v>2183943.9997135224</c:v>
                </c:pt>
                <c:pt idx="448">
                  <c:v>2183935.999714152</c:v>
                </c:pt>
                <c:pt idx="449">
                  <c:v>2183928.9997142092</c:v>
                </c:pt>
                <c:pt idx="450">
                  <c:v>2183926.9997145068</c:v>
                </c:pt>
                <c:pt idx="451">
                  <c:v>2183924.9997147694</c:v>
                </c:pt>
                <c:pt idx="452">
                  <c:v>2183932.9997150898</c:v>
                </c:pt>
                <c:pt idx="453">
                  <c:v>2183939.9997154893</c:v>
                </c:pt>
                <c:pt idx="454">
                  <c:v>2183942.9997156947</c:v>
                </c:pt>
                <c:pt idx="455">
                  <c:v>2183943.9997159457</c:v>
                </c:pt>
                <c:pt idx="456">
                  <c:v>2183941.9997161282</c:v>
                </c:pt>
                <c:pt idx="457">
                  <c:v>2183937.9997164817</c:v>
                </c:pt>
                <c:pt idx="458">
                  <c:v>2183932.9997165953</c:v>
                </c:pt>
                <c:pt idx="459">
                  <c:v>2183933.9997168914</c:v>
                </c:pt>
                <c:pt idx="460">
                  <c:v>2183931.9997173809</c:v>
                </c:pt>
                <c:pt idx="461">
                  <c:v>2183925.9997173809</c:v>
                </c:pt>
                <c:pt idx="462">
                  <c:v>2183926.9997178703</c:v>
                </c:pt>
                <c:pt idx="463">
                  <c:v>2183928.9997180407</c:v>
                </c:pt>
                <c:pt idx="464">
                  <c:v>2183927.9997181655</c:v>
                </c:pt>
                <c:pt idx="465">
                  <c:v>2183927.99971862</c:v>
                </c:pt>
                <c:pt idx="466">
                  <c:v>2183925.9997187788</c:v>
                </c:pt>
                <c:pt idx="467">
                  <c:v>2183923.9997190512</c:v>
                </c:pt>
                <c:pt idx="468">
                  <c:v>2183923.9997194251</c:v>
                </c:pt>
                <c:pt idx="469">
                  <c:v>2183921.9997195159</c:v>
                </c:pt>
                <c:pt idx="470">
                  <c:v>2183920.9997199918</c:v>
                </c:pt>
                <c:pt idx="471">
                  <c:v>2183917.9997200486</c:v>
                </c:pt>
                <c:pt idx="472">
                  <c:v>2183918.9997202973</c:v>
                </c:pt>
                <c:pt idx="473">
                  <c:v>2183912.9997207047</c:v>
                </c:pt>
                <c:pt idx="474">
                  <c:v>2183915.9997209534</c:v>
                </c:pt>
                <c:pt idx="475">
                  <c:v>2183911.9997211797</c:v>
                </c:pt>
                <c:pt idx="476">
                  <c:v>2183910.9997215862</c:v>
                </c:pt>
                <c:pt idx="477">
                  <c:v>2183913.9997219248</c:v>
                </c:pt>
                <c:pt idx="478">
                  <c:v>2183916.9997220263</c:v>
                </c:pt>
                <c:pt idx="479">
                  <c:v>2183912.9997222633</c:v>
                </c:pt>
                <c:pt idx="480">
                  <c:v>2183911.999722579</c:v>
                </c:pt>
                <c:pt idx="481">
                  <c:v>2183912.9997229059</c:v>
                </c:pt>
                <c:pt idx="482">
                  <c:v>2183909.9997232552</c:v>
                </c:pt>
                <c:pt idx="483">
                  <c:v>2183907.9997231876</c:v>
                </c:pt>
                <c:pt idx="484">
                  <c:v>2183905.9997235141</c:v>
                </c:pt>
                <c:pt idx="485">
                  <c:v>2183902.9997239416</c:v>
                </c:pt>
                <c:pt idx="486">
                  <c:v>2183904.9997240989</c:v>
                </c:pt>
                <c:pt idx="487">
                  <c:v>2183903.9997243234</c:v>
                </c:pt>
                <c:pt idx="488">
                  <c:v>2183905.9997245595</c:v>
                </c:pt>
                <c:pt idx="489">
                  <c:v>2183901.9997248962</c:v>
                </c:pt>
                <c:pt idx="490">
                  <c:v>2183898.999725244</c:v>
                </c:pt>
                <c:pt idx="491">
                  <c:v>2183898.9997252892</c:v>
                </c:pt>
                <c:pt idx="492">
                  <c:v>2183894.9997257711</c:v>
                </c:pt>
                <c:pt idx="493">
                  <c:v>2183890.9997259839</c:v>
                </c:pt>
                <c:pt idx="494">
                  <c:v>2183887.9997261968</c:v>
                </c:pt>
                <c:pt idx="495">
                  <c:v>2183885.9997262866</c:v>
                </c:pt>
                <c:pt idx="496">
                  <c:v>2183888.9997266894</c:v>
                </c:pt>
                <c:pt idx="497">
                  <c:v>2183890.9997268571</c:v>
                </c:pt>
                <c:pt idx="498">
                  <c:v>2183888.9997269358</c:v>
                </c:pt>
                <c:pt idx="499">
                  <c:v>2183887.9997274275</c:v>
                </c:pt>
                <c:pt idx="500">
                  <c:v>2183890.999727584</c:v>
                </c:pt>
                <c:pt idx="501">
                  <c:v>2183888.9997277735</c:v>
                </c:pt>
                <c:pt idx="502">
                  <c:v>2183883.9997279188</c:v>
                </c:pt>
                <c:pt idx="503">
                  <c:v>2183882.9997282424</c:v>
                </c:pt>
                <c:pt idx="504">
                  <c:v>2183881.9997284207</c:v>
                </c:pt>
                <c:pt idx="505">
                  <c:v>2183880.9997287886</c:v>
                </c:pt>
                <c:pt idx="506">
                  <c:v>2183880.9997290564</c:v>
                </c:pt>
                <c:pt idx="507">
                  <c:v>2183879.9997292454</c:v>
                </c:pt>
                <c:pt idx="508">
                  <c:v>2183875.9997295351</c:v>
                </c:pt>
                <c:pt idx="509">
                  <c:v>2183870.9997295239</c:v>
                </c:pt>
                <c:pt idx="510">
                  <c:v>2183868.9997299691</c:v>
                </c:pt>
                <c:pt idx="511">
                  <c:v>2183871.9997299802</c:v>
                </c:pt>
                <c:pt idx="512">
                  <c:v>2183874.9997302471</c:v>
                </c:pt>
                <c:pt idx="513">
                  <c:v>2183876.9997304245</c:v>
                </c:pt>
                <c:pt idx="514">
                  <c:v>2183876.9997308245</c:v>
                </c:pt>
                <c:pt idx="515">
                  <c:v>2183871.9997309358</c:v>
                </c:pt>
                <c:pt idx="516">
                  <c:v>2183870.999731224</c:v>
                </c:pt>
                <c:pt idx="517">
                  <c:v>2183865.999731191</c:v>
                </c:pt>
                <c:pt idx="518">
                  <c:v>2183861.9997314792</c:v>
                </c:pt>
                <c:pt idx="519">
                  <c:v>2183863.999731679</c:v>
                </c:pt>
                <c:pt idx="520">
                  <c:v>2183864.9997320226</c:v>
                </c:pt>
                <c:pt idx="521">
                  <c:v>2183868.9997320999</c:v>
                </c:pt>
                <c:pt idx="522">
                  <c:v>2183870.999732133</c:v>
                </c:pt>
                <c:pt idx="523">
                  <c:v>2183867.9997325982</c:v>
                </c:pt>
                <c:pt idx="524">
                  <c:v>2183867.999732709</c:v>
                </c:pt>
                <c:pt idx="525">
                  <c:v>2183866.9997330187</c:v>
                </c:pt>
                <c:pt idx="526">
                  <c:v>2183859.9997332064</c:v>
                </c:pt>
                <c:pt idx="527">
                  <c:v>2183856.9997333391</c:v>
                </c:pt>
                <c:pt idx="528">
                  <c:v>2183853.9997336594</c:v>
                </c:pt>
                <c:pt idx="529">
                  <c:v>2183855.9997336925</c:v>
                </c:pt>
                <c:pt idx="530">
                  <c:v>2183852.9997340348</c:v>
                </c:pt>
                <c:pt idx="531">
                  <c:v>2183852.9997342667</c:v>
                </c:pt>
                <c:pt idx="532">
                  <c:v>2183854.9997344213</c:v>
                </c:pt>
                <c:pt idx="533">
                  <c:v>2183855.9997346415</c:v>
                </c:pt>
                <c:pt idx="534">
                  <c:v>2183853.9997346969</c:v>
                </c:pt>
                <c:pt idx="535">
                  <c:v>2183853.9997349503</c:v>
                </c:pt>
                <c:pt idx="536">
                  <c:v>2183847.9997352478</c:v>
                </c:pt>
                <c:pt idx="537">
                  <c:v>2183834.9997353689</c:v>
                </c:pt>
                <c:pt idx="538">
                  <c:v>2183842.9997356879</c:v>
                </c:pt>
                <c:pt idx="539">
                  <c:v>2183840.9997361279</c:v>
                </c:pt>
                <c:pt idx="540">
                  <c:v>2183841.9997362266</c:v>
                </c:pt>
                <c:pt idx="541">
                  <c:v>2183836.9997362816</c:v>
                </c:pt>
                <c:pt idx="542">
                  <c:v>2183834.9997366113</c:v>
                </c:pt>
                <c:pt idx="543">
                  <c:v>2183835.9997366993</c:v>
                </c:pt>
                <c:pt idx="544">
                  <c:v>2183840.9997367761</c:v>
                </c:pt>
                <c:pt idx="545">
                  <c:v>2183837.9997368748</c:v>
                </c:pt>
                <c:pt idx="546">
                  <c:v>2183828.9997373908</c:v>
                </c:pt>
                <c:pt idx="547">
                  <c:v>2183830.9997375659</c:v>
                </c:pt>
                <c:pt idx="548">
                  <c:v>2183831.9997379389</c:v>
                </c:pt>
                <c:pt idx="549">
                  <c:v>2183825.9997379496</c:v>
                </c:pt>
                <c:pt idx="550">
                  <c:v>2183821.999738114</c:v>
                </c:pt>
                <c:pt idx="551">
                  <c:v>2183821.9997384534</c:v>
                </c:pt>
                <c:pt idx="552">
                  <c:v>2183819.9997383221</c:v>
                </c:pt>
                <c:pt idx="553">
                  <c:v>2183823.9997387705</c:v>
                </c:pt>
                <c:pt idx="554">
                  <c:v>2183818.999739022</c:v>
                </c:pt>
                <c:pt idx="555">
                  <c:v>2183818.9997392078</c:v>
                </c:pt>
                <c:pt idx="556">
                  <c:v>2183819.9997394048</c:v>
                </c:pt>
                <c:pt idx="557">
                  <c:v>2183820.9997396232</c:v>
                </c:pt>
                <c:pt idx="558">
                  <c:v>2183818.9997398304</c:v>
                </c:pt>
                <c:pt idx="559">
                  <c:v>2183817.9997402015</c:v>
                </c:pt>
                <c:pt idx="560">
                  <c:v>2183813.9997404851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822-B50E-44AD00B7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79023"/>
        <c:axId val="414064463"/>
      </c:scatterChart>
      <c:valAx>
        <c:axId val="4140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64463"/>
        <c:crosses val="autoZero"/>
        <c:crossBetween val="midCat"/>
      </c:valAx>
      <c:valAx>
        <c:axId val="4140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'!$C$2:$C$910</c:f>
              <c:numCache>
                <c:formatCode>General</c:formatCode>
                <c:ptCount val="909"/>
                <c:pt idx="0">
                  <c:v>0</c:v>
                </c:pt>
                <c:pt idx="1">
                  <c:v>41.344642072256576</c:v>
                </c:pt>
                <c:pt idx="2">
                  <c:v>43.950894581109452</c:v>
                </c:pt>
                <c:pt idx="3">
                  <c:v>39.271486667487252</c:v>
                </c:pt>
                <c:pt idx="4">
                  <c:v>39.626884736876079</c:v>
                </c:pt>
                <c:pt idx="5">
                  <c:v>37.316797285847755</c:v>
                </c:pt>
                <c:pt idx="6">
                  <c:v>35.362107904208251</c:v>
                </c:pt>
                <c:pt idx="7">
                  <c:v>33.407418522568122</c:v>
                </c:pt>
                <c:pt idx="8">
                  <c:v>34.355146707606046</c:v>
                </c:pt>
                <c:pt idx="9">
                  <c:v>34.414379719170327</c:v>
                </c:pt>
                <c:pt idx="10">
                  <c:v>35.717505973597085</c:v>
                </c:pt>
                <c:pt idx="11">
                  <c:v>37.672195355236582</c:v>
                </c:pt>
                <c:pt idx="12">
                  <c:v>40.337680875654371</c:v>
                </c:pt>
                <c:pt idx="13">
                  <c:v>33.644350568827761</c:v>
                </c:pt>
                <c:pt idx="14">
                  <c:v>33.585117557262855</c:v>
                </c:pt>
                <c:pt idx="15">
                  <c:v>31.511962152493531</c:v>
                </c:pt>
                <c:pt idx="16">
                  <c:v>29.024175666770475</c:v>
                </c:pt>
                <c:pt idx="17">
                  <c:v>31.097331071539163</c:v>
                </c:pt>
                <c:pt idx="18">
                  <c:v>29.675738793983854</c:v>
                </c:pt>
                <c:pt idx="19">
                  <c:v>25.94405906539895</c:v>
                </c:pt>
                <c:pt idx="20">
                  <c:v>25.174029915055755</c:v>
                </c:pt>
                <c:pt idx="21">
                  <c:v>27.069486285130345</c:v>
                </c:pt>
                <c:pt idx="22">
                  <c:v>24.996330880361654</c:v>
                </c:pt>
                <c:pt idx="23">
                  <c:v>24.16706871845355</c:v>
                </c:pt>
                <c:pt idx="24">
                  <c:v>23.456272579675893</c:v>
                </c:pt>
                <c:pt idx="25">
                  <c:v>23.57473860280508</c:v>
                </c:pt>
                <c:pt idx="26">
                  <c:v>28.25414651642728</c:v>
                </c:pt>
                <c:pt idx="27">
                  <c:v>24.877864857231835</c:v>
                </c:pt>
                <c:pt idx="28">
                  <c:v>25.82559304226913</c:v>
                </c:pt>
                <c:pt idx="29">
                  <c:v>22.093913313684229</c:v>
                </c:pt>
                <c:pt idx="30">
                  <c:v>20.968486093952837</c:v>
                </c:pt>
                <c:pt idx="31">
                  <c:v>18.776864666053697</c:v>
                </c:pt>
                <c:pt idx="32">
                  <c:v>21.85698126742459</c:v>
                </c:pt>
                <c:pt idx="33">
                  <c:v>18.243767561970138</c:v>
                </c:pt>
                <c:pt idx="34">
                  <c:v>19.961524897349999</c:v>
                </c:pt>
                <c:pt idx="35">
                  <c:v>18.066068527275409</c:v>
                </c:pt>
                <c:pt idx="36">
                  <c:v>15.519049029987443</c:v>
                </c:pt>
                <c:pt idx="37">
                  <c:v>18.184534550405228</c:v>
                </c:pt>
                <c:pt idx="38">
                  <c:v>17.473738411626943</c:v>
                </c:pt>
                <c:pt idx="39">
                  <c:v>15.104417949033705</c:v>
                </c:pt>
                <c:pt idx="40">
                  <c:v>14.926718914338975</c:v>
                </c:pt>
                <c:pt idx="41">
                  <c:v>14.215922775561319</c:v>
                </c:pt>
                <c:pt idx="42">
                  <c:v>13.682825671477131</c:v>
                </c:pt>
                <c:pt idx="43">
                  <c:v>15.815214087811992</c:v>
                </c:pt>
                <c:pt idx="44">
                  <c:v>14.393621810255418</c:v>
                </c:pt>
                <c:pt idx="45">
                  <c:v>15.163650960598615</c:v>
                </c:pt>
                <c:pt idx="46">
                  <c:v>15.400583006857623</c:v>
                </c:pt>
                <c:pt idx="47">
                  <c:v>15.341349995292713</c:v>
                </c:pt>
                <c:pt idx="48">
                  <c:v>13.445893625218122</c:v>
                </c:pt>
                <c:pt idx="49">
                  <c:v>12.735097486439836</c:v>
                </c:pt>
                <c:pt idx="50">
                  <c:v>11.96506833609727</c:v>
                </c:pt>
                <c:pt idx="51">
                  <c:v>10.484243046976419</c:v>
                </c:pt>
                <c:pt idx="52">
                  <c:v>11.668903278272721</c:v>
                </c:pt>
                <c:pt idx="53">
                  <c:v>11.135806174189163</c:v>
                </c:pt>
                <c:pt idx="54">
                  <c:v>9.2995828156801146</c:v>
                </c:pt>
                <c:pt idx="55">
                  <c:v>10.721175093235425</c:v>
                </c:pt>
                <c:pt idx="56">
                  <c:v>9.8919129313279512</c:v>
                </c:pt>
                <c:pt idx="57">
                  <c:v>10.958107139495066</c:v>
                </c:pt>
                <c:pt idx="58">
                  <c:v>9.1218837809847546</c:v>
                </c:pt>
                <c:pt idx="59">
                  <c:v>9.8326799197630415</c:v>
                </c:pt>
                <c:pt idx="60">
                  <c:v>8.7664857115959265</c:v>
                </c:pt>
                <c:pt idx="61">
                  <c:v>8.6480196884661069</c:v>
                </c:pt>
                <c:pt idx="62">
                  <c:v>9.6549808850683121</c:v>
                </c:pt>
                <c:pt idx="63">
                  <c:v>8.233388607512369</c:v>
                </c:pt>
                <c:pt idx="64">
                  <c:v>6.5748642836974183</c:v>
                </c:pt>
                <c:pt idx="65">
                  <c:v>5.8640681449184999</c:v>
                </c:pt>
                <c:pt idx="66">
                  <c:v>8.2926216190772788</c:v>
                </c:pt>
                <c:pt idx="67">
                  <c:v>7.9964565612533605</c:v>
                </c:pt>
                <c:pt idx="68">
                  <c:v>6.2786992258728684</c:v>
                </c:pt>
                <c:pt idx="69">
                  <c:v>7.4041264456042617</c:v>
                </c:pt>
                <c:pt idx="70">
                  <c:v>7.463359457169803</c:v>
                </c:pt>
                <c:pt idx="71">
                  <c:v>5.1532720061408446</c:v>
                </c:pt>
                <c:pt idx="72">
                  <c:v>7.9372235496884507</c:v>
                </c:pt>
                <c:pt idx="73">
                  <c:v>5.9233011564834097</c:v>
                </c:pt>
                <c:pt idx="74">
                  <c:v>4.8571069483162947</c:v>
                </c:pt>
                <c:pt idx="75">
                  <c:v>7.9964565612533605</c:v>
                </c:pt>
                <c:pt idx="76">
                  <c:v>3.1393496129364342</c:v>
                </c:pt>
                <c:pt idx="77">
                  <c:v>8.5295536653362873</c:v>
                </c:pt>
                <c:pt idx="78">
                  <c:v>4.6201749020579186</c:v>
                </c:pt>
                <c:pt idx="79">
                  <c:v>5.2125050177057544</c:v>
                </c:pt>
                <c:pt idx="80">
                  <c:v>5.9233011564834097</c:v>
                </c:pt>
                <c:pt idx="81">
                  <c:v>5.4494370639653935</c:v>
                </c:pt>
                <c:pt idx="82">
                  <c:v>6.9894953646505247</c:v>
                </c:pt>
                <c:pt idx="83">
                  <c:v>5.2125050177057544</c:v>
                </c:pt>
                <c:pt idx="84">
                  <c:v>6.3971652490026889</c:v>
                </c:pt>
                <c:pt idx="85">
                  <c:v>5.5086700755296718</c:v>
                </c:pt>
                <c:pt idx="86">
                  <c:v>4.7386409251864752</c:v>
                </c:pt>
                <c:pt idx="87">
                  <c:v>5.2717380292712956</c:v>
                </c:pt>
                <c:pt idx="88">
                  <c:v>5.5086700755296718</c:v>
                </c:pt>
                <c:pt idx="89">
                  <c:v>4.9755729714461143</c:v>
                </c:pt>
                <c:pt idx="90">
                  <c:v>3.2578156360662542</c:v>
                </c:pt>
                <c:pt idx="91">
                  <c:v>5.449437063964762</c:v>
                </c:pt>
                <c:pt idx="92">
                  <c:v>2.4877864857236887</c:v>
                </c:pt>
                <c:pt idx="93">
                  <c:v>4.3832428557976471</c:v>
                </c:pt>
                <c:pt idx="94">
                  <c:v>6.4563982605675987</c:v>
                </c:pt>
                <c:pt idx="95">
                  <c:v>2.250854439463418</c:v>
                </c:pt>
                <c:pt idx="96">
                  <c:v>5.449437063964762</c:v>
                </c:pt>
                <c:pt idx="97">
                  <c:v>2.9616505782423364</c:v>
                </c:pt>
                <c:pt idx="98">
                  <c:v>3.1393496129364342</c:v>
                </c:pt>
                <c:pt idx="99">
                  <c:v>3.2578156360656227</c:v>
                </c:pt>
                <c:pt idx="100">
                  <c:v>3.9093787632796313</c:v>
                </c:pt>
                <c:pt idx="101">
                  <c:v>3.9686117748439096</c:v>
                </c:pt>
                <c:pt idx="102">
                  <c:v>3.0801166013715244</c:v>
                </c:pt>
                <c:pt idx="103">
                  <c:v>2.9616505782417049</c:v>
                </c:pt>
                <c:pt idx="104">
                  <c:v>3.7316797285849015</c:v>
                </c:pt>
                <c:pt idx="105">
                  <c:v>2.4877864857236887</c:v>
                </c:pt>
                <c:pt idx="106">
                  <c:v>2.1916214278985082</c:v>
                </c:pt>
                <c:pt idx="107">
                  <c:v>2.665485520417787</c:v>
                </c:pt>
                <c:pt idx="108">
                  <c:v>4.4424758673625568</c:v>
                </c:pt>
                <c:pt idx="109">
                  <c:v>1.8362233585103116</c:v>
                </c:pt>
                <c:pt idx="110">
                  <c:v>5.2125050177057544</c:v>
                </c:pt>
                <c:pt idx="111">
                  <c:v>2.665485520417787</c:v>
                </c:pt>
                <c:pt idx="112">
                  <c:v>2.1323884163342295</c:v>
                </c:pt>
                <c:pt idx="113">
                  <c:v>2.0139223932044099</c:v>
                </c:pt>
                <c:pt idx="114">
                  <c:v>2.4285534741581474</c:v>
                </c:pt>
                <c:pt idx="115">
                  <c:v>4.2055438211035492</c:v>
                </c:pt>
                <c:pt idx="116">
                  <c:v>1.7177573353798605</c:v>
                </c:pt>
                <c:pt idx="117">
                  <c:v>2.7247185319833283</c:v>
                </c:pt>
                <c:pt idx="118">
                  <c:v>0.88849517347175389</c:v>
                </c:pt>
                <c:pt idx="119">
                  <c:v>5.2717380292712956</c:v>
                </c:pt>
                <c:pt idx="120">
                  <c:v>-0.82926216190810664</c:v>
                </c:pt>
                <c:pt idx="121">
                  <c:v>3.3170486476305325</c:v>
                </c:pt>
                <c:pt idx="122">
                  <c:v>3.0801166013715244</c:v>
                </c:pt>
                <c:pt idx="123">
                  <c:v>0.59233011564909854</c:v>
                </c:pt>
                <c:pt idx="124">
                  <c:v>3.9686117748432785</c:v>
                </c:pt>
                <c:pt idx="125">
                  <c:v>3.4355146707609836</c:v>
                </c:pt>
                <c:pt idx="126">
                  <c:v>1.4808252891208524</c:v>
                </c:pt>
                <c:pt idx="127">
                  <c:v>1.658524323815582</c:v>
                </c:pt>
                <c:pt idx="128">
                  <c:v>3.7909127401498113</c:v>
                </c:pt>
                <c:pt idx="129">
                  <c:v>0.94772818503729506</c:v>
                </c:pt>
                <c:pt idx="130">
                  <c:v>2.665485520417787</c:v>
                </c:pt>
                <c:pt idx="131">
                  <c:v>1.1254272197313933</c:v>
                </c:pt>
                <c:pt idx="132">
                  <c:v>4.5609418904923773</c:v>
                </c:pt>
                <c:pt idx="133">
                  <c:v>-0.17769903469409826</c:v>
                </c:pt>
                <c:pt idx="134">
                  <c:v>2.7247185319820653</c:v>
                </c:pt>
                <c:pt idx="135">
                  <c:v>0.88849517347301654</c:v>
                </c:pt>
                <c:pt idx="136">
                  <c:v>2.8431845551118853</c:v>
                </c:pt>
                <c:pt idx="137">
                  <c:v>1.4808252891208524</c:v>
                </c:pt>
                <c:pt idx="138">
                  <c:v>3.1393496129370657</c:v>
                </c:pt>
                <c:pt idx="139">
                  <c:v>1.3031262544261228</c:v>
                </c:pt>
                <c:pt idx="140">
                  <c:v>1.4215922775559426</c:v>
                </c:pt>
                <c:pt idx="141">
                  <c:v>3.1393496129364342</c:v>
                </c:pt>
                <c:pt idx="142">
                  <c:v>0.35539806938882779</c:v>
                </c:pt>
                <c:pt idx="143">
                  <c:v>2.8431845551125163</c:v>
                </c:pt>
                <c:pt idx="144">
                  <c:v>2.3100874510289593</c:v>
                </c:pt>
                <c:pt idx="145">
                  <c:v>1.5400583006851309</c:v>
                </c:pt>
                <c:pt idx="146">
                  <c:v>1.5400583006863935</c:v>
                </c:pt>
                <c:pt idx="147">
                  <c:v>2.250854439463418</c:v>
                </c:pt>
                <c:pt idx="148">
                  <c:v>5.9233011564909857E-2</c:v>
                </c:pt>
                <c:pt idx="149">
                  <c:v>2.4285534741581474</c:v>
                </c:pt>
                <c:pt idx="150">
                  <c:v>1.4215922775565739</c:v>
                </c:pt>
                <c:pt idx="151">
                  <c:v>1.0661942081671147</c:v>
                </c:pt>
                <c:pt idx="152">
                  <c:v>0.4738640925180162</c:v>
                </c:pt>
                <c:pt idx="153">
                  <c:v>1.5400583006863935</c:v>
                </c:pt>
                <c:pt idx="154">
                  <c:v>2.1916214278985082</c:v>
                </c:pt>
                <c:pt idx="155">
                  <c:v>1.7769903469454016</c:v>
                </c:pt>
                <c:pt idx="156">
                  <c:v>-1.5992913122506722</c:v>
                </c:pt>
                <c:pt idx="157">
                  <c:v>2.0139223932044099</c:v>
                </c:pt>
                <c:pt idx="158">
                  <c:v>0.59233011564846727</c:v>
                </c:pt>
                <c:pt idx="159">
                  <c:v>0.11846602312981971</c:v>
                </c:pt>
                <c:pt idx="160">
                  <c:v>1.4808252891208524</c:v>
                </c:pt>
                <c:pt idx="161">
                  <c:v>0</c:v>
                </c:pt>
                <c:pt idx="162">
                  <c:v>0.11846602312981971</c:v>
                </c:pt>
                <c:pt idx="163">
                  <c:v>-1.8362233585103116</c:v>
                </c:pt>
                <c:pt idx="164">
                  <c:v>2.4877864857236887</c:v>
                </c:pt>
                <c:pt idx="165">
                  <c:v>0</c:v>
                </c:pt>
                <c:pt idx="166">
                  <c:v>0.71079613877765557</c:v>
                </c:pt>
                <c:pt idx="167">
                  <c:v>-1.1254272197313933</c:v>
                </c:pt>
                <c:pt idx="168">
                  <c:v>5.9233011564278543E-2</c:v>
                </c:pt>
                <c:pt idx="169">
                  <c:v>-0.82926216190747537</c:v>
                </c:pt>
                <c:pt idx="170">
                  <c:v>-0.23693204625963943</c:v>
                </c:pt>
                <c:pt idx="171">
                  <c:v>-1.006961196602205</c:v>
                </c:pt>
                <c:pt idx="172">
                  <c:v>-0.88849517347238516</c:v>
                </c:pt>
                <c:pt idx="173">
                  <c:v>0.29616505782391794</c:v>
                </c:pt>
                <c:pt idx="174">
                  <c:v>-2.1323884163342295</c:v>
                </c:pt>
                <c:pt idx="175">
                  <c:v>-0.59233011564783589</c:v>
                </c:pt>
                <c:pt idx="176">
                  <c:v>-0.23693204625963943</c:v>
                </c:pt>
                <c:pt idx="177">
                  <c:v>-3.0208835898066146</c:v>
                </c:pt>
                <c:pt idx="178">
                  <c:v>-0.53309710408355737</c:v>
                </c:pt>
                <c:pt idx="179">
                  <c:v>-0.11846602312981971</c:v>
                </c:pt>
                <c:pt idx="180">
                  <c:v>-2.6062525088528772</c:v>
                </c:pt>
                <c:pt idx="181">
                  <c:v>-0.53309710408355737</c:v>
                </c:pt>
                <c:pt idx="182">
                  <c:v>-1.5992913122506722</c:v>
                </c:pt>
                <c:pt idx="183">
                  <c:v>-4.264776832668459</c:v>
                </c:pt>
                <c:pt idx="184">
                  <c:v>-2.4285534741581474</c:v>
                </c:pt>
                <c:pt idx="185">
                  <c:v>-1.5400583006851309</c:v>
                </c:pt>
                <c:pt idx="186">
                  <c:v>-0.88849517347301654</c:v>
                </c:pt>
                <c:pt idx="187">
                  <c:v>-3.0801166013715244</c:v>
                </c:pt>
                <c:pt idx="188">
                  <c:v>-2.9616505782417049</c:v>
                </c:pt>
                <c:pt idx="189">
                  <c:v>-0.53309710408355737</c:v>
                </c:pt>
                <c:pt idx="190">
                  <c:v>-3.9093787632789998</c:v>
                </c:pt>
                <c:pt idx="191">
                  <c:v>-1.5992913122506722</c:v>
                </c:pt>
                <c:pt idx="192">
                  <c:v>-1.7769903469454016</c:v>
                </c:pt>
                <c:pt idx="193">
                  <c:v>-3.4947476823258934</c:v>
                </c:pt>
                <c:pt idx="194">
                  <c:v>-1.3623592659910326</c:v>
                </c:pt>
                <c:pt idx="195">
                  <c:v>-4.0870777979737296</c:v>
                </c:pt>
                <c:pt idx="196">
                  <c:v>5.9233011564909857E-2</c:v>
                </c:pt>
                <c:pt idx="197">
                  <c:v>-5.2717380292706641</c:v>
                </c:pt>
                <c:pt idx="198">
                  <c:v>-2.132388416333598</c:v>
                </c:pt>
                <c:pt idx="199">
                  <c:v>-3.5539806938908032</c:v>
                </c:pt>
                <c:pt idx="200">
                  <c:v>-2.4285534741581474</c:v>
                </c:pt>
                <c:pt idx="201">
                  <c:v>-2.8431845551118853</c:v>
                </c:pt>
                <c:pt idx="202">
                  <c:v>-3.6132137054550819</c:v>
                </c:pt>
                <c:pt idx="203">
                  <c:v>-1.9546893816401312</c:v>
                </c:pt>
                <c:pt idx="204">
                  <c:v>-3.3762816591954423</c:v>
                </c:pt>
                <c:pt idx="205">
                  <c:v>-2.7839515435476065</c:v>
                </c:pt>
                <c:pt idx="206">
                  <c:v>-3.2578156360656227</c:v>
                </c:pt>
                <c:pt idx="207">
                  <c:v>-2.7247185319833283</c:v>
                </c:pt>
                <c:pt idx="208">
                  <c:v>-2.5470194972879674</c:v>
                </c:pt>
                <c:pt idx="209">
                  <c:v>-4.7386409251864752</c:v>
                </c:pt>
                <c:pt idx="210">
                  <c:v>-3.1393496129364342</c:v>
                </c:pt>
                <c:pt idx="211">
                  <c:v>-2.1323884163342295</c:v>
                </c:pt>
                <c:pt idx="212">
                  <c:v>-4.5017088789274675</c:v>
                </c:pt>
                <c:pt idx="213">
                  <c:v>-2.3693204625938691</c:v>
                </c:pt>
                <c:pt idx="214">
                  <c:v>-3.6724467170193607</c:v>
                </c:pt>
                <c:pt idx="215">
                  <c:v>-4.5609418904923773</c:v>
                </c:pt>
                <c:pt idx="216">
                  <c:v>-2.4285534741587789</c:v>
                </c:pt>
                <c:pt idx="217">
                  <c:v>-2.7839515435469755</c:v>
                </c:pt>
                <c:pt idx="218">
                  <c:v>-5.0348059830116556</c:v>
                </c:pt>
                <c:pt idx="219">
                  <c:v>-2.4877864857230572</c:v>
                </c:pt>
                <c:pt idx="220">
                  <c:v>-4.4424758673631883</c:v>
                </c:pt>
                <c:pt idx="221">
                  <c:v>-3.9093787632789998</c:v>
                </c:pt>
                <c:pt idx="222">
                  <c:v>-3.0208835898066146</c:v>
                </c:pt>
                <c:pt idx="223">
                  <c:v>-3.7909127401498113</c:v>
                </c:pt>
                <c:pt idx="224">
                  <c:v>-4.0278447864088198</c:v>
                </c:pt>
                <c:pt idx="225">
                  <c:v>-2.4285534741581474</c:v>
                </c:pt>
                <c:pt idx="226">
                  <c:v>-4.7386409251871067</c:v>
                </c:pt>
                <c:pt idx="227">
                  <c:v>-3.3762816591960738</c:v>
                </c:pt>
                <c:pt idx="228">
                  <c:v>-5.3309710408349424</c:v>
                </c:pt>
                <c:pt idx="229">
                  <c:v>-2.3693204625932376</c:v>
                </c:pt>
                <c:pt idx="230">
                  <c:v>-4.0278447864094513</c:v>
                </c:pt>
                <c:pt idx="231">
                  <c:v>-4.6794079136215654</c:v>
                </c:pt>
                <c:pt idx="232">
                  <c:v>-4.7386409251877382</c:v>
                </c:pt>
                <c:pt idx="233">
                  <c:v>-3.6132137054550819</c:v>
                </c:pt>
                <c:pt idx="234">
                  <c:v>-3.9093787632789998</c:v>
                </c:pt>
                <c:pt idx="235">
                  <c:v>-5.6863691102244012</c:v>
                </c:pt>
                <c:pt idx="236">
                  <c:v>-4.0278447864088198</c:v>
                </c:pt>
                <c:pt idx="237">
                  <c:v>-4.5609418904930079</c:v>
                </c:pt>
                <c:pt idx="238">
                  <c:v>-3.85014575171409</c:v>
                </c:pt>
                <c:pt idx="239">
                  <c:v>-4.6201749020572871</c:v>
                </c:pt>
                <c:pt idx="240">
                  <c:v>-5.9233011564834097</c:v>
                </c:pt>
                <c:pt idx="241">
                  <c:v>-3.8501457517147215</c:v>
                </c:pt>
                <c:pt idx="242">
                  <c:v>-3.6132137054550819</c:v>
                </c:pt>
                <c:pt idx="243">
                  <c:v>-5.3902040523998522</c:v>
                </c:pt>
                <c:pt idx="244">
                  <c:v>-5.2125050177057544</c:v>
                </c:pt>
                <c:pt idx="245">
                  <c:v>-3.1985826245013445</c:v>
                </c:pt>
                <c:pt idx="246">
                  <c:v>-4.0278447864088198</c:v>
                </c:pt>
                <c:pt idx="247">
                  <c:v>-4.3832428557982785</c:v>
                </c:pt>
                <c:pt idx="248">
                  <c:v>-4.3832428557982785</c:v>
                </c:pt>
                <c:pt idx="249">
                  <c:v>-4.1463108095386394</c:v>
                </c:pt>
                <c:pt idx="250">
                  <c:v>-2.9024175666767951</c:v>
                </c:pt>
                <c:pt idx="251">
                  <c:v>-4.3240098442333688</c:v>
                </c:pt>
                <c:pt idx="252">
                  <c:v>-4.3832428557976471</c:v>
                </c:pt>
                <c:pt idx="253">
                  <c:v>-3.7909127401498113</c:v>
                </c:pt>
                <c:pt idx="254">
                  <c:v>-3.9686117748439096</c:v>
                </c:pt>
                <c:pt idx="255">
                  <c:v>-5.0940389945759348</c:v>
                </c:pt>
                <c:pt idx="256">
                  <c:v>-3.6724467170199917</c:v>
                </c:pt>
                <c:pt idx="257">
                  <c:v>-4.3832428557982785</c:v>
                </c:pt>
                <c:pt idx="258">
                  <c:v>-4.8571069483162947</c:v>
                </c:pt>
                <c:pt idx="259">
                  <c:v>-2.1323884163342295</c:v>
                </c:pt>
                <c:pt idx="260">
                  <c:v>-5.2125050177057544</c:v>
                </c:pt>
                <c:pt idx="261">
                  <c:v>-4.5017088789280981</c:v>
                </c:pt>
                <c:pt idx="262">
                  <c:v>-4.2647768326678275</c:v>
                </c:pt>
                <c:pt idx="263">
                  <c:v>-4.0278447864088198</c:v>
                </c:pt>
                <c:pt idx="264">
                  <c:v>-4.916339959881836</c:v>
                </c:pt>
                <c:pt idx="265">
                  <c:v>-4.9163399598812045</c:v>
                </c:pt>
                <c:pt idx="266">
                  <c:v>-1.7769903469454016</c:v>
                </c:pt>
                <c:pt idx="267">
                  <c:v>-6.1010001911781391</c:v>
                </c:pt>
                <c:pt idx="268">
                  <c:v>-3.6132137054550819</c:v>
                </c:pt>
                <c:pt idx="269">
                  <c:v>-4.0870777979737296</c:v>
                </c:pt>
                <c:pt idx="270">
                  <c:v>-6.0417671796132293</c:v>
                </c:pt>
                <c:pt idx="271">
                  <c:v>-4.5609418904930079</c:v>
                </c:pt>
                <c:pt idx="272">
                  <c:v>-3.3170486476305325</c:v>
                </c:pt>
                <c:pt idx="273">
                  <c:v>-3.9093787632796313</c:v>
                </c:pt>
                <c:pt idx="274">
                  <c:v>-3.198582624500713</c:v>
                </c:pt>
                <c:pt idx="275">
                  <c:v>-4.6794079136221969</c:v>
                </c:pt>
                <c:pt idx="276">
                  <c:v>-5.0940389945765654</c:v>
                </c:pt>
                <c:pt idx="277">
                  <c:v>-5.567903087093951</c:v>
                </c:pt>
                <c:pt idx="278">
                  <c:v>-4.0870777979743611</c:v>
                </c:pt>
                <c:pt idx="279">
                  <c:v>-4.9163399598812045</c:v>
                </c:pt>
                <c:pt idx="280">
                  <c:v>-5.4494370639653935</c:v>
                </c:pt>
                <c:pt idx="281">
                  <c:v>-4.3240098442327373</c:v>
                </c:pt>
                <c:pt idx="282">
                  <c:v>-5.6863691102244012</c:v>
                </c:pt>
                <c:pt idx="283">
                  <c:v>-3.1985826245013445</c:v>
                </c:pt>
                <c:pt idx="284">
                  <c:v>-5.8048351333542216</c:v>
                </c:pt>
                <c:pt idx="285">
                  <c:v>-3.5539806938901721</c:v>
                </c:pt>
                <c:pt idx="286">
                  <c:v>-1.7177573353804918</c:v>
                </c:pt>
                <c:pt idx="287">
                  <c:v>-7.7002915034288115</c:v>
                </c:pt>
                <c:pt idx="288">
                  <c:v>-4.4424758673625568</c:v>
                </c:pt>
                <c:pt idx="289">
                  <c:v>-4.5609418904923773</c:v>
                </c:pt>
                <c:pt idx="290">
                  <c:v>-3.9093787632796313</c:v>
                </c:pt>
                <c:pt idx="291">
                  <c:v>-3.3762816591954423</c:v>
                </c:pt>
                <c:pt idx="292">
                  <c:v>-5.6863691102244012</c:v>
                </c:pt>
                <c:pt idx="293">
                  <c:v>-4.264776832668459</c:v>
                </c:pt>
                <c:pt idx="294">
                  <c:v>-3.7909127401498113</c:v>
                </c:pt>
                <c:pt idx="295">
                  <c:v>-4.797873936751385</c:v>
                </c:pt>
                <c:pt idx="296">
                  <c:v>-3.6724467170199917</c:v>
                </c:pt>
                <c:pt idx="297">
                  <c:v>-5.4494370639653935</c:v>
                </c:pt>
                <c:pt idx="298">
                  <c:v>-4.3240098442327373</c:v>
                </c:pt>
                <c:pt idx="299">
                  <c:v>-2.3693204625938691</c:v>
                </c:pt>
                <c:pt idx="300">
                  <c:v>-5.9233011564834097</c:v>
                </c:pt>
                <c:pt idx="301">
                  <c:v>-5.2125050177057544</c:v>
                </c:pt>
                <c:pt idx="302">
                  <c:v>-4.0278447864088198</c:v>
                </c:pt>
                <c:pt idx="303">
                  <c:v>-3.8501457517147215</c:v>
                </c:pt>
                <c:pt idx="304">
                  <c:v>-6.3379322374371476</c:v>
                </c:pt>
                <c:pt idx="305">
                  <c:v>-4.1463108095386394</c:v>
                </c:pt>
                <c:pt idx="306">
                  <c:v>-5.9233011564840412</c:v>
                </c:pt>
                <c:pt idx="307">
                  <c:v>-3.5539806938901721</c:v>
                </c:pt>
                <c:pt idx="308">
                  <c:v>-4.6201749020572871</c:v>
                </c:pt>
                <c:pt idx="309">
                  <c:v>-6.3379322374377791</c:v>
                </c:pt>
                <c:pt idx="310">
                  <c:v>-1.5992913122506722</c:v>
                </c:pt>
                <c:pt idx="311">
                  <c:v>-7.6410584918639017</c:v>
                </c:pt>
                <c:pt idx="312">
                  <c:v>-6.2786992258728684</c:v>
                </c:pt>
                <c:pt idx="313">
                  <c:v>-4.7386409251871067</c:v>
                </c:pt>
                <c:pt idx="314">
                  <c:v>-5.5679030870945816</c:v>
                </c:pt>
                <c:pt idx="315">
                  <c:v>-4.5609418904923773</c:v>
                </c:pt>
                <c:pt idx="316">
                  <c:v>-3.7909127401498113</c:v>
                </c:pt>
                <c:pt idx="317">
                  <c:v>-3.3170486476305325</c:v>
                </c:pt>
                <c:pt idx="318">
                  <c:v>-5.982534168048951</c:v>
                </c:pt>
                <c:pt idx="319">
                  <c:v>-4.8571069483162947</c:v>
                </c:pt>
                <c:pt idx="320">
                  <c:v>-4.4424758673631883</c:v>
                </c:pt>
                <c:pt idx="321">
                  <c:v>-5.0348059830110241</c:v>
                </c:pt>
                <c:pt idx="322">
                  <c:v>-3.6132137054550819</c:v>
                </c:pt>
                <c:pt idx="323">
                  <c:v>-5.1532720061408446</c:v>
                </c:pt>
                <c:pt idx="324">
                  <c:v>-5.1532720061408446</c:v>
                </c:pt>
                <c:pt idx="325">
                  <c:v>-2.1916214278991393</c:v>
                </c:pt>
                <c:pt idx="326">
                  <c:v>-5.5086700755296718</c:v>
                </c:pt>
                <c:pt idx="327">
                  <c:v>-4.3240098442333688</c:v>
                </c:pt>
                <c:pt idx="328">
                  <c:v>-4.7386409251871067</c:v>
                </c:pt>
                <c:pt idx="329">
                  <c:v>-2.8431845551118853</c:v>
                </c:pt>
                <c:pt idx="330">
                  <c:v>-4.3832428557982785</c:v>
                </c:pt>
                <c:pt idx="331">
                  <c:v>-4.0870777979737296</c:v>
                </c:pt>
                <c:pt idx="332">
                  <c:v>-6.1602332027430489</c:v>
                </c:pt>
                <c:pt idx="333">
                  <c:v>-3.7316797285849015</c:v>
                </c:pt>
                <c:pt idx="334">
                  <c:v>-2.0731554047693197</c:v>
                </c:pt>
                <c:pt idx="335">
                  <c:v>-5.8048351333542216</c:v>
                </c:pt>
                <c:pt idx="336">
                  <c:v>-3.0208835898059836</c:v>
                </c:pt>
                <c:pt idx="337">
                  <c:v>-3.9686117748445411</c:v>
                </c:pt>
                <c:pt idx="338">
                  <c:v>-5.1532720061408446</c:v>
                </c:pt>
                <c:pt idx="339">
                  <c:v>-3.6132137054550819</c:v>
                </c:pt>
                <c:pt idx="340">
                  <c:v>-5.3309710408349424</c:v>
                </c:pt>
                <c:pt idx="341">
                  <c:v>-4.6201749020579186</c:v>
                </c:pt>
                <c:pt idx="342">
                  <c:v>-4.0870777979737296</c:v>
                </c:pt>
                <c:pt idx="343">
                  <c:v>-4.6201749020572871</c:v>
                </c:pt>
                <c:pt idx="344">
                  <c:v>-3.1985826245013445</c:v>
                </c:pt>
                <c:pt idx="345">
                  <c:v>-4.9163399598812045</c:v>
                </c:pt>
                <c:pt idx="346">
                  <c:v>-3.4947476823252623</c:v>
                </c:pt>
                <c:pt idx="347">
                  <c:v>-3.7316797285849015</c:v>
                </c:pt>
                <c:pt idx="348">
                  <c:v>-3.4947476823252623</c:v>
                </c:pt>
                <c:pt idx="349">
                  <c:v>-4.9755729714467458</c:v>
                </c:pt>
                <c:pt idx="350">
                  <c:v>-4.3832428557976471</c:v>
                </c:pt>
                <c:pt idx="351">
                  <c:v>-4.1463108095386394</c:v>
                </c:pt>
                <c:pt idx="352">
                  <c:v>-2.9616505782423364</c:v>
                </c:pt>
                <c:pt idx="353">
                  <c:v>-4.8571069483162947</c:v>
                </c:pt>
                <c:pt idx="354">
                  <c:v>-4.264776832668459</c:v>
                </c:pt>
                <c:pt idx="355">
                  <c:v>-4.5609418904923773</c:v>
                </c:pt>
                <c:pt idx="356">
                  <c:v>-2.1916214278991393</c:v>
                </c:pt>
                <c:pt idx="357">
                  <c:v>-5.8640681449184999</c:v>
                </c:pt>
                <c:pt idx="358">
                  <c:v>-4.0278447864088198</c:v>
                </c:pt>
                <c:pt idx="359">
                  <c:v>-3.4947476823258934</c:v>
                </c:pt>
                <c:pt idx="360">
                  <c:v>-4.9755729714461143</c:v>
                </c:pt>
                <c:pt idx="361">
                  <c:v>-4.3832428557982785</c:v>
                </c:pt>
                <c:pt idx="362">
                  <c:v>-3.6724467170199917</c:v>
                </c:pt>
                <c:pt idx="363">
                  <c:v>-3.4355146707603526</c:v>
                </c:pt>
                <c:pt idx="364">
                  <c:v>-5.2125050177057544</c:v>
                </c:pt>
                <c:pt idx="365">
                  <c:v>-4.0870777979737296</c:v>
                </c:pt>
                <c:pt idx="366">
                  <c:v>-5.449437063964762</c:v>
                </c:pt>
                <c:pt idx="367">
                  <c:v>-3.1985826245013445</c:v>
                </c:pt>
                <c:pt idx="368">
                  <c:v>-3.6132137054550819</c:v>
                </c:pt>
                <c:pt idx="369">
                  <c:v>-3.7316797285849015</c:v>
                </c:pt>
                <c:pt idx="370">
                  <c:v>-2.4285534741581474</c:v>
                </c:pt>
                <c:pt idx="371">
                  <c:v>-4.6794079136221969</c:v>
                </c:pt>
                <c:pt idx="372">
                  <c:v>-5.2717380292706641</c:v>
                </c:pt>
                <c:pt idx="373">
                  <c:v>-4.4424758673625568</c:v>
                </c:pt>
                <c:pt idx="374">
                  <c:v>-4.1463108095386394</c:v>
                </c:pt>
                <c:pt idx="375">
                  <c:v>-2.7839515435476065</c:v>
                </c:pt>
                <c:pt idx="376">
                  <c:v>-5.0940389945759348</c:v>
                </c:pt>
                <c:pt idx="377">
                  <c:v>-3.8501457517147215</c:v>
                </c:pt>
                <c:pt idx="378">
                  <c:v>-2.4285534741581474</c:v>
                </c:pt>
                <c:pt idx="379">
                  <c:v>-3.7316797285849015</c:v>
                </c:pt>
                <c:pt idx="380">
                  <c:v>-5.5679030870945816</c:v>
                </c:pt>
                <c:pt idx="381">
                  <c:v>-3.5539806938901721</c:v>
                </c:pt>
                <c:pt idx="382">
                  <c:v>-4.916339959881836</c:v>
                </c:pt>
                <c:pt idx="383">
                  <c:v>-6.3971652490020574</c:v>
                </c:pt>
                <c:pt idx="384">
                  <c:v>-2.5470194972879674</c:v>
                </c:pt>
                <c:pt idx="385">
                  <c:v>-4.7978739367520165</c:v>
                </c:pt>
                <c:pt idx="386">
                  <c:v>-3.7316797285849015</c:v>
                </c:pt>
                <c:pt idx="387">
                  <c:v>-5.5679030870945816</c:v>
                </c:pt>
                <c:pt idx="388">
                  <c:v>-4.264776832668459</c:v>
                </c:pt>
                <c:pt idx="389">
                  <c:v>-5.449437063964762</c:v>
                </c:pt>
                <c:pt idx="390">
                  <c:v>-2.5470194972879674</c:v>
                </c:pt>
                <c:pt idx="391">
                  <c:v>-4.3832428557982785</c:v>
                </c:pt>
                <c:pt idx="392">
                  <c:v>-5.0348059830110241</c:v>
                </c:pt>
                <c:pt idx="393">
                  <c:v>-5.5679030870945816</c:v>
                </c:pt>
                <c:pt idx="394">
                  <c:v>-4.7386409251871067</c:v>
                </c:pt>
                <c:pt idx="395">
                  <c:v>-3.9686117748439096</c:v>
                </c:pt>
                <c:pt idx="396">
                  <c:v>-2.7839515435476065</c:v>
                </c:pt>
                <c:pt idx="397">
                  <c:v>-5.8048351333542216</c:v>
                </c:pt>
                <c:pt idx="398">
                  <c:v>-0.35539806938882779</c:v>
                </c:pt>
                <c:pt idx="399">
                  <c:v>-7.7002915034288115</c:v>
                </c:pt>
                <c:pt idx="400">
                  <c:v>-2.2508544394640491</c:v>
                </c:pt>
                <c:pt idx="401">
                  <c:v>-5.2717380292700327</c:v>
                </c:pt>
                <c:pt idx="402">
                  <c:v>-3.1985826245013445</c:v>
                </c:pt>
                <c:pt idx="403">
                  <c:v>-4.2055438211035492</c:v>
                </c:pt>
                <c:pt idx="404">
                  <c:v>-5.2125050177057544</c:v>
                </c:pt>
                <c:pt idx="405">
                  <c:v>-2.6062525088528772</c:v>
                </c:pt>
                <c:pt idx="406">
                  <c:v>-3.8501457517147215</c:v>
                </c:pt>
                <c:pt idx="407">
                  <c:v>-3.0801166013715244</c:v>
                </c:pt>
                <c:pt idx="408">
                  <c:v>-4.3832428557976471</c:v>
                </c:pt>
                <c:pt idx="409">
                  <c:v>-4.6201749020572871</c:v>
                </c:pt>
                <c:pt idx="410">
                  <c:v>-1.8954563700745901</c:v>
                </c:pt>
                <c:pt idx="411">
                  <c:v>-3.9093787632796313</c:v>
                </c:pt>
                <c:pt idx="412">
                  <c:v>-2.665485520417787</c:v>
                </c:pt>
                <c:pt idx="413">
                  <c:v>-3.2578156360662542</c:v>
                </c:pt>
                <c:pt idx="414">
                  <c:v>-3.6132137054550819</c:v>
                </c:pt>
                <c:pt idx="415">
                  <c:v>-4.4424758673625568</c:v>
                </c:pt>
                <c:pt idx="416">
                  <c:v>-2.9616505782417049</c:v>
                </c:pt>
                <c:pt idx="417">
                  <c:v>-0.88849517347301654</c:v>
                </c:pt>
                <c:pt idx="418">
                  <c:v>-4.9755729714461143</c:v>
                </c:pt>
                <c:pt idx="419">
                  <c:v>-2.665485520417787</c:v>
                </c:pt>
                <c:pt idx="420">
                  <c:v>-4.6794079136221969</c:v>
                </c:pt>
                <c:pt idx="421">
                  <c:v>-3.85014575171409</c:v>
                </c:pt>
                <c:pt idx="422">
                  <c:v>-3.1393496129364342</c:v>
                </c:pt>
                <c:pt idx="423">
                  <c:v>-2.665485520417787</c:v>
                </c:pt>
                <c:pt idx="424">
                  <c:v>-4.5017088789274675</c:v>
                </c:pt>
                <c:pt idx="425">
                  <c:v>-2.6062525088528772</c:v>
                </c:pt>
                <c:pt idx="426">
                  <c:v>-4.8571069483169262</c:v>
                </c:pt>
                <c:pt idx="427">
                  <c:v>-2.6062525088528772</c:v>
                </c:pt>
                <c:pt idx="428">
                  <c:v>-4.0870777979737296</c:v>
                </c:pt>
                <c:pt idx="429">
                  <c:v>-2.7839515435469755</c:v>
                </c:pt>
                <c:pt idx="430">
                  <c:v>-3.2578156360662542</c:v>
                </c:pt>
                <c:pt idx="431">
                  <c:v>-3.6132137054550819</c:v>
                </c:pt>
                <c:pt idx="432">
                  <c:v>-3.8501457517147215</c:v>
                </c:pt>
                <c:pt idx="433">
                  <c:v>-3.9686117748439096</c:v>
                </c:pt>
                <c:pt idx="434">
                  <c:v>-1.8954563700745901</c:v>
                </c:pt>
                <c:pt idx="435">
                  <c:v>-2.2508544394640491</c:v>
                </c:pt>
                <c:pt idx="436">
                  <c:v>-5.6863691102244012</c:v>
                </c:pt>
                <c:pt idx="437">
                  <c:v>-2.4877864857230572</c:v>
                </c:pt>
                <c:pt idx="438">
                  <c:v>-3.5539806938901721</c:v>
                </c:pt>
                <c:pt idx="439">
                  <c:v>-3.7909127401498113</c:v>
                </c:pt>
                <c:pt idx="440">
                  <c:v>-2.5470194972879674</c:v>
                </c:pt>
                <c:pt idx="441">
                  <c:v>-3.3762816591954423</c:v>
                </c:pt>
                <c:pt idx="442">
                  <c:v>-3.0801166013715244</c:v>
                </c:pt>
                <c:pt idx="443">
                  <c:v>-3.5539806938908032</c:v>
                </c:pt>
                <c:pt idx="444">
                  <c:v>-3.85014575171409</c:v>
                </c:pt>
                <c:pt idx="445">
                  <c:v>-1.7769903469454016</c:v>
                </c:pt>
                <c:pt idx="446">
                  <c:v>-4.0870777979737296</c:v>
                </c:pt>
                <c:pt idx="447">
                  <c:v>-2.0139223932044099</c:v>
                </c:pt>
                <c:pt idx="448">
                  <c:v>-4.3832428557976471</c:v>
                </c:pt>
                <c:pt idx="449">
                  <c:v>-4.2055438211035492</c:v>
                </c:pt>
                <c:pt idx="450">
                  <c:v>-2.0731554047693197</c:v>
                </c:pt>
                <c:pt idx="451">
                  <c:v>-3.6132137054550819</c:v>
                </c:pt>
                <c:pt idx="452">
                  <c:v>-4.6201749020572871</c:v>
                </c:pt>
                <c:pt idx="453">
                  <c:v>-2.3693204625938691</c:v>
                </c:pt>
                <c:pt idx="454">
                  <c:v>-3.1985826245013445</c:v>
                </c:pt>
                <c:pt idx="455">
                  <c:v>-4.0870777979737296</c:v>
                </c:pt>
                <c:pt idx="456">
                  <c:v>-2.6062525088528772</c:v>
                </c:pt>
                <c:pt idx="457">
                  <c:v>-4.0278447864088198</c:v>
                </c:pt>
                <c:pt idx="458">
                  <c:v>-3.1393496129364342</c:v>
                </c:pt>
                <c:pt idx="459">
                  <c:v>-0.65156312721337706</c:v>
                </c:pt>
                <c:pt idx="460">
                  <c:v>-5.1532720061402131</c:v>
                </c:pt>
                <c:pt idx="461">
                  <c:v>-3.2578156360662542</c:v>
                </c:pt>
                <c:pt idx="462">
                  <c:v>-3.8501457517147215</c:v>
                </c:pt>
                <c:pt idx="463">
                  <c:v>-3.85014575171409</c:v>
                </c:pt>
                <c:pt idx="464">
                  <c:v>-5.0348059830116556</c:v>
                </c:pt>
                <c:pt idx="465">
                  <c:v>-2.4877864857230572</c:v>
                </c:pt>
                <c:pt idx="466">
                  <c:v>-1.658524323815582</c:v>
                </c:pt>
                <c:pt idx="467">
                  <c:v>-4.3832428557976471</c:v>
                </c:pt>
                <c:pt idx="468">
                  <c:v>-2.665485520417787</c:v>
                </c:pt>
                <c:pt idx="469">
                  <c:v>-2.7839515435469755</c:v>
                </c:pt>
                <c:pt idx="470">
                  <c:v>-3.317048647631164</c:v>
                </c:pt>
                <c:pt idx="471">
                  <c:v>-3.7316797285849015</c:v>
                </c:pt>
                <c:pt idx="472">
                  <c:v>-2.0731554047693197</c:v>
                </c:pt>
                <c:pt idx="473">
                  <c:v>-4.7386409251871067</c:v>
                </c:pt>
                <c:pt idx="474">
                  <c:v>-3.0801166013715244</c:v>
                </c:pt>
                <c:pt idx="475">
                  <c:v>-2.3693204625932376</c:v>
                </c:pt>
                <c:pt idx="476">
                  <c:v>-3.3762816591960738</c:v>
                </c:pt>
                <c:pt idx="477">
                  <c:v>-2.4877864857230572</c:v>
                </c:pt>
                <c:pt idx="478">
                  <c:v>-5.2717380292706641</c:v>
                </c:pt>
                <c:pt idx="479">
                  <c:v>-2.3693204625932376</c:v>
                </c:pt>
                <c:pt idx="480">
                  <c:v>-1.7769903469454016</c:v>
                </c:pt>
                <c:pt idx="481">
                  <c:v>-3.6132137054550819</c:v>
                </c:pt>
                <c:pt idx="482">
                  <c:v>-3.3170486476305325</c:v>
                </c:pt>
                <c:pt idx="483">
                  <c:v>-1.5992913122506722</c:v>
                </c:pt>
                <c:pt idx="484">
                  <c:v>-4.7978739367520165</c:v>
                </c:pt>
                <c:pt idx="485">
                  <c:v>-2.3100874510283278</c:v>
                </c:pt>
                <c:pt idx="486">
                  <c:v>-4.3240098442333688</c:v>
                </c:pt>
                <c:pt idx="487">
                  <c:v>-0.82926216190747537</c:v>
                </c:pt>
                <c:pt idx="488">
                  <c:v>-4.4424758673631883</c:v>
                </c:pt>
                <c:pt idx="489">
                  <c:v>-2.0139223932044099</c:v>
                </c:pt>
                <c:pt idx="490">
                  <c:v>-6.0417671796132293</c:v>
                </c:pt>
                <c:pt idx="491">
                  <c:v>-4.4424758673631883</c:v>
                </c:pt>
                <c:pt idx="492">
                  <c:v>-2.3100874510283278</c:v>
                </c:pt>
                <c:pt idx="493">
                  <c:v>-2.4877864857230572</c:v>
                </c:pt>
                <c:pt idx="494">
                  <c:v>-5.3309710408355739</c:v>
                </c:pt>
                <c:pt idx="495">
                  <c:v>-1.0661942081671147</c:v>
                </c:pt>
                <c:pt idx="496">
                  <c:v>-3.7316797285849015</c:v>
                </c:pt>
                <c:pt idx="497">
                  <c:v>-4.2647768326678275</c:v>
                </c:pt>
                <c:pt idx="498">
                  <c:v>-1.1254272197320245</c:v>
                </c:pt>
                <c:pt idx="499">
                  <c:v>-2.6062525088528772</c:v>
                </c:pt>
                <c:pt idx="500">
                  <c:v>-4.7978739367520165</c:v>
                </c:pt>
                <c:pt idx="501">
                  <c:v>-3.2578156360656227</c:v>
                </c:pt>
                <c:pt idx="502">
                  <c:v>-4.264776832668459</c:v>
                </c:pt>
                <c:pt idx="503">
                  <c:v>-1.006961196602205</c:v>
                </c:pt>
                <c:pt idx="504">
                  <c:v>-5.6271360986594914</c:v>
                </c:pt>
                <c:pt idx="505">
                  <c:v>-2.4877864857236887</c:v>
                </c:pt>
                <c:pt idx="506">
                  <c:v>-3.3170486476305325</c:v>
                </c:pt>
                <c:pt idx="507">
                  <c:v>-3.8501457517147215</c:v>
                </c:pt>
                <c:pt idx="508">
                  <c:v>-2.0731554047693197</c:v>
                </c:pt>
                <c:pt idx="509">
                  <c:v>-3.4947476823252623</c:v>
                </c:pt>
                <c:pt idx="510">
                  <c:v>-4.6201749020572871</c:v>
                </c:pt>
                <c:pt idx="511">
                  <c:v>-3.6724467170199917</c:v>
                </c:pt>
                <c:pt idx="512">
                  <c:v>-2.250854439463418</c:v>
                </c:pt>
                <c:pt idx="513">
                  <c:v>-4.1463108095386394</c:v>
                </c:pt>
                <c:pt idx="514">
                  <c:v>-1.8362233585103116</c:v>
                </c:pt>
                <c:pt idx="515">
                  <c:v>-4.7386409251871067</c:v>
                </c:pt>
                <c:pt idx="516">
                  <c:v>-1.2438932428612131</c:v>
                </c:pt>
                <c:pt idx="517">
                  <c:v>-4.6794079136221969</c:v>
                </c:pt>
                <c:pt idx="518">
                  <c:v>-2.4877864857230572</c:v>
                </c:pt>
                <c:pt idx="519">
                  <c:v>-3.4947476823258934</c:v>
                </c:pt>
                <c:pt idx="520">
                  <c:v>-1.3623592659910326</c:v>
                </c:pt>
                <c:pt idx="521">
                  <c:v>-3.7316797285849015</c:v>
                </c:pt>
                <c:pt idx="522">
                  <c:v>-3.1393496129364342</c:v>
                </c:pt>
                <c:pt idx="523">
                  <c:v>-3.4947476823252623</c:v>
                </c:pt>
                <c:pt idx="524">
                  <c:v>-2.4877864857230572</c:v>
                </c:pt>
                <c:pt idx="525">
                  <c:v>-1.8954563700752214</c:v>
                </c:pt>
                <c:pt idx="526">
                  <c:v>-5.6271360986594914</c:v>
                </c:pt>
                <c:pt idx="527">
                  <c:v>-1.8362233585096803</c:v>
                </c:pt>
                <c:pt idx="528">
                  <c:v>-3.4355146707603526</c:v>
                </c:pt>
                <c:pt idx="529">
                  <c:v>-1.4215922775565739</c:v>
                </c:pt>
                <c:pt idx="530">
                  <c:v>-5.6271360986594914</c:v>
                </c:pt>
                <c:pt idx="531">
                  <c:v>-1.1254272197320245</c:v>
                </c:pt>
                <c:pt idx="532">
                  <c:v>-2.9024175666767951</c:v>
                </c:pt>
                <c:pt idx="533">
                  <c:v>-4.3240098442333688</c:v>
                </c:pt>
                <c:pt idx="534">
                  <c:v>-1.9546893816394999</c:v>
                </c:pt>
                <c:pt idx="535">
                  <c:v>-3.6132137054550819</c:v>
                </c:pt>
                <c:pt idx="536">
                  <c:v>-1.8954563700745901</c:v>
                </c:pt>
                <c:pt idx="537">
                  <c:v>-2.4877864857230572</c:v>
                </c:pt>
                <c:pt idx="538">
                  <c:v>-3.4947476823258934</c:v>
                </c:pt>
                <c:pt idx="539">
                  <c:v>-3.6724467170193607</c:v>
                </c:pt>
                <c:pt idx="540">
                  <c:v>-1.3031262544267541</c:v>
                </c:pt>
                <c:pt idx="541">
                  <c:v>-3.4947476823252623</c:v>
                </c:pt>
                <c:pt idx="542">
                  <c:v>-3.0208835898066146</c:v>
                </c:pt>
                <c:pt idx="543">
                  <c:v>-2.2508544394640491</c:v>
                </c:pt>
                <c:pt idx="544">
                  <c:v>-2.4285534741581474</c:v>
                </c:pt>
                <c:pt idx="545">
                  <c:v>-3.317048647631164</c:v>
                </c:pt>
                <c:pt idx="546">
                  <c:v>-0.77002915034256547</c:v>
                </c:pt>
                <c:pt idx="547">
                  <c:v>-5.3902040524004837</c:v>
                </c:pt>
                <c:pt idx="548">
                  <c:v>-2.4285534741581474</c:v>
                </c:pt>
                <c:pt idx="549">
                  <c:v>-1.4808252891208524</c:v>
                </c:pt>
                <c:pt idx="550">
                  <c:v>-3.6132137054550819</c:v>
                </c:pt>
                <c:pt idx="551">
                  <c:v>-2.1916214278991393</c:v>
                </c:pt>
                <c:pt idx="552">
                  <c:v>-1.1254272197320245</c:v>
                </c:pt>
                <c:pt idx="553">
                  <c:v>-3.9686117748439096</c:v>
                </c:pt>
                <c:pt idx="554">
                  <c:v>-2.0139223932044099</c:v>
                </c:pt>
                <c:pt idx="555">
                  <c:v>-3.0801166013715244</c:v>
                </c:pt>
                <c:pt idx="556">
                  <c:v>-2.9024175666774261</c:v>
                </c:pt>
                <c:pt idx="557">
                  <c:v>-1.006961196602205</c:v>
                </c:pt>
                <c:pt idx="558">
                  <c:v>-4.9755729714461143</c:v>
                </c:pt>
                <c:pt idx="559">
                  <c:v>-0.88849517347238516</c:v>
                </c:pt>
                <c:pt idx="560">
                  <c:v>-2.9024175666774261</c:v>
                </c:pt>
                <c:pt idx="561">
                  <c:v>-2.5470194972879674</c:v>
                </c:pt>
                <c:pt idx="562">
                  <c:v>-2.7247185319826968</c:v>
                </c:pt>
                <c:pt idx="563">
                  <c:v>-1.184660231296303</c:v>
                </c:pt>
                <c:pt idx="564">
                  <c:v>-2.9024175666774261</c:v>
                </c:pt>
                <c:pt idx="565">
                  <c:v>-3.5539806938901721</c:v>
                </c:pt>
                <c:pt idx="566">
                  <c:v>-0.82926216190747537</c:v>
                </c:pt>
                <c:pt idx="567">
                  <c:v>-2.2508544394640491</c:v>
                </c:pt>
                <c:pt idx="568">
                  <c:v>-1.658524323815582</c:v>
                </c:pt>
                <c:pt idx="569">
                  <c:v>-3.3762816591954423</c:v>
                </c:pt>
                <c:pt idx="570">
                  <c:v>-1.5400583006857622</c:v>
                </c:pt>
                <c:pt idx="571">
                  <c:v>-2.9024175666774261</c:v>
                </c:pt>
                <c:pt idx="572">
                  <c:v>-2.250854439463418</c:v>
                </c:pt>
                <c:pt idx="573">
                  <c:v>-1.8954563700752214</c:v>
                </c:pt>
                <c:pt idx="574">
                  <c:v>-2.7839515435469755</c:v>
                </c:pt>
                <c:pt idx="575">
                  <c:v>-1.658524323815582</c:v>
                </c:pt>
                <c:pt idx="576">
                  <c:v>-2.3100874510283278</c:v>
                </c:pt>
                <c:pt idx="577">
                  <c:v>-1.7177573353804918</c:v>
                </c:pt>
                <c:pt idx="578">
                  <c:v>-2.3693204625938691</c:v>
                </c:pt>
                <c:pt idx="579">
                  <c:v>-2.4877864857230572</c:v>
                </c:pt>
                <c:pt idx="580">
                  <c:v>-2.3100874510283278</c:v>
                </c:pt>
                <c:pt idx="581">
                  <c:v>-1.4215922775565739</c:v>
                </c:pt>
                <c:pt idx="582">
                  <c:v>-3.4355146707603526</c:v>
                </c:pt>
                <c:pt idx="583">
                  <c:v>-0.53309710408355737</c:v>
                </c:pt>
                <c:pt idx="584">
                  <c:v>-3.0208835898066146</c:v>
                </c:pt>
                <c:pt idx="585">
                  <c:v>-2.4285534741581474</c:v>
                </c:pt>
                <c:pt idx="586">
                  <c:v>-1.8362233585103116</c:v>
                </c:pt>
                <c:pt idx="587">
                  <c:v>-3.4355146707603526</c:v>
                </c:pt>
                <c:pt idx="588">
                  <c:v>-5.9233011564909857E-2</c:v>
                </c:pt>
                <c:pt idx="589">
                  <c:v>-4.264776832668459</c:v>
                </c:pt>
                <c:pt idx="590">
                  <c:v>-0.71079613877765557</c:v>
                </c:pt>
                <c:pt idx="591">
                  <c:v>-4.5609418904923773</c:v>
                </c:pt>
                <c:pt idx="592">
                  <c:v>-1.0069611966028362</c:v>
                </c:pt>
                <c:pt idx="593">
                  <c:v>-2.5470194972879674</c:v>
                </c:pt>
                <c:pt idx="594">
                  <c:v>-1.4215922775559426</c:v>
                </c:pt>
                <c:pt idx="595">
                  <c:v>-3.3170486476305325</c:v>
                </c:pt>
                <c:pt idx="596">
                  <c:v>-1.3623592659916641</c:v>
                </c:pt>
                <c:pt idx="597">
                  <c:v>-3.6724467170199917</c:v>
                </c:pt>
                <c:pt idx="598">
                  <c:v>-1.3031262544261228</c:v>
                </c:pt>
                <c:pt idx="599">
                  <c:v>-2.2508544394640491</c:v>
                </c:pt>
                <c:pt idx="600">
                  <c:v>-2.250854439463418</c:v>
                </c:pt>
                <c:pt idx="601">
                  <c:v>-2.7839515435476065</c:v>
                </c:pt>
                <c:pt idx="602">
                  <c:v>-1.4215922775559426</c:v>
                </c:pt>
                <c:pt idx="603">
                  <c:v>-2.9024175666774261</c:v>
                </c:pt>
                <c:pt idx="604">
                  <c:v>-2.0731554047693197</c:v>
                </c:pt>
                <c:pt idx="605">
                  <c:v>-2.1323884163342295</c:v>
                </c:pt>
                <c:pt idx="606">
                  <c:v>-2.250854439463418</c:v>
                </c:pt>
                <c:pt idx="607">
                  <c:v>-2.4877864857230572</c:v>
                </c:pt>
                <c:pt idx="608">
                  <c:v>-2.7247185319826968</c:v>
                </c:pt>
                <c:pt idx="609">
                  <c:v>-1.5992913122506722</c:v>
                </c:pt>
                <c:pt idx="610">
                  <c:v>-3.8501457517147215</c:v>
                </c:pt>
                <c:pt idx="611">
                  <c:v>-0.59233011564783589</c:v>
                </c:pt>
                <c:pt idx="612">
                  <c:v>-2.3693204625938691</c:v>
                </c:pt>
                <c:pt idx="613">
                  <c:v>-1.1254272197320245</c:v>
                </c:pt>
                <c:pt idx="614">
                  <c:v>-3.4355146707603526</c:v>
                </c:pt>
                <c:pt idx="615">
                  <c:v>-2.5470194972879674</c:v>
                </c:pt>
                <c:pt idx="616">
                  <c:v>-2.665485520417787</c:v>
                </c:pt>
                <c:pt idx="617">
                  <c:v>-2.2508544394640491</c:v>
                </c:pt>
                <c:pt idx="618">
                  <c:v>-1.3623592659910326</c:v>
                </c:pt>
                <c:pt idx="619">
                  <c:v>-1.7177573353804918</c:v>
                </c:pt>
                <c:pt idx="620">
                  <c:v>-2.4877864857230572</c:v>
                </c:pt>
                <c:pt idx="621">
                  <c:v>-3.3762816591954423</c:v>
                </c:pt>
                <c:pt idx="622">
                  <c:v>-0.71079613877828696</c:v>
                </c:pt>
                <c:pt idx="623">
                  <c:v>-1.8362233585096803</c:v>
                </c:pt>
                <c:pt idx="624">
                  <c:v>-2.2508544394640491</c:v>
                </c:pt>
                <c:pt idx="625">
                  <c:v>-2.2508544394640491</c:v>
                </c:pt>
                <c:pt idx="626">
                  <c:v>-2.9024175666767951</c:v>
                </c:pt>
                <c:pt idx="627">
                  <c:v>-2.4285534741581474</c:v>
                </c:pt>
                <c:pt idx="628">
                  <c:v>-1.4808252891208524</c:v>
                </c:pt>
                <c:pt idx="629">
                  <c:v>-2.4877864857236887</c:v>
                </c:pt>
                <c:pt idx="630">
                  <c:v>-1.3031262544261228</c:v>
                </c:pt>
                <c:pt idx="631">
                  <c:v>-1.8362233585103116</c:v>
                </c:pt>
                <c:pt idx="632">
                  <c:v>-2.0139223932044099</c:v>
                </c:pt>
                <c:pt idx="633">
                  <c:v>-2.6062525088528772</c:v>
                </c:pt>
                <c:pt idx="634">
                  <c:v>-1.3623592659910326</c:v>
                </c:pt>
                <c:pt idx="635">
                  <c:v>-2.7839515435476065</c:v>
                </c:pt>
                <c:pt idx="636">
                  <c:v>-2.0731554047693197</c:v>
                </c:pt>
                <c:pt idx="637">
                  <c:v>-2.3100874510283278</c:v>
                </c:pt>
                <c:pt idx="638">
                  <c:v>-1.2438932428618443</c:v>
                </c:pt>
                <c:pt idx="639">
                  <c:v>-2.4877864857230572</c:v>
                </c:pt>
                <c:pt idx="640">
                  <c:v>-2.0731554047693197</c:v>
                </c:pt>
                <c:pt idx="641">
                  <c:v>-1.5400583006857622</c:v>
                </c:pt>
                <c:pt idx="642">
                  <c:v>-1.7769903469447703</c:v>
                </c:pt>
                <c:pt idx="643">
                  <c:v>-2.1916214278991393</c:v>
                </c:pt>
                <c:pt idx="644">
                  <c:v>-1.7769903469454016</c:v>
                </c:pt>
                <c:pt idx="645">
                  <c:v>-2.1323884163342295</c:v>
                </c:pt>
                <c:pt idx="646">
                  <c:v>-1.8362233585096803</c:v>
                </c:pt>
                <c:pt idx="647">
                  <c:v>-1.8362233585096803</c:v>
                </c:pt>
                <c:pt idx="648">
                  <c:v>-2.0731554047693197</c:v>
                </c:pt>
                <c:pt idx="649">
                  <c:v>-1.7769903469454016</c:v>
                </c:pt>
                <c:pt idx="650">
                  <c:v>-1.7769903469454016</c:v>
                </c:pt>
                <c:pt idx="651">
                  <c:v>-2.8431845551118853</c:v>
                </c:pt>
                <c:pt idx="652">
                  <c:v>-1.7769903469454016</c:v>
                </c:pt>
                <c:pt idx="653">
                  <c:v>-1.184660231296303</c:v>
                </c:pt>
                <c:pt idx="654">
                  <c:v>-3.6132137054550819</c:v>
                </c:pt>
                <c:pt idx="655">
                  <c:v>-0.65156312721337706</c:v>
                </c:pt>
                <c:pt idx="656">
                  <c:v>-2.3693204625932376</c:v>
                </c:pt>
                <c:pt idx="657">
                  <c:v>-1.0069611966028362</c:v>
                </c:pt>
                <c:pt idx="658">
                  <c:v>-3.3762816591954423</c:v>
                </c:pt>
                <c:pt idx="659">
                  <c:v>-2.3100874510289593</c:v>
                </c:pt>
                <c:pt idx="660">
                  <c:v>-1.4808252891208524</c:v>
                </c:pt>
                <c:pt idx="661">
                  <c:v>-3.198582624500713</c:v>
                </c:pt>
                <c:pt idx="662">
                  <c:v>-3.0208835898072461</c:v>
                </c:pt>
                <c:pt idx="663">
                  <c:v>-0.82926216190747537</c:v>
                </c:pt>
                <c:pt idx="664">
                  <c:v>-1.5400583006857622</c:v>
                </c:pt>
                <c:pt idx="665">
                  <c:v>-3.4947476823252623</c:v>
                </c:pt>
                <c:pt idx="666">
                  <c:v>-3.6132137054550819</c:v>
                </c:pt>
                <c:pt idx="667">
                  <c:v>-1.8954563700752214</c:v>
                </c:pt>
                <c:pt idx="668">
                  <c:v>-0.65156312721274579</c:v>
                </c:pt>
                <c:pt idx="669">
                  <c:v>-2.9024175666774261</c:v>
                </c:pt>
                <c:pt idx="670">
                  <c:v>-1.9546893816394999</c:v>
                </c:pt>
                <c:pt idx="671">
                  <c:v>-2.8431845551118853</c:v>
                </c:pt>
                <c:pt idx="672">
                  <c:v>-1.1846602312969345</c:v>
                </c:pt>
                <c:pt idx="673">
                  <c:v>-1.5992913122506722</c:v>
                </c:pt>
                <c:pt idx="674">
                  <c:v>-3.4355146707603526</c:v>
                </c:pt>
                <c:pt idx="675">
                  <c:v>-1.5400583006857622</c:v>
                </c:pt>
                <c:pt idx="676">
                  <c:v>-1.1254272197320245</c:v>
                </c:pt>
                <c:pt idx="677">
                  <c:v>-1.8954563700752214</c:v>
                </c:pt>
                <c:pt idx="678">
                  <c:v>-2.9024175666767951</c:v>
                </c:pt>
                <c:pt idx="679">
                  <c:v>-2.0731554047693197</c:v>
                </c:pt>
                <c:pt idx="680">
                  <c:v>-1.1846602312969345</c:v>
                </c:pt>
                <c:pt idx="681">
                  <c:v>-1.8362233585096803</c:v>
                </c:pt>
                <c:pt idx="682">
                  <c:v>-1.8954563700745901</c:v>
                </c:pt>
                <c:pt idx="683">
                  <c:v>-4.5609418904930079</c:v>
                </c:pt>
                <c:pt idx="684">
                  <c:v>-1.5400583006857622</c:v>
                </c:pt>
                <c:pt idx="685">
                  <c:v>-1.006961196602205</c:v>
                </c:pt>
                <c:pt idx="686">
                  <c:v>-1.8362233585096803</c:v>
                </c:pt>
                <c:pt idx="687">
                  <c:v>-1.4215922775559426</c:v>
                </c:pt>
                <c:pt idx="688">
                  <c:v>-3.1393496129364342</c:v>
                </c:pt>
                <c:pt idx="689">
                  <c:v>-1.7769903469454016</c:v>
                </c:pt>
                <c:pt idx="690">
                  <c:v>-1.4215922775559426</c:v>
                </c:pt>
                <c:pt idx="691">
                  <c:v>-1.8362233585103116</c:v>
                </c:pt>
                <c:pt idx="692">
                  <c:v>-3.3170486476305325</c:v>
                </c:pt>
                <c:pt idx="693">
                  <c:v>-1.1254272197320245</c:v>
                </c:pt>
                <c:pt idx="694">
                  <c:v>-2.665485520417787</c:v>
                </c:pt>
                <c:pt idx="695">
                  <c:v>-0.35539806938882779</c:v>
                </c:pt>
                <c:pt idx="696">
                  <c:v>-2.0139223932044099</c:v>
                </c:pt>
                <c:pt idx="697">
                  <c:v>-3.7316797285849015</c:v>
                </c:pt>
                <c:pt idx="698">
                  <c:v>-0.65156312721337706</c:v>
                </c:pt>
                <c:pt idx="699">
                  <c:v>-2.6062525088528772</c:v>
                </c:pt>
                <c:pt idx="700">
                  <c:v>-1.4215922775559426</c:v>
                </c:pt>
                <c:pt idx="701">
                  <c:v>-2.1323884163342295</c:v>
                </c:pt>
                <c:pt idx="702">
                  <c:v>-0.65156312721337706</c:v>
                </c:pt>
                <c:pt idx="703">
                  <c:v>-2.7247185319820653</c:v>
                </c:pt>
                <c:pt idx="704">
                  <c:v>-1.7769903469454016</c:v>
                </c:pt>
                <c:pt idx="705">
                  <c:v>-2.0731554047693197</c:v>
                </c:pt>
                <c:pt idx="706">
                  <c:v>-2.3693204625932376</c:v>
                </c:pt>
                <c:pt idx="707">
                  <c:v>-1.8954563700752214</c:v>
                </c:pt>
                <c:pt idx="708">
                  <c:v>0.94772818503792633</c:v>
                </c:pt>
                <c:pt idx="709">
                  <c:v>-3.1985826245013445</c:v>
                </c:pt>
                <c:pt idx="710">
                  <c:v>-0.77002915034319674</c:v>
                </c:pt>
                <c:pt idx="711">
                  <c:v>-2.1916214278985082</c:v>
                </c:pt>
                <c:pt idx="712">
                  <c:v>-4.5017088789280981</c:v>
                </c:pt>
                <c:pt idx="713">
                  <c:v>-0.47386409251864753</c:v>
                </c:pt>
                <c:pt idx="714">
                  <c:v>-0.59233011564846727</c:v>
                </c:pt>
                <c:pt idx="715">
                  <c:v>-2.6062525088528772</c:v>
                </c:pt>
                <c:pt idx="716">
                  <c:v>-1.5992913122506722</c:v>
                </c:pt>
                <c:pt idx="717">
                  <c:v>-2.3100874510283278</c:v>
                </c:pt>
                <c:pt idx="718">
                  <c:v>-0.53309710408355737</c:v>
                </c:pt>
                <c:pt idx="719">
                  <c:v>-1.7769903469454016</c:v>
                </c:pt>
                <c:pt idx="720">
                  <c:v>-1.6585243238149507</c:v>
                </c:pt>
                <c:pt idx="721">
                  <c:v>-1.9546893816401312</c:v>
                </c:pt>
                <c:pt idx="722">
                  <c:v>-2.6062525088528772</c:v>
                </c:pt>
                <c:pt idx="723">
                  <c:v>-0.41463108095373769</c:v>
                </c:pt>
                <c:pt idx="724">
                  <c:v>-2.0731554047693197</c:v>
                </c:pt>
                <c:pt idx="725">
                  <c:v>-2.3100874510283278</c:v>
                </c:pt>
                <c:pt idx="726">
                  <c:v>5.9233011564909857E-2</c:v>
                </c:pt>
                <c:pt idx="727">
                  <c:v>-2.6062525088528772</c:v>
                </c:pt>
                <c:pt idx="728">
                  <c:v>-1.1846602312969345</c:v>
                </c:pt>
                <c:pt idx="729">
                  <c:v>-2.7839515435476065</c:v>
                </c:pt>
                <c:pt idx="730">
                  <c:v>-0.88849517347238516</c:v>
                </c:pt>
                <c:pt idx="731">
                  <c:v>-2.9616505782417049</c:v>
                </c:pt>
                <c:pt idx="732">
                  <c:v>-1.3031262544267541</c:v>
                </c:pt>
                <c:pt idx="733">
                  <c:v>-0.65156312721274579</c:v>
                </c:pt>
                <c:pt idx="734">
                  <c:v>-1.7769903469454016</c:v>
                </c:pt>
                <c:pt idx="735">
                  <c:v>-2.7839515435476065</c:v>
                </c:pt>
                <c:pt idx="736">
                  <c:v>-0.41463108095373769</c:v>
                </c:pt>
                <c:pt idx="737">
                  <c:v>-3.3170486476305325</c:v>
                </c:pt>
                <c:pt idx="738">
                  <c:v>0.35539806938882779</c:v>
                </c:pt>
                <c:pt idx="739">
                  <c:v>-2.665485520417787</c:v>
                </c:pt>
                <c:pt idx="740">
                  <c:v>-2.7839515435476065</c:v>
                </c:pt>
                <c:pt idx="741">
                  <c:v>-2.250854439463418</c:v>
                </c:pt>
                <c:pt idx="742">
                  <c:v>0.65156312721337706</c:v>
                </c:pt>
                <c:pt idx="743">
                  <c:v>-2.8431845551125163</c:v>
                </c:pt>
                <c:pt idx="744">
                  <c:v>-1.658524323815582</c:v>
                </c:pt>
                <c:pt idx="745">
                  <c:v>-1.7177573353798605</c:v>
                </c:pt>
                <c:pt idx="746">
                  <c:v>-1.1254272197320245</c:v>
                </c:pt>
                <c:pt idx="747">
                  <c:v>-1.9546893816394999</c:v>
                </c:pt>
                <c:pt idx="748">
                  <c:v>-3.6132137054550819</c:v>
                </c:pt>
                <c:pt idx="749">
                  <c:v>-0.23693204625963943</c:v>
                </c:pt>
                <c:pt idx="750">
                  <c:v>-2.5470194972879674</c:v>
                </c:pt>
                <c:pt idx="751">
                  <c:v>-1.3623592659910326</c:v>
                </c:pt>
                <c:pt idx="752">
                  <c:v>-1.658524323815582</c:v>
                </c:pt>
                <c:pt idx="753">
                  <c:v>-2.6062525088528772</c:v>
                </c:pt>
                <c:pt idx="754">
                  <c:v>-2.0731554047693197</c:v>
                </c:pt>
                <c:pt idx="755">
                  <c:v>-1.5400583006857622</c:v>
                </c:pt>
                <c:pt idx="756">
                  <c:v>-1.4808252891208524</c:v>
                </c:pt>
                <c:pt idx="757">
                  <c:v>-2.9616505782423364</c:v>
                </c:pt>
                <c:pt idx="758">
                  <c:v>-2.3100874510283278</c:v>
                </c:pt>
                <c:pt idx="759">
                  <c:v>-0.17769903469472956</c:v>
                </c:pt>
                <c:pt idx="760">
                  <c:v>-3.0208835898066146</c:v>
                </c:pt>
                <c:pt idx="761">
                  <c:v>-1.5992913122506722</c:v>
                </c:pt>
                <c:pt idx="762">
                  <c:v>-1.4808252891208524</c:v>
                </c:pt>
                <c:pt idx="763">
                  <c:v>-1.1254272197320245</c:v>
                </c:pt>
                <c:pt idx="764">
                  <c:v>-2.665485520417787</c:v>
                </c:pt>
                <c:pt idx="765">
                  <c:v>-2.6062525088522457</c:v>
                </c:pt>
                <c:pt idx="766">
                  <c:v>-1.1254272197320245</c:v>
                </c:pt>
                <c:pt idx="767">
                  <c:v>-2.0139223932044099</c:v>
                </c:pt>
                <c:pt idx="768">
                  <c:v>0.2369320462590081</c:v>
                </c:pt>
                <c:pt idx="769">
                  <c:v>-2.8431845551118853</c:v>
                </c:pt>
                <c:pt idx="770">
                  <c:v>-1.4215922775565739</c:v>
                </c:pt>
                <c:pt idx="771">
                  <c:v>-1.9546893816394999</c:v>
                </c:pt>
                <c:pt idx="772">
                  <c:v>-2.5470194972879674</c:v>
                </c:pt>
                <c:pt idx="773">
                  <c:v>-2.2508544394640491</c:v>
                </c:pt>
                <c:pt idx="774">
                  <c:v>-1.184660231296303</c:v>
                </c:pt>
                <c:pt idx="775">
                  <c:v>-2.1916214278991393</c:v>
                </c:pt>
                <c:pt idx="776">
                  <c:v>-0.17769903469472956</c:v>
                </c:pt>
                <c:pt idx="777">
                  <c:v>-2.1323884163342295</c:v>
                </c:pt>
                <c:pt idx="778">
                  <c:v>-2.132388416333598</c:v>
                </c:pt>
                <c:pt idx="779">
                  <c:v>-2.5470194972885984</c:v>
                </c:pt>
                <c:pt idx="780">
                  <c:v>0.59233011564846727</c:v>
                </c:pt>
                <c:pt idx="781">
                  <c:v>-2.4877864857230572</c:v>
                </c:pt>
                <c:pt idx="782">
                  <c:v>-1.4215922775559426</c:v>
                </c:pt>
                <c:pt idx="783">
                  <c:v>-1.4215922775559426</c:v>
                </c:pt>
                <c:pt idx="784">
                  <c:v>-0.59233011564846727</c:v>
                </c:pt>
                <c:pt idx="785">
                  <c:v>-1.7769903469454016</c:v>
                </c:pt>
                <c:pt idx="786">
                  <c:v>-1.4808252891208524</c:v>
                </c:pt>
                <c:pt idx="787">
                  <c:v>-2.2508544394640491</c:v>
                </c:pt>
                <c:pt idx="788">
                  <c:v>-1.4215922775559426</c:v>
                </c:pt>
                <c:pt idx="789">
                  <c:v>-0.65156312721274579</c:v>
                </c:pt>
                <c:pt idx="790">
                  <c:v>-1.1846602312969345</c:v>
                </c:pt>
                <c:pt idx="791">
                  <c:v>-2.3693204625938691</c:v>
                </c:pt>
                <c:pt idx="792">
                  <c:v>-1.5992913122506722</c:v>
                </c:pt>
                <c:pt idx="793">
                  <c:v>-1.2438932428612131</c:v>
                </c:pt>
                <c:pt idx="794">
                  <c:v>-0.59233011564846727</c:v>
                </c:pt>
                <c:pt idx="795">
                  <c:v>-0.2369320462590081</c:v>
                </c:pt>
                <c:pt idx="796">
                  <c:v>-3.2578156360662542</c:v>
                </c:pt>
                <c:pt idx="797">
                  <c:v>-0.29616505782454927</c:v>
                </c:pt>
                <c:pt idx="798">
                  <c:v>-1.5400583006857622</c:v>
                </c:pt>
                <c:pt idx="799">
                  <c:v>-1.3623592659910326</c:v>
                </c:pt>
                <c:pt idx="800">
                  <c:v>-1.658524323815582</c:v>
                </c:pt>
                <c:pt idx="801">
                  <c:v>-2.0731554047693197</c:v>
                </c:pt>
                <c:pt idx="802">
                  <c:v>-1.0661942081671147</c:v>
                </c:pt>
                <c:pt idx="803">
                  <c:v>-1.3031262544261228</c:v>
                </c:pt>
                <c:pt idx="804">
                  <c:v>-0.94772818503729506</c:v>
                </c:pt>
                <c:pt idx="805">
                  <c:v>-1.8362233585103116</c:v>
                </c:pt>
                <c:pt idx="806">
                  <c:v>-0.59233011564846727</c:v>
                </c:pt>
                <c:pt idx="807">
                  <c:v>-1.5400583006857622</c:v>
                </c:pt>
                <c:pt idx="808">
                  <c:v>-2.5470194972879674</c:v>
                </c:pt>
                <c:pt idx="809">
                  <c:v>0</c:v>
                </c:pt>
                <c:pt idx="810">
                  <c:v>-2.5470194972879674</c:v>
                </c:pt>
                <c:pt idx="811">
                  <c:v>-0.88849517347238516</c:v>
                </c:pt>
                <c:pt idx="812">
                  <c:v>-0.65156312721337706</c:v>
                </c:pt>
                <c:pt idx="813">
                  <c:v>-2.3693204625932376</c:v>
                </c:pt>
                <c:pt idx="814">
                  <c:v>-0.82926216190810664</c:v>
                </c:pt>
                <c:pt idx="815">
                  <c:v>-1.4215922775559426</c:v>
                </c:pt>
                <c:pt idx="816">
                  <c:v>-1.9546893816394999</c:v>
                </c:pt>
                <c:pt idx="817">
                  <c:v>-0.47386409251864753</c:v>
                </c:pt>
                <c:pt idx="818">
                  <c:v>-2.4877864857230572</c:v>
                </c:pt>
                <c:pt idx="819">
                  <c:v>-0.29616505782454927</c:v>
                </c:pt>
                <c:pt idx="820">
                  <c:v>-1.3031262544261228</c:v>
                </c:pt>
                <c:pt idx="821">
                  <c:v>-2.1323884163342295</c:v>
                </c:pt>
                <c:pt idx="822">
                  <c:v>-1.3031262544267541</c:v>
                </c:pt>
                <c:pt idx="823">
                  <c:v>-1.184660231296303</c:v>
                </c:pt>
                <c:pt idx="824">
                  <c:v>-2.1323884163342295</c:v>
                </c:pt>
                <c:pt idx="825">
                  <c:v>-1.7769903469454016</c:v>
                </c:pt>
                <c:pt idx="826">
                  <c:v>-0.53309710408355737</c:v>
                </c:pt>
                <c:pt idx="827">
                  <c:v>-1.2438932428612131</c:v>
                </c:pt>
                <c:pt idx="828">
                  <c:v>-1.658524323815582</c:v>
                </c:pt>
                <c:pt idx="829">
                  <c:v>-1.7177573353804918</c:v>
                </c:pt>
                <c:pt idx="830">
                  <c:v>-1.8362233585096803</c:v>
                </c:pt>
                <c:pt idx="831">
                  <c:v>0.35539806938882779</c:v>
                </c:pt>
                <c:pt idx="832">
                  <c:v>-1.7177573353804918</c:v>
                </c:pt>
                <c:pt idx="833">
                  <c:v>-2.250854439463418</c:v>
                </c:pt>
                <c:pt idx="834">
                  <c:v>-0.82926216190810664</c:v>
                </c:pt>
                <c:pt idx="835">
                  <c:v>-1.184660231296303</c:v>
                </c:pt>
                <c:pt idx="836">
                  <c:v>-1.2438932428618443</c:v>
                </c:pt>
                <c:pt idx="837">
                  <c:v>-1.7769903469447703</c:v>
                </c:pt>
                <c:pt idx="838">
                  <c:v>-1.8362233585103116</c:v>
                </c:pt>
                <c:pt idx="839">
                  <c:v>-0.23693204625963943</c:v>
                </c:pt>
                <c:pt idx="840">
                  <c:v>-2.5470194972879674</c:v>
                </c:pt>
                <c:pt idx="841">
                  <c:v>-1.1254272197313933</c:v>
                </c:pt>
                <c:pt idx="842">
                  <c:v>-1.1254272197320245</c:v>
                </c:pt>
                <c:pt idx="843">
                  <c:v>-0.47386409251864753</c:v>
                </c:pt>
                <c:pt idx="844">
                  <c:v>-2.1323884163342295</c:v>
                </c:pt>
                <c:pt idx="845">
                  <c:v>-0.88849517347238516</c:v>
                </c:pt>
                <c:pt idx="846">
                  <c:v>-0.41463108095436896</c:v>
                </c:pt>
                <c:pt idx="847">
                  <c:v>-2.6062525088528772</c:v>
                </c:pt>
                <c:pt idx="848">
                  <c:v>-0.82926216190747537</c:v>
                </c:pt>
                <c:pt idx="849">
                  <c:v>-1.006961196602205</c:v>
                </c:pt>
                <c:pt idx="850">
                  <c:v>-0.77002915034319674</c:v>
                </c:pt>
                <c:pt idx="851">
                  <c:v>-1.7177573353798605</c:v>
                </c:pt>
                <c:pt idx="852">
                  <c:v>-0.94772818503729506</c:v>
                </c:pt>
                <c:pt idx="853">
                  <c:v>-1.9546893816401312</c:v>
                </c:pt>
                <c:pt idx="854">
                  <c:v>-1.4215922775559426</c:v>
                </c:pt>
                <c:pt idx="855">
                  <c:v>-1.006961196602205</c:v>
                </c:pt>
                <c:pt idx="856">
                  <c:v>-1.5400583006857622</c:v>
                </c:pt>
                <c:pt idx="857">
                  <c:v>5.9233011564909857E-2</c:v>
                </c:pt>
                <c:pt idx="858">
                  <c:v>-2.3693204625932376</c:v>
                </c:pt>
                <c:pt idx="859">
                  <c:v>-5.9233011564909857E-2</c:v>
                </c:pt>
                <c:pt idx="860">
                  <c:v>-1.4215922775565739</c:v>
                </c:pt>
                <c:pt idx="861">
                  <c:v>-0.94772818503729506</c:v>
                </c:pt>
                <c:pt idx="862">
                  <c:v>-2.1323884163342295</c:v>
                </c:pt>
                <c:pt idx="863">
                  <c:v>-0.59233011564783589</c:v>
                </c:pt>
                <c:pt idx="864">
                  <c:v>-1.5400583006857622</c:v>
                </c:pt>
                <c:pt idx="865">
                  <c:v>0.17769903469409826</c:v>
                </c:pt>
                <c:pt idx="866">
                  <c:v>-1.5400583006857622</c:v>
                </c:pt>
                <c:pt idx="867">
                  <c:v>-1.0661942081671147</c:v>
                </c:pt>
                <c:pt idx="868">
                  <c:v>-1.8362233585096803</c:v>
                </c:pt>
                <c:pt idx="869">
                  <c:v>-0.41463108095373769</c:v>
                </c:pt>
                <c:pt idx="870">
                  <c:v>-0.17769903469472956</c:v>
                </c:pt>
                <c:pt idx="871">
                  <c:v>-2.4877864857230572</c:v>
                </c:pt>
                <c:pt idx="872">
                  <c:v>-0.59233011564846727</c:v>
                </c:pt>
                <c:pt idx="873">
                  <c:v>-1.658524323815582</c:v>
                </c:pt>
                <c:pt idx="874">
                  <c:v>-1.006961196602205</c:v>
                </c:pt>
                <c:pt idx="875">
                  <c:v>-0.71079613877828696</c:v>
                </c:pt>
                <c:pt idx="876">
                  <c:v>-1.7177573353798605</c:v>
                </c:pt>
                <c:pt idx="877">
                  <c:v>-0.17769903469472956</c:v>
                </c:pt>
                <c:pt idx="878">
                  <c:v>-1.8362233585096803</c:v>
                </c:pt>
                <c:pt idx="879">
                  <c:v>-1.2438932428618443</c:v>
                </c:pt>
                <c:pt idx="880">
                  <c:v>-0.82926216190747537</c:v>
                </c:pt>
                <c:pt idx="881">
                  <c:v>-1.1846602312969345</c:v>
                </c:pt>
                <c:pt idx="882">
                  <c:v>-0.29616505782391794</c:v>
                </c:pt>
                <c:pt idx="883">
                  <c:v>-1.3623592659916641</c:v>
                </c:pt>
                <c:pt idx="884">
                  <c:v>-1.5992913122506722</c:v>
                </c:pt>
                <c:pt idx="885">
                  <c:v>-0.65156312721274579</c:v>
                </c:pt>
                <c:pt idx="886">
                  <c:v>-1.7177573353804918</c:v>
                </c:pt>
                <c:pt idx="887">
                  <c:v>-2.3693204625938691</c:v>
                </c:pt>
                <c:pt idx="888">
                  <c:v>-0.53309710408324174</c:v>
                </c:pt>
                <c:pt idx="889">
                  <c:v>-0.29616505782423364</c:v>
                </c:pt>
                <c:pt idx="890">
                  <c:v>-1.7769903469450861</c:v>
                </c:pt>
                <c:pt idx="891">
                  <c:v>-0.47386409251864753</c:v>
                </c:pt>
                <c:pt idx="892">
                  <c:v>-0.41463108095405332</c:v>
                </c:pt>
                <c:pt idx="893">
                  <c:v>-0.53309710408355737</c:v>
                </c:pt>
                <c:pt idx="894">
                  <c:v>-2.7839515435472908</c:v>
                </c:pt>
                <c:pt idx="895">
                  <c:v>-0.94772818503729506</c:v>
                </c:pt>
                <c:pt idx="896">
                  <c:v>-2.0139223932044099</c:v>
                </c:pt>
                <c:pt idx="897">
                  <c:v>-5.9233011564909857E-2</c:v>
                </c:pt>
                <c:pt idx="898">
                  <c:v>-0.88849517347270079</c:v>
                </c:pt>
                <c:pt idx="899">
                  <c:v>-1.8362233585096803</c:v>
                </c:pt>
                <c:pt idx="900">
                  <c:v>0.71079613877797132</c:v>
                </c:pt>
                <c:pt idx="901">
                  <c:v>-2.4285534741584631</c:v>
                </c:pt>
                <c:pt idx="902">
                  <c:v>-1.3623592659913484</c:v>
                </c:pt>
                <c:pt idx="903">
                  <c:v>-1.006961196602205</c:v>
                </c:pt>
                <c:pt idx="904">
                  <c:v>-1.0661942081671147</c:v>
                </c:pt>
                <c:pt idx="905">
                  <c:v>-1.1846602312966188</c:v>
                </c:pt>
                <c:pt idx="906">
                  <c:v>-1.1254272197320245</c:v>
                </c:pt>
                <c:pt idx="907">
                  <c:v>-2.0139223932044099</c:v>
                </c:pt>
                <c:pt idx="908">
                  <c:v>-1.5400583006857622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2-4B98-928A-73DA3508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56975"/>
        <c:axId val="414074447"/>
      </c:lineChart>
      <c:catAx>
        <c:axId val="4140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4447"/>
        <c:crosses val="autoZero"/>
        <c:auto val="1"/>
        <c:lblAlgn val="ctr"/>
        <c:lblOffset val="100"/>
        <c:noMultiLvlLbl val="0"/>
      </c:catAx>
      <c:valAx>
        <c:axId val="4140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85851334620517E-2"/>
          <c:y val="2.5716278074974595E-2"/>
          <c:w val="0.85512593990280716"/>
          <c:h val="0.80787257280478286"/>
        </c:manualLayout>
      </c:layout>
      <c:lineChart>
        <c:grouping val="standard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'!$C$2:$C$910</c:f>
              <c:numCache>
                <c:formatCode>General</c:formatCode>
                <c:ptCount val="909"/>
                <c:pt idx="0">
                  <c:v>0</c:v>
                </c:pt>
                <c:pt idx="1">
                  <c:v>41.344642072256576</c:v>
                </c:pt>
                <c:pt idx="2">
                  <c:v>43.950894581109452</c:v>
                </c:pt>
                <c:pt idx="3">
                  <c:v>39.271486667487252</c:v>
                </c:pt>
                <c:pt idx="4">
                  <c:v>39.626884736876079</c:v>
                </c:pt>
                <c:pt idx="5">
                  <c:v>37.316797285847755</c:v>
                </c:pt>
                <c:pt idx="6">
                  <c:v>35.362107904208251</c:v>
                </c:pt>
                <c:pt idx="7">
                  <c:v>33.407418522568122</c:v>
                </c:pt>
                <c:pt idx="8">
                  <c:v>34.355146707606046</c:v>
                </c:pt>
                <c:pt idx="9">
                  <c:v>34.414379719170327</c:v>
                </c:pt>
                <c:pt idx="10">
                  <c:v>35.717505973597085</c:v>
                </c:pt>
                <c:pt idx="11">
                  <c:v>37.672195355236582</c:v>
                </c:pt>
                <c:pt idx="12">
                  <c:v>40.337680875654371</c:v>
                </c:pt>
                <c:pt idx="13">
                  <c:v>33.644350568827761</c:v>
                </c:pt>
                <c:pt idx="14">
                  <c:v>33.585117557262855</c:v>
                </c:pt>
                <c:pt idx="15">
                  <c:v>31.511962152493531</c:v>
                </c:pt>
                <c:pt idx="16">
                  <c:v>29.024175666770475</c:v>
                </c:pt>
                <c:pt idx="17">
                  <c:v>31.097331071539163</c:v>
                </c:pt>
                <c:pt idx="18">
                  <c:v>29.675738793983854</c:v>
                </c:pt>
                <c:pt idx="19">
                  <c:v>25.94405906539895</c:v>
                </c:pt>
                <c:pt idx="20">
                  <c:v>25.174029915055755</c:v>
                </c:pt>
                <c:pt idx="21">
                  <c:v>27.069486285130345</c:v>
                </c:pt>
                <c:pt idx="22">
                  <c:v>24.996330880361654</c:v>
                </c:pt>
                <c:pt idx="23">
                  <c:v>24.16706871845355</c:v>
                </c:pt>
                <c:pt idx="24">
                  <c:v>23.456272579675893</c:v>
                </c:pt>
                <c:pt idx="25">
                  <c:v>23.57473860280508</c:v>
                </c:pt>
                <c:pt idx="26">
                  <c:v>28.25414651642728</c:v>
                </c:pt>
                <c:pt idx="27">
                  <c:v>24.877864857231835</c:v>
                </c:pt>
                <c:pt idx="28">
                  <c:v>25.82559304226913</c:v>
                </c:pt>
                <c:pt idx="29">
                  <c:v>22.093913313684229</c:v>
                </c:pt>
                <c:pt idx="30">
                  <c:v>20.968486093952837</c:v>
                </c:pt>
                <c:pt idx="31">
                  <c:v>18.776864666053697</c:v>
                </c:pt>
                <c:pt idx="32">
                  <c:v>21.85698126742459</c:v>
                </c:pt>
                <c:pt idx="33">
                  <c:v>18.243767561970138</c:v>
                </c:pt>
                <c:pt idx="34">
                  <c:v>19.961524897349999</c:v>
                </c:pt>
                <c:pt idx="35">
                  <c:v>18.066068527275409</c:v>
                </c:pt>
                <c:pt idx="36">
                  <c:v>15.519049029987443</c:v>
                </c:pt>
                <c:pt idx="37">
                  <c:v>18.184534550405228</c:v>
                </c:pt>
                <c:pt idx="38">
                  <c:v>17.473738411626943</c:v>
                </c:pt>
                <c:pt idx="39">
                  <c:v>15.104417949033705</c:v>
                </c:pt>
                <c:pt idx="40">
                  <c:v>14.926718914338975</c:v>
                </c:pt>
                <c:pt idx="41">
                  <c:v>14.215922775561319</c:v>
                </c:pt>
                <c:pt idx="42">
                  <c:v>13.682825671477131</c:v>
                </c:pt>
                <c:pt idx="43">
                  <c:v>15.815214087811992</c:v>
                </c:pt>
                <c:pt idx="44">
                  <c:v>14.393621810255418</c:v>
                </c:pt>
                <c:pt idx="45">
                  <c:v>15.163650960598615</c:v>
                </c:pt>
                <c:pt idx="46">
                  <c:v>15.400583006857623</c:v>
                </c:pt>
                <c:pt idx="47">
                  <c:v>15.341349995292713</c:v>
                </c:pt>
                <c:pt idx="48">
                  <c:v>13.445893625218122</c:v>
                </c:pt>
                <c:pt idx="49">
                  <c:v>12.735097486439836</c:v>
                </c:pt>
                <c:pt idx="50">
                  <c:v>11.96506833609727</c:v>
                </c:pt>
                <c:pt idx="51">
                  <c:v>10.484243046976419</c:v>
                </c:pt>
                <c:pt idx="52">
                  <c:v>11.668903278272721</c:v>
                </c:pt>
                <c:pt idx="53">
                  <c:v>11.135806174189163</c:v>
                </c:pt>
                <c:pt idx="54">
                  <c:v>9.2995828156801146</c:v>
                </c:pt>
                <c:pt idx="55">
                  <c:v>10.721175093235425</c:v>
                </c:pt>
                <c:pt idx="56">
                  <c:v>9.8919129313279512</c:v>
                </c:pt>
                <c:pt idx="57">
                  <c:v>10.958107139495066</c:v>
                </c:pt>
                <c:pt idx="58">
                  <c:v>9.1218837809847546</c:v>
                </c:pt>
                <c:pt idx="59">
                  <c:v>9.8326799197630415</c:v>
                </c:pt>
                <c:pt idx="60">
                  <c:v>8.7664857115959265</c:v>
                </c:pt>
                <c:pt idx="61">
                  <c:v>8.6480196884661069</c:v>
                </c:pt>
                <c:pt idx="62">
                  <c:v>9.6549808850683121</c:v>
                </c:pt>
                <c:pt idx="63">
                  <c:v>8.233388607512369</c:v>
                </c:pt>
                <c:pt idx="64">
                  <c:v>6.5748642836974183</c:v>
                </c:pt>
                <c:pt idx="65">
                  <c:v>5.8640681449184999</c:v>
                </c:pt>
                <c:pt idx="66">
                  <c:v>8.2926216190772788</c:v>
                </c:pt>
                <c:pt idx="67">
                  <c:v>7.9964565612533605</c:v>
                </c:pt>
                <c:pt idx="68">
                  <c:v>6.2786992258728684</c:v>
                </c:pt>
                <c:pt idx="69">
                  <c:v>7.4041264456042617</c:v>
                </c:pt>
                <c:pt idx="70">
                  <c:v>7.463359457169803</c:v>
                </c:pt>
                <c:pt idx="71">
                  <c:v>5.1532720061408446</c:v>
                </c:pt>
                <c:pt idx="72">
                  <c:v>7.9372235496884507</c:v>
                </c:pt>
                <c:pt idx="73">
                  <c:v>5.9233011564834097</c:v>
                </c:pt>
                <c:pt idx="74">
                  <c:v>4.8571069483162947</c:v>
                </c:pt>
                <c:pt idx="75">
                  <c:v>7.9964565612533605</c:v>
                </c:pt>
                <c:pt idx="76">
                  <c:v>3.1393496129364342</c:v>
                </c:pt>
                <c:pt idx="77">
                  <c:v>8.5295536653362873</c:v>
                </c:pt>
                <c:pt idx="78">
                  <c:v>4.6201749020579186</c:v>
                </c:pt>
                <c:pt idx="79">
                  <c:v>5.2125050177057544</c:v>
                </c:pt>
                <c:pt idx="80">
                  <c:v>5.9233011564834097</c:v>
                </c:pt>
                <c:pt idx="81">
                  <c:v>5.4494370639653935</c:v>
                </c:pt>
                <c:pt idx="82">
                  <c:v>6.9894953646505247</c:v>
                </c:pt>
                <c:pt idx="83">
                  <c:v>5.2125050177057544</c:v>
                </c:pt>
                <c:pt idx="84">
                  <c:v>6.3971652490026889</c:v>
                </c:pt>
                <c:pt idx="85">
                  <c:v>5.5086700755296718</c:v>
                </c:pt>
                <c:pt idx="86">
                  <c:v>4.7386409251864752</c:v>
                </c:pt>
                <c:pt idx="87">
                  <c:v>5.2717380292712956</c:v>
                </c:pt>
                <c:pt idx="88">
                  <c:v>5.5086700755296718</c:v>
                </c:pt>
                <c:pt idx="89">
                  <c:v>4.9755729714461143</c:v>
                </c:pt>
                <c:pt idx="90">
                  <c:v>3.2578156360662542</c:v>
                </c:pt>
                <c:pt idx="91">
                  <c:v>5.449437063964762</c:v>
                </c:pt>
                <c:pt idx="92">
                  <c:v>2.4877864857236887</c:v>
                </c:pt>
                <c:pt idx="93">
                  <c:v>4.3832428557976471</c:v>
                </c:pt>
                <c:pt idx="94">
                  <c:v>6.4563982605675987</c:v>
                </c:pt>
                <c:pt idx="95">
                  <c:v>2.250854439463418</c:v>
                </c:pt>
                <c:pt idx="96">
                  <c:v>5.449437063964762</c:v>
                </c:pt>
                <c:pt idx="97">
                  <c:v>2.9616505782423364</c:v>
                </c:pt>
                <c:pt idx="98">
                  <c:v>3.1393496129364342</c:v>
                </c:pt>
                <c:pt idx="99">
                  <c:v>3.2578156360656227</c:v>
                </c:pt>
                <c:pt idx="100">
                  <c:v>3.9093787632796313</c:v>
                </c:pt>
                <c:pt idx="101">
                  <c:v>3.9686117748439096</c:v>
                </c:pt>
                <c:pt idx="102">
                  <c:v>3.0801166013715244</c:v>
                </c:pt>
                <c:pt idx="103">
                  <c:v>2.9616505782417049</c:v>
                </c:pt>
                <c:pt idx="104">
                  <c:v>3.7316797285849015</c:v>
                </c:pt>
                <c:pt idx="105">
                  <c:v>2.4877864857236887</c:v>
                </c:pt>
                <c:pt idx="106">
                  <c:v>2.1916214278985082</c:v>
                </c:pt>
                <c:pt idx="107">
                  <c:v>2.665485520417787</c:v>
                </c:pt>
                <c:pt idx="108">
                  <c:v>4.4424758673625568</c:v>
                </c:pt>
                <c:pt idx="109">
                  <c:v>1.8362233585103116</c:v>
                </c:pt>
                <c:pt idx="110">
                  <c:v>5.2125050177057544</c:v>
                </c:pt>
                <c:pt idx="111">
                  <c:v>2.665485520417787</c:v>
                </c:pt>
                <c:pt idx="112">
                  <c:v>2.1323884163342295</c:v>
                </c:pt>
                <c:pt idx="113">
                  <c:v>2.0139223932044099</c:v>
                </c:pt>
                <c:pt idx="114">
                  <c:v>2.4285534741581474</c:v>
                </c:pt>
                <c:pt idx="115">
                  <c:v>4.2055438211035492</c:v>
                </c:pt>
                <c:pt idx="116">
                  <c:v>1.7177573353798605</c:v>
                </c:pt>
                <c:pt idx="117">
                  <c:v>2.7247185319833283</c:v>
                </c:pt>
                <c:pt idx="118">
                  <c:v>0.88849517347175389</c:v>
                </c:pt>
                <c:pt idx="119">
                  <c:v>5.2717380292712956</c:v>
                </c:pt>
                <c:pt idx="120">
                  <c:v>-0.82926216190810664</c:v>
                </c:pt>
                <c:pt idx="121">
                  <c:v>3.3170486476305325</c:v>
                </c:pt>
                <c:pt idx="122">
                  <c:v>3.0801166013715244</c:v>
                </c:pt>
                <c:pt idx="123">
                  <c:v>0.59233011564909854</c:v>
                </c:pt>
                <c:pt idx="124">
                  <c:v>3.9686117748432785</c:v>
                </c:pt>
                <c:pt idx="125">
                  <c:v>3.4355146707609836</c:v>
                </c:pt>
                <c:pt idx="126">
                  <c:v>1.4808252891208524</c:v>
                </c:pt>
                <c:pt idx="127">
                  <c:v>1.658524323815582</c:v>
                </c:pt>
                <c:pt idx="128">
                  <c:v>3.7909127401498113</c:v>
                </c:pt>
                <c:pt idx="129">
                  <c:v>0.94772818503729506</c:v>
                </c:pt>
                <c:pt idx="130">
                  <c:v>2.665485520417787</c:v>
                </c:pt>
                <c:pt idx="131">
                  <c:v>1.1254272197313933</c:v>
                </c:pt>
                <c:pt idx="132">
                  <c:v>4.5609418904923773</c:v>
                </c:pt>
                <c:pt idx="133">
                  <c:v>-0.17769903469409826</c:v>
                </c:pt>
                <c:pt idx="134">
                  <c:v>2.7247185319820653</c:v>
                </c:pt>
                <c:pt idx="135">
                  <c:v>0.88849517347301654</c:v>
                </c:pt>
                <c:pt idx="136">
                  <c:v>2.8431845551118853</c:v>
                </c:pt>
                <c:pt idx="137">
                  <c:v>1.4808252891208524</c:v>
                </c:pt>
                <c:pt idx="138">
                  <c:v>3.1393496129370657</c:v>
                </c:pt>
                <c:pt idx="139">
                  <c:v>1.3031262544261228</c:v>
                </c:pt>
                <c:pt idx="140">
                  <c:v>1.4215922775559426</c:v>
                </c:pt>
                <c:pt idx="141">
                  <c:v>3.1393496129364342</c:v>
                </c:pt>
                <c:pt idx="142">
                  <c:v>0.35539806938882779</c:v>
                </c:pt>
                <c:pt idx="143">
                  <c:v>2.8431845551125163</c:v>
                </c:pt>
                <c:pt idx="144">
                  <c:v>2.3100874510289593</c:v>
                </c:pt>
                <c:pt idx="145">
                  <c:v>1.5400583006851309</c:v>
                </c:pt>
                <c:pt idx="146">
                  <c:v>1.5400583006863935</c:v>
                </c:pt>
                <c:pt idx="147">
                  <c:v>2.250854439463418</c:v>
                </c:pt>
                <c:pt idx="148">
                  <c:v>5.9233011564909857E-2</c:v>
                </c:pt>
                <c:pt idx="149">
                  <c:v>2.4285534741581474</c:v>
                </c:pt>
                <c:pt idx="150">
                  <c:v>1.4215922775565739</c:v>
                </c:pt>
                <c:pt idx="151">
                  <c:v>1.0661942081671147</c:v>
                </c:pt>
                <c:pt idx="152">
                  <c:v>0.4738640925180162</c:v>
                </c:pt>
                <c:pt idx="153">
                  <c:v>1.5400583006863935</c:v>
                </c:pt>
                <c:pt idx="154">
                  <c:v>2.1916214278985082</c:v>
                </c:pt>
                <c:pt idx="155">
                  <c:v>1.7769903469454016</c:v>
                </c:pt>
                <c:pt idx="156">
                  <c:v>-1.5992913122506722</c:v>
                </c:pt>
                <c:pt idx="157">
                  <c:v>2.0139223932044099</c:v>
                </c:pt>
                <c:pt idx="158">
                  <c:v>0.59233011564846727</c:v>
                </c:pt>
                <c:pt idx="159">
                  <c:v>0.11846602312981971</c:v>
                </c:pt>
                <c:pt idx="160">
                  <c:v>1.4808252891208524</c:v>
                </c:pt>
                <c:pt idx="161">
                  <c:v>0</c:v>
                </c:pt>
                <c:pt idx="162">
                  <c:v>0.11846602312981971</c:v>
                </c:pt>
                <c:pt idx="163">
                  <c:v>-1.8362233585103116</c:v>
                </c:pt>
                <c:pt idx="164">
                  <c:v>2.4877864857236887</c:v>
                </c:pt>
                <c:pt idx="165">
                  <c:v>0</c:v>
                </c:pt>
                <c:pt idx="166">
                  <c:v>0.71079613877765557</c:v>
                </c:pt>
                <c:pt idx="167">
                  <c:v>-1.1254272197313933</c:v>
                </c:pt>
                <c:pt idx="168">
                  <c:v>5.9233011564278543E-2</c:v>
                </c:pt>
                <c:pt idx="169">
                  <c:v>-0.82926216190747537</c:v>
                </c:pt>
                <c:pt idx="170">
                  <c:v>-0.23693204625963943</c:v>
                </c:pt>
                <c:pt idx="171">
                  <c:v>-1.006961196602205</c:v>
                </c:pt>
                <c:pt idx="172">
                  <c:v>-0.88849517347238516</c:v>
                </c:pt>
                <c:pt idx="173">
                  <c:v>0.29616505782391794</c:v>
                </c:pt>
                <c:pt idx="174">
                  <c:v>-2.1323884163342295</c:v>
                </c:pt>
                <c:pt idx="175">
                  <c:v>-0.59233011564783589</c:v>
                </c:pt>
                <c:pt idx="176">
                  <c:v>-0.23693204625963943</c:v>
                </c:pt>
                <c:pt idx="177">
                  <c:v>-3.0208835898066146</c:v>
                </c:pt>
                <c:pt idx="178">
                  <c:v>-0.53309710408355737</c:v>
                </c:pt>
                <c:pt idx="179">
                  <c:v>-0.11846602312981971</c:v>
                </c:pt>
                <c:pt idx="180">
                  <c:v>-2.6062525088528772</c:v>
                </c:pt>
                <c:pt idx="181">
                  <c:v>-0.53309710408355737</c:v>
                </c:pt>
                <c:pt idx="182">
                  <c:v>-1.5992913122506722</c:v>
                </c:pt>
                <c:pt idx="183">
                  <c:v>-4.264776832668459</c:v>
                </c:pt>
                <c:pt idx="184">
                  <c:v>-2.4285534741581474</c:v>
                </c:pt>
                <c:pt idx="185">
                  <c:v>-1.5400583006851309</c:v>
                </c:pt>
                <c:pt idx="186">
                  <c:v>-0.88849517347301654</c:v>
                </c:pt>
                <c:pt idx="187">
                  <c:v>-3.0801166013715244</c:v>
                </c:pt>
                <c:pt idx="188">
                  <c:v>-2.9616505782417049</c:v>
                </c:pt>
                <c:pt idx="189">
                  <c:v>-0.53309710408355737</c:v>
                </c:pt>
                <c:pt idx="190">
                  <c:v>-3.9093787632789998</c:v>
                </c:pt>
                <c:pt idx="191">
                  <c:v>-1.5992913122506722</c:v>
                </c:pt>
                <c:pt idx="192">
                  <c:v>-1.7769903469454016</c:v>
                </c:pt>
                <c:pt idx="193">
                  <c:v>-3.4947476823258934</c:v>
                </c:pt>
                <c:pt idx="194">
                  <c:v>-1.3623592659910326</c:v>
                </c:pt>
                <c:pt idx="195">
                  <c:v>-4.0870777979737296</c:v>
                </c:pt>
                <c:pt idx="196">
                  <c:v>5.9233011564909857E-2</c:v>
                </c:pt>
                <c:pt idx="197">
                  <c:v>-5.2717380292706641</c:v>
                </c:pt>
                <c:pt idx="198">
                  <c:v>-2.132388416333598</c:v>
                </c:pt>
                <c:pt idx="199">
                  <c:v>-3.5539806938908032</c:v>
                </c:pt>
                <c:pt idx="200">
                  <c:v>-2.4285534741581474</c:v>
                </c:pt>
                <c:pt idx="201">
                  <c:v>-2.8431845551118853</c:v>
                </c:pt>
                <c:pt idx="202">
                  <c:v>-3.6132137054550819</c:v>
                </c:pt>
                <c:pt idx="203">
                  <c:v>-1.9546893816401312</c:v>
                </c:pt>
                <c:pt idx="204">
                  <c:v>-3.3762816591954423</c:v>
                </c:pt>
                <c:pt idx="205">
                  <c:v>-2.7839515435476065</c:v>
                </c:pt>
                <c:pt idx="206">
                  <c:v>-3.2578156360656227</c:v>
                </c:pt>
                <c:pt idx="207">
                  <c:v>-2.7247185319833283</c:v>
                </c:pt>
                <c:pt idx="208">
                  <c:v>-2.5470194972879674</c:v>
                </c:pt>
                <c:pt idx="209">
                  <c:v>-4.7386409251864752</c:v>
                </c:pt>
                <c:pt idx="210">
                  <c:v>-3.1393496129364342</c:v>
                </c:pt>
                <c:pt idx="211">
                  <c:v>-2.1323884163342295</c:v>
                </c:pt>
                <c:pt idx="212">
                  <c:v>-4.5017088789274675</c:v>
                </c:pt>
                <c:pt idx="213">
                  <c:v>-2.3693204625938691</c:v>
                </c:pt>
                <c:pt idx="214">
                  <c:v>-3.6724467170193607</c:v>
                </c:pt>
                <c:pt idx="215">
                  <c:v>-4.5609418904923773</c:v>
                </c:pt>
                <c:pt idx="216">
                  <c:v>-2.4285534741587789</c:v>
                </c:pt>
                <c:pt idx="217">
                  <c:v>-2.7839515435469755</c:v>
                </c:pt>
                <c:pt idx="218">
                  <c:v>-5.0348059830116556</c:v>
                </c:pt>
                <c:pt idx="219">
                  <c:v>-2.4877864857230572</c:v>
                </c:pt>
                <c:pt idx="220">
                  <c:v>-4.4424758673631883</c:v>
                </c:pt>
                <c:pt idx="221">
                  <c:v>-3.9093787632789998</c:v>
                </c:pt>
                <c:pt idx="222">
                  <c:v>-3.0208835898066146</c:v>
                </c:pt>
                <c:pt idx="223">
                  <c:v>-3.7909127401498113</c:v>
                </c:pt>
                <c:pt idx="224">
                  <c:v>-4.0278447864088198</c:v>
                </c:pt>
                <c:pt idx="225">
                  <c:v>-2.4285534741581474</c:v>
                </c:pt>
                <c:pt idx="226">
                  <c:v>-4.7386409251871067</c:v>
                </c:pt>
                <c:pt idx="227">
                  <c:v>-3.3762816591960738</c:v>
                </c:pt>
                <c:pt idx="228">
                  <c:v>-5.3309710408349424</c:v>
                </c:pt>
                <c:pt idx="229">
                  <c:v>-2.3693204625932376</c:v>
                </c:pt>
                <c:pt idx="230">
                  <c:v>-4.0278447864094513</c:v>
                </c:pt>
                <c:pt idx="231">
                  <c:v>-4.6794079136215654</c:v>
                </c:pt>
                <c:pt idx="232">
                  <c:v>-4.7386409251877382</c:v>
                </c:pt>
                <c:pt idx="233">
                  <c:v>-3.6132137054550819</c:v>
                </c:pt>
                <c:pt idx="234">
                  <c:v>-3.9093787632789998</c:v>
                </c:pt>
                <c:pt idx="235">
                  <c:v>-5.6863691102244012</c:v>
                </c:pt>
                <c:pt idx="236">
                  <c:v>-4.0278447864088198</c:v>
                </c:pt>
                <c:pt idx="237">
                  <c:v>-4.5609418904930079</c:v>
                </c:pt>
                <c:pt idx="238">
                  <c:v>-3.85014575171409</c:v>
                </c:pt>
                <c:pt idx="239">
                  <c:v>-4.6201749020572871</c:v>
                </c:pt>
                <c:pt idx="240">
                  <c:v>-5.9233011564834097</c:v>
                </c:pt>
                <c:pt idx="241">
                  <c:v>-3.8501457517147215</c:v>
                </c:pt>
                <c:pt idx="242">
                  <c:v>-3.6132137054550819</c:v>
                </c:pt>
                <c:pt idx="243">
                  <c:v>-5.3902040523998522</c:v>
                </c:pt>
                <c:pt idx="244">
                  <c:v>-5.2125050177057544</c:v>
                </c:pt>
                <c:pt idx="245">
                  <c:v>-3.1985826245013445</c:v>
                </c:pt>
                <c:pt idx="246">
                  <c:v>-4.0278447864088198</c:v>
                </c:pt>
                <c:pt idx="247">
                  <c:v>-4.3832428557982785</c:v>
                </c:pt>
                <c:pt idx="248">
                  <c:v>-4.3832428557982785</c:v>
                </c:pt>
                <c:pt idx="249">
                  <c:v>-4.1463108095386394</c:v>
                </c:pt>
                <c:pt idx="250">
                  <c:v>-2.9024175666767951</c:v>
                </c:pt>
                <c:pt idx="251">
                  <c:v>-4.3240098442333688</c:v>
                </c:pt>
                <c:pt idx="252">
                  <c:v>-4.3832428557976471</c:v>
                </c:pt>
                <c:pt idx="253">
                  <c:v>-3.7909127401498113</c:v>
                </c:pt>
                <c:pt idx="254">
                  <c:v>-3.9686117748439096</c:v>
                </c:pt>
                <c:pt idx="255">
                  <c:v>-5.0940389945759348</c:v>
                </c:pt>
                <c:pt idx="256">
                  <c:v>-3.6724467170199917</c:v>
                </c:pt>
                <c:pt idx="257">
                  <c:v>-4.3832428557982785</c:v>
                </c:pt>
                <c:pt idx="258">
                  <c:v>-4.8571069483162947</c:v>
                </c:pt>
                <c:pt idx="259">
                  <c:v>-2.1323884163342295</c:v>
                </c:pt>
                <c:pt idx="260">
                  <c:v>-5.2125050177057544</c:v>
                </c:pt>
                <c:pt idx="261">
                  <c:v>-4.5017088789280981</c:v>
                </c:pt>
                <c:pt idx="262">
                  <c:v>-4.2647768326678275</c:v>
                </c:pt>
                <c:pt idx="263">
                  <c:v>-4.0278447864088198</c:v>
                </c:pt>
                <c:pt idx="264">
                  <c:v>-4.916339959881836</c:v>
                </c:pt>
                <c:pt idx="265">
                  <c:v>-4.9163399598812045</c:v>
                </c:pt>
                <c:pt idx="266">
                  <c:v>-1.7769903469454016</c:v>
                </c:pt>
                <c:pt idx="267">
                  <c:v>-6.1010001911781391</c:v>
                </c:pt>
                <c:pt idx="268">
                  <c:v>-3.6132137054550819</c:v>
                </c:pt>
                <c:pt idx="269">
                  <c:v>-4.0870777979737296</c:v>
                </c:pt>
                <c:pt idx="270">
                  <c:v>-6.0417671796132293</c:v>
                </c:pt>
                <c:pt idx="271">
                  <c:v>-4.5609418904930079</c:v>
                </c:pt>
                <c:pt idx="272">
                  <c:v>-3.3170486476305325</c:v>
                </c:pt>
                <c:pt idx="273">
                  <c:v>-3.9093787632796313</c:v>
                </c:pt>
                <c:pt idx="274">
                  <c:v>-3.198582624500713</c:v>
                </c:pt>
                <c:pt idx="275">
                  <c:v>-4.6794079136221969</c:v>
                </c:pt>
                <c:pt idx="276">
                  <c:v>-5.0940389945765654</c:v>
                </c:pt>
                <c:pt idx="277">
                  <c:v>-5.567903087093951</c:v>
                </c:pt>
                <c:pt idx="278">
                  <c:v>-4.0870777979743611</c:v>
                </c:pt>
                <c:pt idx="279">
                  <c:v>-4.9163399598812045</c:v>
                </c:pt>
                <c:pt idx="280">
                  <c:v>-5.4494370639653935</c:v>
                </c:pt>
                <c:pt idx="281">
                  <c:v>-4.3240098442327373</c:v>
                </c:pt>
                <c:pt idx="282">
                  <c:v>-5.6863691102244012</c:v>
                </c:pt>
                <c:pt idx="283">
                  <c:v>-3.1985826245013445</c:v>
                </c:pt>
                <c:pt idx="284">
                  <c:v>-5.8048351333542216</c:v>
                </c:pt>
                <c:pt idx="285">
                  <c:v>-3.5539806938901721</c:v>
                </c:pt>
                <c:pt idx="286">
                  <c:v>-1.7177573353804918</c:v>
                </c:pt>
                <c:pt idx="287">
                  <c:v>-7.7002915034288115</c:v>
                </c:pt>
                <c:pt idx="288">
                  <c:v>-4.4424758673625568</c:v>
                </c:pt>
                <c:pt idx="289">
                  <c:v>-4.5609418904923773</c:v>
                </c:pt>
                <c:pt idx="290">
                  <c:v>-3.9093787632796313</c:v>
                </c:pt>
                <c:pt idx="291">
                  <c:v>-3.3762816591954423</c:v>
                </c:pt>
                <c:pt idx="292">
                  <c:v>-5.6863691102244012</c:v>
                </c:pt>
                <c:pt idx="293">
                  <c:v>-4.264776832668459</c:v>
                </c:pt>
                <c:pt idx="294">
                  <c:v>-3.7909127401498113</c:v>
                </c:pt>
                <c:pt idx="295">
                  <c:v>-4.797873936751385</c:v>
                </c:pt>
                <c:pt idx="296">
                  <c:v>-3.6724467170199917</c:v>
                </c:pt>
                <c:pt idx="297">
                  <c:v>-5.4494370639653935</c:v>
                </c:pt>
                <c:pt idx="298">
                  <c:v>-4.3240098442327373</c:v>
                </c:pt>
                <c:pt idx="299">
                  <c:v>-2.3693204625938691</c:v>
                </c:pt>
                <c:pt idx="300">
                  <c:v>-5.9233011564834097</c:v>
                </c:pt>
                <c:pt idx="301">
                  <c:v>-5.2125050177057544</c:v>
                </c:pt>
                <c:pt idx="302">
                  <c:v>-4.0278447864088198</c:v>
                </c:pt>
                <c:pt idx="303">
                  <c:v>-3.8501457517147215</c:v>
                </c:pt>
                <c:pt idx="304">
                  <c:v>-6.3379322374371476</c:v>
                </c:pt>
                <c:pt idx="305">
                  <c:v>-4.1463108095386394</c:v>
                </c:pt>
                <c:pt idx="306">
                  <c:v>-5.9233011564840412</c:v>
                </c:pt>
                <c:pt idx="307">
                  <c:v>-3.5539806938901721</c:v>
                </c:pt>
                <c:pt idx="308">
                  <c:v>-4.6201749020572871</c:v>
                </c:pt>
                <c:pt idx="309">
                  <c:v>-6.3379322374377791</c:v>
                </c:pt>
                <c:pt idx="310">
                  <c:v>-1.5992913122506722</c:v>
                </c:pt>
                <c:pt idx="311">
                  <c:v>-7.6410584918639017</c:v>
                </c:pt>
                <c:pt idx="312">
                  <c:v>-6.2786992258728684</c:v>
                </c:pt>
                <c:pt idx="313">
                  <c:v>-4.7386409251871067</c:v>
                </c:pt>
                <c:pt idx="314">
                  <c:v>-5.5679030870945816</c:v>
                </c:pt>
                <c:pt idx="315">
                  <c:v>-4.5609418904923773</c:v>
                </c:pt>
                <c:pt idx="316">
                  <c:v>-3.7909127401498113</c:v>
                </c:pt>
                <c:pt idx="317">
                  <c:v>-3.3170486476305325</c:v>
                </c:pt>
                <c:pt idx="318">
                  <c:v>-5.982534168048951</c:v>
                </c:pt>
                <c:pt idx="319">
                  <c:v>-4.8571069483162947</c:v>
                </c:pt>
                <c:pt idx="320">
                  <c:v>-4.4424758673631883</c:v>
                </c:pt>
                <c:pt idx="321">
                  <c:v>-5.0348059830110241</c:v>
                </c:pt>
                <c:pt idx="322">
                  <c:v>-3.6132137054550819</c:v>
                </c:pt>
                <c:pt idx="323">
                  <c:v>-5.1532720061408446</c:v>
                </c:pt>
                <c:pt idx="324">
                  <c:v>-5.1532720061408446</c:v>
                </c:pt>
                <c:pt idx="325">
                  <c:v>-2.1916214278991393</c:v>
                </c:pt>
                <c:pt idx="326">
                  <c:v>-5.5086700755296718</c:v>
                </c:pt>
                <c:pt idx="327">
                  <c:v>-4.3240098442333688</c:v>
                </c:pt>
                <c:pt idx="328">
                  <c:v>-4.7386409251871067</c:v>
                </c:pt>
                <c:pt idx="329">
                  <c:v>-2.8431845551118853</c:v>
                </c:pt>
                <c:pt idx="330">
                  <c:v>-4.3832428557982785</c:v>
                </c:pt>
                <c:pt idx="331">
                  <c:v>-4.0870777979737296</c:v>
                </c:pt>
                <c:pt idx="332">
                  <c:v>-6.1602332027430489</c:v>
                </c:pt>
                <c:pt idx="333">
                  <c:v>-3.7316797285849015</c:v>
                </c:pt>
                <c:pt idx="334">
                  <c:v>-2.0731554047693197</c:v>
                </c:pt>
                <c:pt idx="335">
                  <c:v>-5.8048351333542216</c:v>
                </c:pt>
                <c:pt idx="336">
                  <c:v>-3.0208835898059836</c:v>
                </c:pt>
                <c:pt idx="337">
                  <c:v>-3.9686117748445411</c:v>
                </c:pt>
                <c:pt idx="338">
                  <c:v>-5.1532720061408446</c:v>
                </c:pt>
                <c:pt idx="339">
                  <c:v>-3.6132137054550819</c:v>
                </c:pt>
                <c:pt idx="340">
                  <c:v>-5.3309710408349424</c:v>
                </c:pt>
                <c:pt idx="341">
                  <c:v>-4.6201749020579186</c:v>
                </c:pt>
                <c:pt idx="342">
                  <c:v>-4.0870777979737296</c:v>
                </c:pt>
                <c:pt idx="343">
                  <c:v>-4.6201749020572871</c:v>
                </c:pt>
                <c:pt idx="344">
                  <c:v>-3.1985826245013445</c:v>
                </c:pt>
                <c:pt idx="345">
                  <c:v>-4.9163399598812045</c:v>
                </c:pt>
                <c:pt idx="346">
                  <c:v>-3.4947476823252623</c:v>
                </c:pt>
                <c:pt idx="347">
                  <c:v>-3.7316797285849015</c:v>
                </c:pt>
                <c:pt idx="348">
                  <c:v>-3.4947476823252623</c:v>
                </c:pt>
                <c:pt idx="349">
                  <c:v>-4.9755729714467458</c:v>
                </c:pt>
                <c:pt idx="350">
                  <c:v>-4.3832428557976471</c:v>
                </c:pt>
                <c:pt idx="351">
                  <c:v>-4.1463108095386394</c:v>
                </c:pt>
                <c:pt idx="352">
                  <c:v>-2.9616505782423364</c:v>
                </c:pt>
                <c:pt idx="353">
                  <c:v>-4.8571069483162947</c:v>
                </c:pt>
                <c:pt idx="354">
                  <c:v>-4.264776832668459</c:v>
                </c:pt>
                <c:pt idx="355">
                  <c:v>-4.5609418904923773</c:v>
                </c:pt>
                <c:pt idx="356">
                  <c:v>-2.1916214278991393</c:v>
                </c:pt>
                <c:pt idx="357">
                  <c:v>-5.8640681449184999</c:v>
                </c:pt>
                <c:pt idx="358">
                  <c:v>-4.0278447864088198</c:v>
                </c:pt>
                <c:pt idx="359">
                  <c:v>-3.4947476823258934</c:v>
                </c:pt>
                <c:pt idx="360">
                  <c:v>-4.9755729714461143</c:v>
                </c:pt>
                <c:pt idx="361">
                  <c:v>-4.3832428557982785</c:v>
                </c:pt>
                <c:pt idx="362">
                  <c:v>-3.6724467170199917</c:v>
                </c:pt>
                <c:pt idx="363">
                  <c:v>-3.4355146707603526</c:v>
                </c:pt>
                <c:pt idx="364">
                  <c:v>-5.2125050177057544</c:v>
                </c:pt>
                <c:pt idx="365">
                  <c:v>-4.0870777979737296</c:v>
                </c:pt>
                <c:pt idx="366">
                  <c:v>-5.449437063964762</c:v>
                </c:pt>
                <c:pt idx="367">
                  <c:v>-3.1985826245013445</c:v>
                </c:pt>
                <c:pt idx="368">
                  <c:v>-3.6132137054550819</c:v>
                </c:pt>
                <c:pt idx="369">
                  <c:v>-3.7316797285849015</c:v>
                </c:pt>
                <c:pt idx="370">
                  <c:v>-2.4285534741581474</c:v>
                </c:pt>
                <c:pt idx="371">
                  <c:v>-4.6794079136221969</c:v>
                </c:pt>
                <c:pt idx="372">
                  <c:v>-5.2717380292706641</c:v>
                </c:pt>
                <c:pt idx="373">
                  <c:v>-4.4424758673625568</c:v>
                </c:pt>
                <c:pt idx="374">
                  <c:v>-4.1463108095386394</c:v>
                </c:pt>
                <c:pt idx="375">
                  <c:v>-2.7839515435476065</c:v>
                </c:pt>
                <c:pt idx="376">
                  <c:v>-5.0940389945759348</c:v>
                </c:pt>
                <c:pt idx="377">
                  <c:v>-3.8501457517147215</c:v>
                </c:pt>
                <c:pt idx="378">
                  <c:v>-2.4285534741581474</c:v>
                </c:pt>
                <c:pt idx="379">
                  <c:v>-3.7316797285849015</c:v>
                </c:pt>
                <c:pt idx="380">
                  <c:v>-5.5679030870945816</c:v>
                </c:pt>
                <c:pt idx="381">
                  <c:v>-3.5539806938901721</c:v>
                </c:pt>
                <c:pt idx="382">
                  <c:v>-4.916339959881836</c:v>
                </c:pt>
                <c:pt idx="383">
                  <c:v>-6.3971652490020574</c:v>
                </c:pt>
                <c:pt idx="384">
                  <c:v>-2.5470194972879674</c:v>
                </c:pt>
                <c:pt idx="385">
                  <c:v>-4.7978739367520165</c:v>
                </c:pt>
                <c:pt idx="386">
                  <c:v>-3.7316797285849015</c:v>
                </c:pt>
                <c:pt idx="387">
                  <c:v>-5.5679030870945816</c:v>
                </c:pt>
                <c:pt idx="388">
                  <c:v>-4.264776832668459</c:v>
                </c:pt>
                <c:pt idx="389">
                  <c:v>-5.449437063964762</c:v>
                </c:pt>
                <c:pt idx="390">
                  <c:v>-2.5470194972879674</c:v>
                </c:pt>
                <c:pt idx="391">
                  <c:v>-4.3832428557982785</c:v>
                </c:pt>
                <c:pt idx="392">
                  <c:v>-5.0348059830110241</c:v>
                </c:pt>
                <c:pt idx="393">
                  <c:v>-5.5679030870945816</c:v>
                </c:pt>
                <c:pt idx="394">
                  <c:v>-4.7386409251871067</c:v>
                </c:pt>
                <c:pt idx="395">
                  <c:v>-3.9686117748439096</c:v>
                </c:pt>
                <c:pt idx="396">
                  <c:v>-2.7839515435476065</c:v>
                </c:pt>
                <c:pt idx="397">
                  <c:v>-5.8048351333542216</c:v>
                </c:pt>
                <c:pt idx="398">
                  <c:v>-0.35539806938882779</c:v>
                </c:pt>
                <c:pt idx="399">
                  <c:v>-7.7002915034288115</c:v>
                </c:pt>
                <c:pt idx="400">
                  <c:v>-2.2508544394640491</c:v>
                </c:pt>
                <c:pt idx="401">
                  <c:v>-5.2717380292700327</c:v>
                </c:pt>
                <c:pt idx="402">
                  <c:v>-3.1985826245013445</c:v>
                </c:pt>
                <c:pt idx="403">
                  <c:v>-4.2055438211035492</c:v>
                </c:pt>
                <c:pt idx="404">
                  <c:v>-5.2125050177057544</c:v>
                </c:pt>
                <c:pt idx="405">
                  <c:v>-2.6062525088528772</c:v>
                </c:pt>
                <c:pt idx="406">
                  <c:v>-3.8501457517147215</c:v>
                </c:pt>
                <c:pt idx="407">
                  <c:v>-3.0801166013715244</c:v>
                </c:pt>
                <c:pt idx="408">
                  <c:v>-4.3832428557976471</c:v>
                </c:pt>
                <c:pt idx="409">
                  <c:v>-4.6201749020572871</c:v>
                </c:pt>
                <c:pt idx="410">
                  <c:v>-1.8954563700745901</c:v>
                </c:pt>
                <c:pt idx="411">
                  <c:v>-3.9093787632796313</c:v>
                </c:pt>
                <c:pt idx="412">
                  <c:v>-2.665485520417787</c:v>
                </c:pt>
                <c:pt idx="413">
                  <c:v>-3.2578156360662542</c:v>
                </c:pt>
                <c:pt idx="414">
                  <c:v>-3.6132137054550819</c:v>
                </c:pt>
                <c:pt idx="415">
                  <c:v>-4.4424758673625568</c:v>
                </c:pt>
                <c:pt idx="416">
                  <c:v>-2.9616505782417049</c:v>
                </c:pt>
                <c:pt idx="417">
                  <c:v>-0.88849517347301654</c:v>
                </c:pt>
                <c:pt idx="418">
                  <c:v>-4.9755729714461143</c:v>
                </c:pt>
                <c:pt idx="419">
                  <c:v>-2.665485520417787</c:v>
                </c:pt>
                <c:pt idx="420">
                  <c:v>-4.6794079136221969</c:v>
                </c:pt>
                <c:pt idx="421">
                  <c:v>-3.85014575171409</c:v>
                </c:pt>
                <c:pt idx="422">
                  <c:v>-3.1393496129364342</c:v>
                </c:pt>
                <c:pt idx="423">
                  <c:v>-2.665485520417787</c:v>
                </c:pt>
                <c:pt idx="424">
                  <c:v>-4.5017088789274675</c:v>
                </c:pt>
                <c:pt idx="425">
                  <c:v>-2.6062525088528772</c:v>
                </c:pt>
                <c:pt idx="426">
                  <c:v>-4.8571069483169262</c:v>
                </c:pt>
                <c:pt idx="427">
                  <c:v>-2.6062525088528772</c:v>
                </c:pt>
                <c:pt idx="428">
                  <c:v>-4.0870777979737296</c:v>
                </c:pt>
                <c:pt idx="429">
                  <c:v>-2.7839515435469755</c:v>
                </c:pt>
                <c:pt idx="430">
                  <c:v>-3.2578156360662542</c:v>
                </c:pt>
                <c:pt idx="431">
                  <c:v>-3.6132137054550819</c:v>
                </c:pt>
                <c:pt idx="432">
                  <c:v>-3.8501457517147215</c:v>
                </c:pt>
                <c:pt idx="433">
                  <c:v>-3.9686117748439096</c:v>
                </c:pt>
                <c:pt idx="434">
                  <c:v>-1.8954563700745901</c:v>
                </c:pt>
                <c:pt idx="435">
                  <c:v>-2.2508544394640491</c:v>
                </c:pt>
                <c:pt idx="436">
                  <c:v>-5.6863691102244012</c:v>
                </c:pt>
                <c:pt idx="437">
                  <c:v>-2.4877864857230572</c:v>
                </c:pt>
                <c:pt idx="438">
                  <c:v>-3.5539806938901721</c:v>
                </c:pt>
                <c:pt idx="439">
                  <c:v>-3.7909127401498113</c:v>
                </c:pt>
                <c:pt idx="440">
                  <c:v>-2.5470194972879674</c:v>
                </c:pt>
                <c:pt idx="441">
                  <c:v>-3.3762816591954423</c:v>
                </c:pt>
                <c:pt idx="442">
                  <c:v>-3.0801166013715244</c:v>
                </c:pt>
                <c:pt idx="443">
                  <c:v>-3.5539806938908032</c:v>
                </c:pt>
                <c:pt idx="444">
                  <c:v>-3.85014575171409</c:v>
                </c:pt>
                <c:pt idx="445">
                  <c:v>-1.7769903469454016</c:v>
                </c:pt>
                <c:pt idx="446">
                  <c:v>-4.0870777979737296</c:v>
                </c:pt>
                <c:pt idx="447">
                  <c:v>-2.0139223932044099</c:v>
                </c:pt>
                <c:pt idx="448">
                  <c:v>-4.3832428557976471</c:v>
                </c:pt>
                <c:pt idx="449">
                  <c:v>-4.2055438211035492</c:v>
                </c:pt>
                <c:pt idx="450">
                  <c:v>-2.0731554047693197</c:v>
                </c:pt>
                <c:pt idx="451">
                  <c:v>-3.6132137054550819</c:v>
                </c:pt>
                <c:pt idx="452">
                  <c:v>-4.6201749020572871</c:v>
                </c:pt>
                <c:pt idx="453">
                  <c:v>-2.3693204625938691</c:v>
                </c:pt>
                <c:pt idx="454">
                  <c:v>-3.1985826245013445</c:v>
                </c:pt>
                <c:pt idx="455">
                  <c:v>-4.0870777979737296</c:v>
                </c:pt>
                <c:pt idx="456">
                  <c:v>-2.6062525088528772</c:v>
                </c:pt>
                <c:pt idx="457">
                  <c:v>-4.0278447864088198</c:v>
                </c:pt>
                <c:pt idx="458">
                  <c:v>-3.1393496129364342</c:v>
                </c:pt>
                <c:pt idx="459">
                  <c:v>-0.65156312721337706</c:v>
                </c:pt>
                <c:pt idx="460">
                  <c:v>-5.1532720061402131</c:v>
                </c:pt>
                <c:pt idx="461">
                  <c:v>-3.2578156360662542</c:v>
                </c:pt>
                <c:pt idx="462">
                  <c:v>-3.8501457517147215</c:v>
                </c:pt>
                <c:pt idx="463">
                  <c:v>-3.85014575171409</c:v>
                </c:pt>
                <c:pt idx="464">
                  <c:v>-5.0348059830116556</c:v>
                </c:pt>
                <c:pt idx="465">
                  <c:v>-2.4877864857230572</c:v>
                </c:pt>
                <c:pt idx="466">
                  <c:v>-1.658524323815582</c:v>
                </c:pt>
                <c:pt idx="467">
                  <c:v>-4.3832428557976471</c:v>
                </c:pt>
                <c:pt idx="468">
                  <c:v>-2.665485520417787</c:v>
                </c:pt>
                <c:pt idx="469">
                  <c:v>-2.7839515435469755</c:v>
                </c:pt>
                <c:pt idx="470">
                  <c:v>-3.317048647631164</c:v>
                </c:pt>
                <c:pt idx="471">
                  <c:v>-3.7316797285849015</c:v>
                </c:pt>
                <c:pt idx="472">
                  <c:v>-2.0731554047693197</c:v>
                </c:pt>
                <c:pt idx="473">
                  <c:v>-4.7386409251871067</c:v>
                </c:pt>
                <c:pt idx="474">
                  <c:v>-3.0801166013715244</c:v>
                </c:pt>
                <c:pt idx="475">
                  <c:v>-2.3693204625932376</c:v>
                </c:pt>
                <c:pt idx="476">
                  <c:v>-3.3762816591960738</c:v>
                </c:pt>
                <c:pt idx="477">
                  <c:v>-2.4877864857230572</c:v>
                </c:pt>
                <c:pt idx="478">
                  <c:v>-5.2717380292706641</c:v>
                </c:pt>
                <c:pt idx="479">
                  <c:v>-2.3693204625932376</c:v>
                </c:pt>
                <c:pt idx="480">
                  <c:v>-1.7769903469454016</c:v>
                </c:pt>
                <c:pt idx="481">
                  <c:v>-3.6132137054550819</c:v>
                </c:pt>
                <c:pt idx="482">
                  <c:v>-3.3170486476305325</c:v>
                </c:pt>
                <c:pt idx="483">
                  <c:v>-1.5992913122506722</c:v>
                </c:pt>
                <c:pt idx="484">
                  <c:v>-4.7978739367520165</c:v>
                </c:pt>
                <c:pt idx="485">
                  <c:v>-2.3100874510283278</c:v>
                </c:pt>
                <c:pt idx="486">
                  <c:v>-4.3240098442333688</c:v>
                </c:pt>
                <c:pt idx="487">
                  <c:v>-0.82926216190747537</c:v>
                </c:pt>
                <c:pt idx="488">
                  <c:v>-4.4424758673631883</c:v>
                </c:pt>
                <c:pt idx="489">
                  <c:v>-2.0139223932044099</c:v>
                </c:pt>
                <c:pt idx="490">
                  <c:v>-6.0417671796132293</c:v>
                </c:pt>
                <c:pt idx="491">
                  <c:v>-4.4424758673631883</c:v>
                </c:pt>
                <c:pt idx="492">
                  <c:v>-2.3100874510283278</c:v>
                </c:pt>
                <c:pt idx="493">
                  <c:v>-2.4877864857230572</c:v>
                </c:pt>
                <c:pt idx="494">
                  <c:v>-5.3309710408355739</c:v>
                </c:pt>
                <c:pt idx="495">
                  <c:v>-1.0661942081671147</c:v>
                </c:pt>
                <c:pt idx="496">
                  <c:v>-3.7316797285849015</c:v>
                </c:pt>
                <c:pt idx="497">
                  <c:v>-4.2647768326678275</c:v>
                </c:pt>
                <c:pt idx="498">
                  <c:v>-1.1254272197320245</c:v>
                </c:pt>
                <c:pt idx="499">
                  <c:v>-2.6062525088528772</c:v>
                </c:pt>
                <c:pt idx="500">
                  <c:v>-4.7978739367520165</c:v>
                </c:pt>
                <c:pt idx="501">
                  <c:v>-3.2578156360656227</c:v>
                </c:pt>
                <c:pt idx="502">
                  <c:v>-4.264776832668459</c:v>
                </c:pt>
                <c:pt idx="503">
                  <c:v>-1.006961196602205</c:v>
                </c:pt>
                <c:pt idx="504">
                  <c:v>-5.6271360986594914</c:v>
                </c:pt>
                <c:pt idx="505">
                  <c:v>-2.4877864857236887</c:v>
                </c:pt>
                <c:pt idx="506">
                  <c:v>-3.3170486476305325</c:v>
                </c:pt>
                <c:pt idx="507">
                  <c:v>-3.8501457517147215</c:v>
                </c:pt>
                <c:pt idx="508">
                  <c:v>-2.0731554047693197</c:v>
                </c:pt>
                <c:pt idx="509">
                  <c:v>-3.4947476823252623</c:v>
                </c:pt>
                <c:pt idx="510">
                  <c:v>-4.6201749020572871</c:v>
                </c:pt>
                <c:pt idx="511">
                  <c:v>-3.6724467170199917</c:v>
                </c:pt>
                <c:pt idx="512">
                  <c:v>-2.250854439463418</c:v>
                </c:pt>
                <c:pt idx="513">
                  <c:v>-4.1463108095386394</c:v>
                </c:pt>
                <c:pt idx="514">
                  <c:v>-1.8362233585103116</c:v>
                </c:pt>
                <c:pt idx="515">
                  <c:v>-4.7386409251871067</c:v>
                </c:pt>
                <c:pt idx="516">
                  <c:v>-1.2438932428612131</c:v>
                </c:pt>
                <c:pt idx="517">
                  <c:v>-4.6794079136221969</c:v>
                </c:pt>
                <c:pt idx="518">
                  <c:v>-2.4877864857230572</c:v>
                </c:pt>
                <c:pt idx="519">
                  <c:v>-3.4947476823258934</c:v>
                </c:pt>
                <c:pt idx="520">
                  <c:v>-1.3623592659910326</c:v>
                </c:pt>
                <c:pt idx="521">
                  <c:v>-3.7316797285849015</c:v>
                </c:pt>
                <c:pt idx="522">
                  <c:v>-3.1393496129364342</c:v>
                </c:pt>
                <c:pt idx="523">
                  <c:v>-3.4947476823252623</c:v>
                </c:pt>
                <c:pt idx="524">
                  <c:v>-2.4877864857230572</c:v>
                </c:pt>
                <c:pt idx="525">
                  <c:v>-1.8954563700752214</c:v>
                </c:pt>
                <c:pt idx="526">
                  <c:v>-5.6271360986594914</c:v>
                </c:pt>
                <c:pt idx="527">
                  <c:v>-1.8362233585096803</c:v>
                </c:pt>
                <c:pt idx="528">
                  <c:v>-3.4355146707603526</c:v>
                </c:pt>
                <c:pt idx="529">
                  <c:v>-1.4215922775565739</c:v>
                </c:pt>
                <c:pt idx="530">
                  <c:v>-5.6271360986594914</c:v>
                </c:pt>
                <c:pt idx="531">
                  <c:v>-1.1254272197320245</c:v>
                </c:pt>
                <c:pt idx="532">
                  <c:v>-2.9024175666767951</c:v>
                </c:pt>
                <c:pt idx="533">
                  <c:v>-4.3240098442333688</c:v>
                </c:pt>
                <c:pt idx="534">
                  <c:v>-1.9546893816394999</c:v>
                </c:pt>
                <c:pt idx="535">
                  <c:v>-3.6132137054550819</c:v>
                </c:pt>
                <c:pt idx="536">
                  <c:v>-1.8954563700745901</c:v>
                </c:pt>
                <c:pt idx="537">
                  <c:v>-2.4877864857230572</c:v>
                </c:pt>
                <c:pt idx="538">
                  <c:v>-3.4947476823258934</c:v>
                </c:pt>
                <c:pt idx="539">
                  <c:v>-3.6724467170193607</c:v>
                </c:pt>
                <c:pt idx="540">
                  <c:v>-1.3031262544267541</c:v>
                </c:pt>
                <c:pt idx="541">
                  <c:v>-3.4947476823252623</c:v>
                </c:pt>
                <c:pt idx="542">
                  <c:v>-3.0208835898066146</c:v>
                </c:pt>
                <c:pt idx="543">
                  <c:v>-2.2508544394640491</c:v>
                </c:pt>
                <c:pt idx="544">
                  <c:v>-2.4285534741581474</c:v>
                </c:pt>
                <c:pt idx="545">
                  <c:v>-3.317048647631164</c:v>
                </c:pt>
                <c:pt idx="546">
                  <c:v>-0.77002915034256547</c:v>
                </c:pt>
                <c:pt idx="547">
                  <c:v>-5.3902040524004837</c:v>
                </c:pt>
                <c:pt idx="548">
                  <c:v>-2.4285534741581474</c:v>
                </c:pt>
                <c:pt idx="549">
                  <c:v>-1.4808252891208524</c:v>
                </c:pt>
                <c:pt idx="550">
                  <c:v>-3.6132137054550819</c:v>
                </c:pt>
                <c:pt idx="551">
                  <c:v>-2.1916214278991393</c:v>
                </c:pt>
                <c:pt idx="552">
                  <c:v>-1.1254272197320245</c:v>
                </c:pt>
                <c:pt idx="553">
                  <c:v>-3.9686117748439096</c:v>
                </c:pt>
                <c:pt idx="554">
                  <c:v>-2.0139223932044099</c:v>
                </c:pt>
                <c:pt idx="555">
                  <c:v>-3.0801166013715244</c:v>
                </c:pt>
                <c:pt idx="556">
                  <c:v>-2.9024175666774261</c:v>
                </c:pt>
                <c:pt idx="557">
                  <c:v>-1.006961196602205</c:v>
                </c:pt>
                <c:pt idx="558">
                  <c:v>-4.9755729714461143</c:v>
                </c:pt>
                <c:pt idx="559">
                  <c:v>-0.88849517347238516</c:v>
                </c:pt>
                <c:pt idx="560">
                  <c:v>-2.9024175666774261</c:v>
                </c:pt>
                <c:pt idx="561">
                  <c:v>-2.5470194972879674</c:v>
                </c:pt>
                <c:pt idx="562">
                  <c:v>-2.7247185319826968</c:v>
                </c:pt>
                <c:pt idx="563">
                  <c:v>-1.184660231296303</c:v>
                </c:pt>
                <c:pt idx="564">
                  <c:v>-2.9024175666774261</c:v>
                </c:pt>
                <c:pt idx="565">
                  <c:v>-3.5539806938901721</c:v>
                </c:pt>
                <c:pt idx="566">
                  <c:v>-0.82926216190747537</c:v>
                </c:pt>
                <c:pt idx="567">
                  <c:v>-2.2508544394640491</c:v>
                </c:pt>
                <c:pt idx="568">
                  <c:v>-1.658524323815582</c:v>
                </c:pt>
                <c:pt idx="569">
                  <c:v>-3.3762816591954423</c:v>
                </c:pt>
                <c:pt idx="570">
                  <c:v>-1.5400583006857622</c:v>
                </c:pt>
                <c:pt idx="571">
                  <c:v>-2.9024175666774261</c:v>
                </c:pt>
                <c:pt idx="572">
                  <c:v>-2.250854439463418</c:v>
                </c:pt>
                <c:pt idx="573">
                  <c:v>-1.8954563700752214</c:v>
                </c:pt>
                <c:pt idx="574">
                  <c:v>-2.7839515435469755</c:v>
                </c:pt>
                <c:pt idx="575">
                  <c:v>-1.658524323815582</c:v>
                </c:pt>
                <c:pt idx="576">
                  <c:v>-2.3100874510283278</c:v>
                </c:pt>
                <c:pt idx="577">
                  <c:v>-1.7177573353804918</c:v>
                </c:pt>
                <c:pt idx="578">
                  <c:v>-2.3693204625938691</c:v>
                </c:pt>
                <c:pt idx="579">
                  <c:v>-2.4877864857230572</c:v>
                </c:pt>
                <c:pt idx="580">
                  <c:v>-2.3100874510283278</c:v>
                </c:pt>
                <c:pt idx="581">
                  <c:v>-1.4215922775565739</c:v>
                </c:pt>
                <c:pt idx="582">
                  <c:v>-3.4355146707603526</c:v>
                </c:pt>
                <c:pt idx="583">
                  <c:v>-0.53309710408355737</c:v>
                </c:pt>
                <c:pt idx="584">
                  <c:v>-3.0208835898066146</c:v>
                </c:pt>
                <c:pt idx="585">
                  <c:v>-2.4285534741581474</c:v>
                </c:pt>
                <c:pt idx="586">
                  <c:v>-1.8362233585103116</c:v>
                </c:pt>
                <c:pt idx="587">
                  <c:v>-3.4355146707603526</c:v>
                </c:pt>
                <c:pt idx="588">
                  <c:v>-5.9233011564909857E-2</c:v>
                </c:pt>
                <c:pt idx="589">
                  <c:v>-4.264776832668459</c:v>
                </c:pt>
                <c:pt idx="590">
                  <c:v>-0.71079613877765557</c:v>
                </c:pt>
                <c:pt idx="591">
                  <c:v>-4.5609418904923773</c:v>
                </c:pt>
                <c:pt idx="592">
                  <c:v>-1.0069611966028362</c:v>
                </c:pt>
                <c:pt idx="593">
                  <c:v>-2.5470194972879674</c:v>
                </c:pt>
                <c:pt idx="594">
                  <c:v>-1.4215922775559426</c:v>
                </c:pt>
                <c:pt idx="595">
                  <c:v>-3.3170486476305325</c:v>
                </c:pt>
                <c:pt idx="596">
                  <c:v>-1.3623592659916641</c:v>
                </c:pt>
                <c:pt idx="597">
                  <c:v>-3.6724467170199917</c:v>
                </c:pt>
                <c:pt idx="598">
                  <c:v>-1.3031262544261228</c:v>
                </c:pt>
                <c:pt idx="599">
                  <c:v>-2.2508544394640491</c:v>
                </c:pt>
                <c:pt idx="600">
                  <c:v>-2.250854439463418</c:v>
                </c:pt>
                <c:pt idx="601">
                  <c:v>-2.7839515435476065</c:v>
                </c:pt>
                <c:pt idx="602">
                  <c:v>-1.4215922775559426</c:v>
                </c:pt>
                <c:pt idx="603">
                  <c:v>-2.9024175666774261</c:v>
                </c:pt>
                <c:pt idx="604">
                  <c:v>-2.0731554047693197</c:v>
                </c:pt>
                <c:pt idx="605">
                  <c:v>-2.1323884163342295</c:v>
                </c:pt>
                <c:pt idx="606">
                  <c:v>-2.250854439463418</c:v>
                </c:pt>
                <c:pt idx="607">
                  <c:v>-2.4877864857230572</c:v>
                </c:pt>
                <c:pt idx="608">
                  <c:v>-2.7247185319826968</c:v>
                </c:pt>
                <c:pt idx="609">
                  <c:v>-1.5992913122506722</c:v>
                </c:pt>
                <c:pt idx="610">
                  <c:v>-3.8501457517147215</c:v>
                </c:pt>
                <c:pt idx="611">
                  <c:v>-0.59233011564783589</c:v>
                </c:pt>
                <c:pt idx="612">
                  <c:v>-2.3693204625938691</c:v>
                </c:pt>
                <c:pt idx="613">
                  <c:v>-1.1254272197320245</c:v>
                </c:pt>
                <c:pt idx="614">
                  <c:v>-3.4355146707603526</c:v>
                </c:pt>
                <c:pt idx="615">
                  <c:v>-2.5470194972879674</c:v>
                </c:pt>
                <c:pt idx="616">
                  <c:v>-2.665485520417787</c:v>
                </c:pt>
                <c:pt idx="617">
                  <c:v>-2.2508544394640491</c:v>
                </c:pt>
                <c:pt idx="618">
                  <c:v>-1.3623592659910326</c:v>
                </c:pt>
                <c:pt idx="619">
                  <c:v>-1.7177573353804918</c:v>
                </c:pt>
                <c:pt idx="620">
                  <c:v>-2.4877864857230572</c:v>
                </c:pt>
                <c:pt idx="621">
                  <c:v>-3.3762816591954423</c:v>
                </c:pt>
                <c:pt idx="622">
                  <c:v>-0.71079613877828696</c:v>
                </c:pt>
                <c:pt idx="623">
                  <c:v>-1.8362233585096803</c:v>
                </c:pt>
                <c:pt idx="624">
                  <c:v>-2.2508544394640491</c:v>
                </c:pt>
                <c:pt idx="625">
                  <c:v>-2.2508544394640491</c:v>
                </c:pt>
                <c:pt idx="626">
                  <c:v>-2.9024175666767951</c:v>
                </c:pt>
                <c:pt idx="627">
                  <c:v>-2.4285534741581474</c:v>
                </c:pt>
                <c:pt idx="628">
                  <c:v>-1.4808252891208524</c:v>
                </c:pt>
                <c:pt idx="629">
                  <c:v>-2.4877864857236887</c:v>
                </c:pt>
                <c:pt idx="630">
                  <c:v>-1.3031262544261228</c:v>
                </c:pt>
                <c:pt idx="631">
                  <c:v>-1.8362233585103116</c:v>
                </c:pt>
                <c:pt idx="632">
                  <c:v>-2.0139223932044099</c:v>
                </c:pt>
                <c:pt idx="633">
                  <c:v>-2.6062525088528772</c:v>
                </c:pt>
                <c:pt idx="634">
                  <c:v>-1.3623592659910326</c:v>
                </c:pt>
                <c:pt idx="635">
                  <c:v>-2.7839515435476065</c:v>
                </c:pt>
                <c:pt idx="636">
                  <c:v>-2.0731554047693197</c:v>
                </c:pt>
                <c:pt idx="637">
                  <c:v>-2.3100874510283278</c:v>
                </c:pt>
                <c:pt idx="638">
                  <c:v>-1.2438932428618443</c:v>
                </c:pt>
                <c:pt idx="639">
                  <c:v>-2.4877864857230572</c:v>
                </c:pt>
                <c:pt idx="640">
                  <c:v>-2.0731554047693197</c:v>
                </c:pt>
                <c:pt idx="641">
                  <c:v>-1.5400583006857622</c:v>
                </c:pt>
                <c:pt idx="642">
                  <c:v>-1.7769903469447703</c:v>
                </c:pt>
                <c:pt idx="643">
                  <c:v>-2.1916214278991393</c:v>
                </c:pt>
                <c:pt idx="644">
                  <c:v>-1.7769903469454016</c:v>
                </c:pt>
                <c:pt idx="645">
                  <c:v>-2.1323884163342295</c:v>
                </c:pt>
                <c:pt idx="646">
                  <c:v>-1.8362233585096803</c:v>
                </c:pt>
                <c:pt idx="647">
                  <c:v>-1.8362233585096803</c:v>
                </c:pt>
                <c:pt idx="648">
                  <c:v>-2.0731554047693197</c:v>
                </c:pt>
                <c:pt idx="649">
                  <c:v>-1.7769903469454016</c:v>
                </c:pt>
                <c:pt idx="650">
                  <c:v>-1.7769903469454016</c:v>
                </c:pt>
                <c:pt idx="651">
                  <c:v>-2.8431845551118853</c:v>
                </c:pt>
                <c:pt idx="652">
                  <c:v>-1.7769903469454016</c:v>
                </c:pt>
                <c:pt idx="653">
                  <c:v>-1.184660231296303</c:v>
                </c:pt>
                <c:pt idx="654">
                  <c:v>-3.6132137054550819</c:v>
                </c:pt>
                <c:pt idx="655">
                  <c:v>-0.65156312721337706</c:v>
                </c:pt>
                <c:pt idx="656">
                  <c:v>-2.3693204625932376</c:v>
                </c:pt>
                <c:pt idx="657">
                  <c:v>-1.0069611966028362</c:v>
                </c:pt>
                <c:pt idx="658">
                  <c:v>-3.3762816591954423</c:v>
                </c:pt>
                <c:pt idx="659">
                  <c:v>-2.3100874510289593</c:v>
                </c:pt>
                <c:pt idx="660">
                  <c:v>-1.4808252891208524</c:v>
                </c:pt>
                <c:pt idx="661">
                  <c:v>-3.198582624500713</c:v>
                </c:pt>
                <c:pt idx="662">
                  <c:v>-3.0208835898072461</c:v>
                </c:pt>
                <c:pt idx="663">
                  <c:v>-0.82926216190747537</c:v>
                </c:pt>
                <c:pt idx="664">
                  <c:v>-1.5400583006857622</c:v>
                </c:pt>
                <c:pt idx="665">
                  <c:v>-3.4947476823252623</c:v>
                </c:pt>
                <c:pt idx="666">
                  <c:v>-3.6132137054550819</c:v>
                </c:pt>
                <c:pt idx="667">
                  <c:v>-1.8954563700752214</c:v>
                </c:pt>
                <c:pt idx="668">
                  <c:v>-0.65156312721274579</c:v>
                </c:pt>
                <c:pt idx="669">
                  <c:v>-2.9024175666774261</c:v>
                </c:pt>
                <c:pt idx="670">
                  <c:v>-1.9546893816394999</c:v>
                </c:pt>
                <c:pt idx="671">
                  <c:v>-2.8431845551118853</c:v>
                </c:pt>
                <c:pt idx="672">
                  <c:v>-1.1846602312969345</c:v>
                </c:pt>
                <c:pt idx="673">
                  <c:v>-1.5992913122506722</c:v>
                </c:pt>
                <c:pt idx="674">
                  <c:v>-3.4355146707603526</c:v>
                </c:pt>
                <c:pt idx="675">
                  <c:v>-1.5400583006857622</c:v>
                </c:pt>
                <c:pt idx="676">
                  <c:v>-1.1254272197320245</c:v>
                </c:pt>
                <c:pt idx="677">
                  <c:v>-1.8954563700752214</c:v>
                </c:pt>
                <c:pt idx="678">
                  <c:v>-2.9024175666767951</c:v>
                </c:pt>
                <c:pt idx="679">
                  <c:v>-2.0731554047693197</c:v>
                </c:pt>
                <c:pt idx="680">
                  <c:v>-1.1846602312969345</c:v>
                </c:pt>
                <c:pt idx="681">
                  <c:v>-1.8362233585096803</c:v>
                </c:pt>
                <c:pt idx="682">
                  <c:v>-1.8954563700745901</c:v>
                </c:pt>
                <c:pt idx="683">
                  <c:v>-4.5609418904930079</c:v>
                </c:pt>
                <c:pt idx="684">
                  <c:v>-1.5400583006857622</c:v>
                </c:pt>
                <c:pt idx="685">
                  <c:v>-1.006961196602205</c:v>
                </c:pt>
                <c:pt idx="686">
                  <c:v>-1.8362233585096803</c:v>
                </c:pt>
                <c:pt idx="687">
                  <c:v>-1.4215922775559426</c:v>
                </c:pt>
                <c:pt idx="688">
                  <c:v>-3.1393496129364342</c:v>
                </c:pt>
                <c:pt idx="689">
                  <c:v>-1.7769903469454016</c:v>
                </c:pt>
                <c:pt idx="690">
                  <c:v>-1.4215922775559426</c:v>
                </c:pt>
                <c:pt idx="691">
                  <c:v>-1.8362233585103116</c:v>
                </c:pt>
                <c:pt idx="692">
                  <c:v>-3.3170486476305325</c:v>
                </c:pt>
                <c:pt idx="693">
                  <c:v>-1.1254272197320245</c:v>
                </c:pt>
                <c:pt idx="694">
                  <c:v>-2.665485520417787</c:v>
                </c:pt>
                <c:pt idx="695">
                  <c:v>-0.35539806938882779</c:v>
                </c:pt>
                <c:pt idx="696">
                  <c:v>-2.0139223932044099</c:v>
                </c:pt>
                <c:pt idx="697">
                  <c:v>-3.7316797285849015</c:v>
                </c:pt>
                <c:pt idx="698">
                  <c:v>-0.65156312721337706</c:v>
                </c:pt>
                <c:pt idx="699">
                  <c:v>-2.6062525088528772</c:v>
                </c:pt>
                <c:pt idx="700">
                  <c:v>-1.4215922775559426</c:v>
                </c:pt>
                <c:pt idx="701">
                  <c:v>-2.1323884163342295</c:v>
                </c:pt>
                <c:pt idx="702">
                  <c:v>-0.65156312721337706</c:v>
                </c:pt>
                <c:pt idx="703">
                  <c:v>-2.7247185319820653</c:v>
                </c:pt>
                <c:pt idx="704">
                  <c:v>-1.7769903469454016</c:v>
                </c:pt>
                <c:pt idx="705">
                  <c:v>-2.0731554047693197</c:v>
                </c:pt>
                <c:pt idx="706">
                  <c:v>-2.3693204625932376</c:v>
                </c:pt>
                <c:pt idx="707">
                  <c:v>-1.8954563700752214</c:v>
                </c:pt>
                <c:pt idx="708">
                  <c:v>0.94772818503792633</c:v>
                </c:pt>
                <c:pt idx="709">
                  <c:v>-3.1985826245013445</c:v>
                </c:pt>
                <c:pt idx="710">
                  <c:v>-0.77002915034319674</c:v>
                </c:pt>
                <c:pt idx="711">
                  <c:v>-2.1916214278985082</c:v>
                </c:pt>
                <c:pt idx="712">
                  <c:v>-4.5017088789280981</c:v>
                </c:pt>
                <c:pt idx="713">
                  <c:v>-0.47386409251864753</c:v>
                </c:pt>
                <c:pt idx="714">
                  <c:v>-0.59233011564846727</c:v>
                </c:pt>
                <c:pt idx="715">
                  <c:v>-2.6062525088528772</c:v>
                </c:pt>
                <c:pt idx="716">
                  <c:v>-1.5992913122506722</c:v>
                </c:pt>
                <c:pt idx="717">
                  <c:v>-2.3100874510283278</c:v>
                </c:pt>
                <c:pt idx="718">
                  <c:v>-0.53309710408355737</c:v>
                </c:pt>
                <c:pt idx="719">
                  <c:v>-1.7769903469454016</c:v>
                </c:pt>
                <c:pt idx="720">
                  <c:v>-1.6585243238149507</c:v>
                </c:pt>
                <c:pt idx="721">
                  <c:v>-1.9546893816401312</c:v>
                </c:pt>
                <c:pt idx="722">
                  <c:v>-2.6062525088528772</c:v>
                </c:pt>
                <c:pt idx="723">
                  <c:v>-0.41463108095373769</c:v>
                </c:pt>
                <c:pt idx="724">
                  <c:v>-2.0731554047693197</c:v>
                </c:pt>
                <c:pt idx="725">
                  <c:v>-2.3100874510283278</c:v>
                </c:pt>
                <c:pt idx="726">
                  <c:v>5.9233011564909857E-2</c:v>
                </c:pt>
                <c:pt idx="727">
                  <c:v>-2.6062525088528772</c:v>
                </c:pt>
                <c:pt idx="728">
                  <c:v>-1.1846602312969345</c:v>
                </c:pt>
                <c:pt idx="729">
                  <c:v>-2.7839515435476065</c:v>
                </c:pt>
                <c:pt idx="730">
                  <c:v>-0.88849517347238516</c:v>
                </c:pt>
                <c:pt idx="731">
                  <c:v>-2.9616505782417049</c:v>
                </c:pt>
                <c:pt idx="732">
                  <c:v>-1.3031262544267541</c:v>
                </c:pt>
                <c:pt idx="733">
                  <c:v>-0.65156312721274579</c:v>
                </c:pt>
                <c:pt idx="734">
                  <c:v>-1.7769903469454016</c:v>
                </c:pt>
                <c:pt idx="735">
                  <c:v>-2.7839515435476065</c:v>
                </c:pt>
                <c:pt idx="736">
                  <c:v>-0.41463108095373769</c:v>
                </c:pt>
                <c:pt idx="737">
                  <c:v>-3.3170486476305325</c:v>
                </c:pt>
                <c:pt idx="738">
                  <c:v>0.35539806938882779</c:v>
                </c:pt>
                <c:pt idx="739">
                  <c:v>-2.665485520417787</c:v>
                </c:pt>
                <c:pt idx="740">
                  <c:v>-2.7839515435476065</c:v>
                </c:pt>
                <c:pt idx="741">
                  <c:v>-2.250854439463418</c:v>
                </c:pt>
                <c:pt idx="742">
                  <c:v>0.65156312721337706</c:v>
                </c:pt>
                <c:pt idx="743">
                  <c:v>-2.8431845551125163</c:v>
                </c:pt>
                <c:pt idx="744">
                  <c:v>-1.658524323815582</c:v>
                </c:pt>
                <c:pt idx="745">
                  <c:v>-1.7177573353798605</c:v>
                </c:pt>
                <c:pt idx="746">
                  <c:v>-1.1254272197320245</c:v>
                </c:pt>
                <c:pt idx="747">
                  <c:v>-1.9546893816394999</c:v>
                </c:pt>
                <c:pt idx="748">
                  <c:v>-3.6132137054550819</c:v>
                </c:pt>
                <c:pt idx="749">
                  <c:v>-0.23693204625963943</c:v>
                </c:pt>
                <c:pt idx="750">
                  <c:v>-2.5470194972879674</c:v>
                </c:pt>
                <c:pt idx="751">
                  <c:v>-1.3623592659910326</c:v>
                </c:pt>
                <c:pt idx="752">
                  <c:v>-1.658524323815582</c:v>
                </c:pt>
                <c:pt idx="753">
                  <c:v>-2.6062525088528772</c:v>
                </c:pt>
                <c:pt idx="754">
                  <c:v>-2.0731554047693197</c:v>
                </c:pt>
                <c:pt idx="755">
                  <c:v>-1.5400583006857622</c:v>
                </c:pt>
                <c:pt idx="756">
                  <c:v>-1.4808252891208524</c:v>
                </c:pt>
                <c:pt idx="757">
                  <c:v>-2.9616505782423364</c:v>
                </c:pt>
                <c:pt idx="758">
                  <c:v>-2.3100874510283278</c:v>
                </c:pt>
                <c:pt idx="759">
                  <c:v>-0.17769903469472956</c:v>
                </c:pt>
                <c:pt idx="760">
                  <c:v>-3.0208835898066146</c:v>
                </c:pt>
                <c:pt idx="761">
                  <c:v>-1.5992913122506722</c:v>
                </c:pt>
                <c:pt idx="762">
                  <c:v>-1.4808252891208524</c:v>
                </c:pt>
                <c:pt idx="763">
                  <c:v>-1.1254272197320245</c:v>
                </c:pt>
                <c:pt idx="764">
                  <c:v>-2.665485520417787</c:v>
                </c:pt>
                <c:pt idx="765">
                  <c:v>-2.6062525088522457</c:v>
                </c:pt>
                <c:pt idx="766">
                  <c:v>-1.1254272197320245</c:v>
                </c:pt>
                <c:pt idx="767">
                  <c:v>-2.0139223932044099</c:v>
                </c:pt>
                <c:pt idx="768">
                  <c:v>0.2369320462590081</c:v>
                </c:pt>
                <c:pt idx="769">
                  <c:v>-2.8431845551118853</c:v>
                </c:pt>
                <c:pt idx="770">
                  <c:v>-1.4215922775565739</c:v>
                </c:pt>
                <c:pt idx="771">
                  <c:v>-1.9546893816394999</c:v>
                </c:pt>
                <c:pt idx="772">
                  <c:v>-2.5470194972879674</c:v>
                </c:pt>
                <c:pt idx="773">
                  <c:v>-2.2508544394640491</c:v>
                </c:pt>
                <c:pt idx="774">
                  <c:v>-1.184660231296303</c:v>
                </c:pt>
                <c:pt idx="775">
                  <c:v>-2.1916214278991393</c:v>
                </c:pt>
                <c:pt idx="776">
                  <c:v>-0.17769903469472956</c:v>
                </c:pt>
                <c:pt idx="777">
                  <c:v>-2.1323884163342295</c:v>
                </c:pt>
                <c:pt idx="778">
                  <c:v>-2.132388416333598</c:v>
                </c:pt>
                <c:pt idx="779">
                  <c:v>-2.5470194972885984</c:v>
                </c:pt>
                <c:pt idx="780">
                  <c:v>0.59233011564846727</c:v>
                </c:pt>
                <c:pt idx="781">
                  <c:v>-2.4877864857230572</c:v>
                </c:pt>
                <c:pt idx="782">
                  <c:v>-1.4215922775559426</c:v>
                </c:pt>
                <c:pt idx="783">
                  <c:v>-1.4215922775559426</c:v>
                </c:pt>
                <c:pt idx="784">
                  <c:v>-0.59233011564846727</c:v>
                </c:pt>
                <c:pt idx="785">
                  <c:v>-1.7769903469454016</c:v>
                </c:pt>
                <c:pt idx="786">
                  <c:v>-1.4808252891208524</c:v>
                </c:pt>
                <c:pt idx="787">
                  <c:v>-2.2508544394640491</c:v>
                </c:pt>
                <c:pt idx="788">
                  <c:v>-1.4215922775559426</c:v>
                </c:pt>
                <c:pt idx="789">
                  <c:v>-0.65156312721274579</c:v>
                </c:pt>
                <c:pt idx="790">
                  <c:v>-1.1846602312969345</c:v>
                </c:pt>
                <c:pt idx="791">
                  <c:v>-2.3693204625938691</c:v>
                </c:pt>
                <c:pt idx="792">
                  <c:v>-1.5992913122506722</c:v>
                </c:pt>
                <c:pt idx="793">
                  <c:v>-1.2438932428612131</c:v>
                </c:pt>
                <c:pt idx="794">
                  <c:v>-0.59233011564846727</c:v>
                </c:pt>
                <c:pt idx="795">
                  <c:v>-0.2369320462590081</c:v>
                </c:pt>
                <c:pt idx="796">
                  <c:v>-3.2578156360662542</c:v>
                </c:pt>
                <c:pt idx="797">
                  <c:v>-0.29616505782454927</c:v>
                </c:pt>
                <c:pt idx="798">
                  <c:v>-1.5400583006857622</c:v>
                </c:pt>
                <c:pt idx="799">
                  <c:v>-1.3623592659910326</c:v>
                </c:pt>
                <c:pt idx="800">
                  <c:v>-1.658524323815582</c:v>
                </c:pt>
                <c:pt idx="801">
                  <c:v>-2.0731554047693197</c:v>
                </c:pt>
                <c:pt idx="802">
                  <c:v>-1.0661942081671147</c:v>
                </c:pt>
                <c:pt idx="803">
                  <c:v>-1.3031262544261228</c:v>
                </c:pt>
                <c:pt idx="804">
                  <c:v>-0.94772818503729506</c:v>
                </c:pt>
                <c:pt idx="805">
                  <c:v>-1.8362233585103116</c:v>
                </c:pt>
                <c:pt idx="806">
                  <c:v>-0.59233011564846727</c:v>
                </c:pt>
                <c:pt idx="807">
                  <c:v>-1.5400583006857622</c:v>
                </c:pt>
                <c:pt idx="808">
                  <c:v>-2.5470194972879674</c:v>
                </c:pt>
                <c:pt idx="809">
                  <c:v>0</c:v>
                </c:pt>
                <c:pt idx="810">
                  <c:v>-2.5470194972879674</c:v>
                </c:pt>
                <c:pt idx="811">
                  <c:v>-0.88849517347238516</c:v>
                </c:pt>
                <c:pt idx="812">
                  <c:v>-0.65156312721337706</c:v>
                </c:pt>
                <c:pt idx="813">
                  <c:v>-2.3693204625932376</c:v>
                </c:pt>
                <c:pt idx="814">
                  <c:v>-0.82926216190810664</c:v>
                </c:pt>
                <c:pt idx="815">
                  <c:v>-1.4215922775559426</c:v>
                </c:pt>
                <c:pt idx="816">
                  <c:v>-1.9546893816394999</c:v>
                </c:pt>
                <c:pt idx="817">
                  <c:v>-0.47386409251864753</c:v>
                </c:pt>
                <c:pt idx="818">
                  <c:v>-2.4877864857230572</c:v>
                </c:pt>
                <c:pt idx="819">
                  <c:v>-0.29616505782454927</c:v>
                </c:pt>
                <c:pt idx="820">
                  <c:v>-1.3031262544261228</c:v>
                </c:pt>
                <c:pt idx="821">
                  <c:v>-2.1323884163342295</c:v>
                </c:pt>
                <c:pt idx="822">
                  <c:v>-1.3031262544267541</c:v>
                </c:pt>
                <c:pt idx="823">
                  <c:v>-1.184660231296303</c:v>
                </c:pt>
                <c:pt idx="824">
                  <c:v>-2.1323884163342295</c:v>
                </c:pt>
                <c:pt idx="825">
                  <c:v>-1.7769903469454016</c:v>
                </c:pt>
                <c:pt idx="826">
                  <c:v>-0.53309710408355737</c:v>
                </c:pt>
                <c:pt idx="827">
                  <c:v>-1.2438932428612131</c:v>
                </c:pt>
                <c:pt idx="828">
                  <c:v>-1.658524323815582</c:v>
                </c:pt>
                <c:pt idx="829">
                  <c:v>-1.7177573353804918</c:v>
                </c:pt>
                <c:pt idx="830">
                  <c:v>-1.8362233585096803</c:v>
                </c:pt>
                <c:pt idx="831">
                  <c:v>0.35539806938882779</c:v>
                </c:pt>
                <c:pt idx="832">
                  <c:v>-1.7177573353804918</c:v>
                </c:pt>
                <c:pt idx="833">
                  <c:v>-2.250854439463418</c:v>
                </c:pt>
                <c:pt idx="834">
                  <c:v>-0.82926216190810664</c:v>
                </c:pt>
                <c:pt idx="835">
                  <c:v>-1.184660231296303</c:v>
                </c:pt>
                <c:pt idx="836">
                  <c:v>-1.2438932428618443</c:v>
                </c:pt>
                <c:pt idx="837">
                  <c:v>-1.7769903469447703</c:v>
                </c:pt>
                <c:pt idx="838">
                  <c:v>-1.8362233585103116</c:v>
                </c:pt>
                <c:pt idx="839">
                  <c:v>-0.23693204625963943</c:v>
                </c:pt>
                <c:pt idx="840">
                  <c:v>-2.5470194972879674</c:v>
                </c:pt>
                <c:pt idx="841">
                  <c:v>-1.1254272197313933</c:v>
                </c:pt>
                <c:pt idx="842">
                  <c:v>-1.1254272197320245</c:v>
                </c:pt>
                <c:pt idx="843">
                  <c:v>-0.47386409251864753</c:v>
                </c:pt>
                <c:pt idx="844">
                  <c:v>-2.1323884163342295</c:v>
                </c:pt>
                <c:pt idx="845">
                  <c:v>-0.88849517347238516</c:v>
                </c:pt>
                <c:pt idx="846">
                  <c:v>-0.41463108095436896</c:v>
                </c:pt>
                <c:pt idx="847">
                  <c:v>-2.6062525088528772</c:v>
                </c:pt>
                <c:pt idx="848">
                  <c:v>-0.82926216190747537</c:v>
                </c:pt>
                <c:pt idx="849">
                  <c:v>-1.006961196602205</c:v>
                </c:pt>
                <c:pt idx="850">
                  <c:v>-0.77002915034319674</c:v>
                </c:pt>
                <c:pt idx="851">
                  <c:v>-1.7177573353798605</c:v>
                </c:pt>
                <c:pt idx="852">
                  <c:v>-0.94772818503729506</c:v>
                </c:pt>
                <c:pt idx="853">
                  <c:v>-1.9546893816401312</c:v>
                </c:pt>
                <c:pt idx="854">
                  <c:v>-1.4215922775559426</c:v>
                </c:pt>
                <c:pt idx="855">
                  <c:v>-1.006961196602205</c:v>
                </c:pt>
                <c:pt idx="856">
                  <c:v>-1.5400583006857622</c:v>
                </c:pt>
                <c:pt idx="857">
                  <c:v>5.9233011564909857E-2</c:v>
                </c:pt>
                <c:pt idx="858">
                  <c:v>-2.3693204625932376</c:v>
                </c:pt>
                <c:pt idx="859">
                  <c:v>-5.9233011564909857E-2</c:v>
                </c:pt>
                <c:pt idx="860">
                  <c:v>-1.4215922775565739</c:v>
                </c:pt>
                <c:pt idx="861">
                  <c:v>-0.94772818503729506</c:v>
                </c:pt>
                <c:pt idx="862">
                  <c:v>-2.1323884163342295</c:v>
                </c:pt>
                <c:pt idx="863">
                  <c:v>-0.59233011564783589</c:v>
                </c:pt>
                <c:pt idx="864">
                  <c:v>-1.5400583006857622</c:v>
                </c:pt>
                <c:pt idx="865">
                  <c:v>0.17769903469409826</c:v>
                </c:pt>
                <c:pt idx="866">
                  <c:v>-1.5400583006857622</c:v>
                </c:pt>
                <c:pt idx="867">
                  <c:v>-1.0661942081671147</c:v>
                </c:pt>
                <c:pt idx="868">
                  <c:v>-1.8362233585096803</c:v>
                </c:pt>
                <c:pt idx="869">
                  <c:v>-0.41463108095373769</c:v>
                </c:pt>
                <c:pt idx="870">
                  <c:v>-0.17769903469472956</c:v>
                </c:pt>
                <c:pt idx="871">
                  <c:v>-2.4877864857230572</c:v>
                </c:pt>
                <c:pt idx="872">
                  <c:v>-0.59233011564846727</c:v>
                </c:pt>
                <c:pt idx="873">
                  <c:v>-1.658524323815582</c:v>
                </c:pt>
                <c:pt idx="874">
                  <c:v>-1.006961196602205</c:v>
                </c:pt>
                <c:pt idx="875">
                  <c:v>-0.71079613877828696</c:v>
                </c:pt>
                <c:pt idx="876">
                  <c:v>-1.7177573353798605</c:v>
                </c:pt>
                <c:pt idx="877">
                  <c:v>-0.17769903469472956</c:v>
                </c:pt>
                <c:pt idx="878">
                  <c:v>-1.8362233585096803</c:v>
                </c:pt>
                <c:pt idx="879">
                  <c:v>-1.2438932428618443</c:v>
                </c:pt>
                <c:pt idx="880">
                  <c:v>-0.82926216190747537</c:v>
                </c:pt>
                <c:pt idx="881">
                  <c:v>-1.1846602312969345</c:v>
                </c:pt>
                <c:pt idx="882">
                  <c:v>-0.29616505782391794</c:v>
                </c:pt>
                <c:pt idx="883">
                  <c:v>-1.3623592659916641</c:v>
                </c:pt>
                <c:pt idx="884">
                  <c:v>-1.5992913122506722</c:v>
                </c:pt>
                <c:pt idx="885">
                  <c:v>-0.65156312721274579</c:v>
                </c:pt>
                <c:pt idx="886">
                  <c:v>-1.7177573353804918</c:v>
                </c:pt>
                <c:pt idx="887">
                  <c:v>-2.3693204625938691</c:v>
                </c:pt>
                <c:pt idx="888">
                  <c:v>-0.53309710408324174</c:v>
                </c:pt>
                <c:pt idx="889">
                  <c:v>-0.29616505782423364</c:v>
                </c:pt>
                <c:pt idx="890">
                  <c:v>-1.7769903469450861</c:v>
                </c:pt>
                <c:pt idx="891">
                  <c:v>-0.47386409251864753</c:v>
                </c:pt>
                <c:pt idx="892">
                  <c:v>-0.41463108095405332</c:v>
                </c:pt>
                <c:pt idx="893">
                  <c:v>-0.53309710408355737</c:v>
                </c:pt>
                <c:pt idx="894">
                  <c:v>-2.7839515435472908</c:v>
                </c:pt>
                <c:pt idx="895">
                  <c:v>-0.94772818503729506</c:v>
                </c:pt>
                <c:pt idx="896">
                  <c:v>-2.0139223932044099</c:v>
                </c:pt>
                <c:pt idx="897">
                  <c:v>-5.9233011564909857E-2</c:v>
                </c:pt>
                <c:pt idx="898">
                  <c:v>-0.88849517347270079</c:v>
                </c:pt>
                <c:pt idx="899">
                  <c:v>-1.8362233585096803</c:v>
                </c:pt>
                <c:pt idx="900">
                  <c:v>0.71079613877797132</c:v>
                </c:pt>
                <c:pt idx="901">
                  <c:v>-2.4285534741584631</c:v>
                </c:pt>
                <c:pt idx="902">
                  <c:v>-1.3623592659913484</c:v>
                </c:pt>
                <c:pt idx="903">
                  <c:v>-1.006961196602205</c:v>
                </c:pt>
                <c:pt idx="904">
                  <c:v>-1.0661942081671147</c:v>
                </c:pt>
                <c:pt idx="905">
                  <c:v>-1.1846602312966188</c:v>
                </c:pt>
                <c:pt idx="906">
                  <c:v>-1.1254272197320245</c:v>
                </c:pt>
                <c:pt idx="907">
                  <c:v>-2.0139223932044099</c:v>
                </c:pt>
                <c:pt idx="908">
                  <c:v>-1.5400583006857622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4C8D-8B04-C5658E9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83664"/>
        <c:axId val="1351804368"/>
      </c:lineChart>
      <c:lineChart>
        <c:grouping val="standard"/>
        <c:varyColors val="0"/>
        <c:ser>
          <c:idx val="1"/>
          <c:order val="1"/>
          <c:tx>
            <c:strRef>
              <c:f>'Начало '!$Q$1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'!$T$2:$T$910</c:f>
              <c:numCache>
                <c:formatCode>General</c:formatCode>
                <c:ptCount val="909"/>
                <c:pt idx="0">
                  <c:v>2183662.9544369425</c:v>
                </c:pt>
                <c:pt idx="1">
                  <c:v>2183622.9429978621</c:v>
                </c:pt>
                <c:pt idx="2">
                  <c:v>2183966.6133966669</c:v>
                </c:pt>
                <c:pt idx="3">
                  <c:v>2183891.3413716853</c:v>
                </c:pt>
                <c:pt idx="4">
                  <c:v>2183833.7862522947</c:v>
                </c:pt>
                <c:pt idx="5">
                  <c:v>2183865.1258182735</c:v>
                </c:pt>
                <c:pt idx="6">
                  <c:v>2183751.2581548966</c:v>
                </c:pt>
                <c:pt idx="7">
                  <c:v>2183713.7191366344</c:v>
                </c:pt>
                <c:pt idx="8">
                  <c:v>2183690.4430386401</c:v>
                </c:pt>
                <c:pt idx="9">
                  <c:v>2183700.5397678153</c:v>
                </c:pt>
                <c:pt idx="10">
                  <c:v>2183717.8493824</c:v>
                </c:pt>
                <c:pt idx="11">
                  <c:v>2183775.902332746</c:v>
                </c:pt>
                <c:pt idx="12">
                  <c:v>2183861.5639016801</c:v>
                </c:pt>
                <c:pt idx="13">
                  <c:v>2183827.0002008779</c:v>
                </c:pt>
                <c:pt idx="14">
                  <c:v>2183724.3608584683</c:v>
                </c:pt>
                <c:pt idx="15">
                  <c:v>2183709.8969067852</c:v>
                </c:pt>
                <c:pt idx="16">
                  <c:v>2183655.7430008589</c:v>
                </c:pt>
                <c:pt idx="17">
                  <c:v>2183626.4990883018</c:v>
                </c:pt>
                <c:pt idx="18">
                  <c:v>2183643.0947218104</c:v>
                </c:pt>
                <c:pt idx="19">
                  <c:v>2183614.0323765203</c:v>
                </c:pt>
                <c:pt idx="20">
                  <c:v>2183552.7261054991</c:v>
                </c:pt>
                <c:pt idx="21">
                  <c:v>2183558.6567926607</c:v>
                </c:pt>
                <c:pt idx="22">
                  <c:v>2183606.0908206175</c:v>
                </c:pt>
                <c:pt idx="23">
                  <c:v>2183545.4919616035</c:v>
                </c:pt>
                <c:pt idx="24">
                  <c:v>2183537.9212900233</c:v>
                </c:pt>
                <c:pt idx="25">
                  <c:v>2183542.9954719972</c:v>
                </c:pt>
                <c:pt idx="26">
                  <c:v>2183612.7738680481</c:v>
                </c:pt>
                <c:pt idx="27">
                  <c:v>2183679.5965041337</c:v>
                </c:pt>
                <c:pt idx="28">
                  <c:v>2183631.4012070172</c:v>
                </c:pt>
                <c:pt idx="29">
                  <c:v>2183626.2267706888</c:v>
                </c:pt>
                <c:pt idx="30">
                  <c:v>2183566.0098630702</c:v>
                </c:pt>
                <c:pt idx="31">
                  <c:v>2183545.057316775</c:v>
                </c:pt>
                <c:pt idx="32">
                  <c:v>2183529.7475049333</c:v>
                </c:pt>
                <c:pt idx="33">
                  <c:v>2183567.7128051673</c:v>
                </c:pt>
                <c:pt idx="34">
                  <c:v>2183510.3340051952</c:v>
                </c:pt>
                <c:pt idx="35">
                  <c:v>2183539.5001564068</c:v>
                </c:pt>
                <c:pt idx="36">
                  <c:v>2183513.7671540547</c:v>
                </c:pt>
                <c:pt idx="37">
                  <c:v>2183484.6817602138</c:v>
                </c:pt>
                <c:pt idx="38">
                  <c:v>2183537.7195978421</c:v>
                </c:pt>
                <c:pt idx="39">
                  <c:v>2183526.5598727609</c:v>
                </c:pt>
                <c:pt idx="40">
                  <c:v>2183477.5569967153</c:v>
                </c:pt>
                <c:pt idx="41">
                  <c:v>2183480.0061223274</c:v>
                </c:pt>
                <c:pt idx="42">
                  <c:v>2183486.2098731757</c:v>
                </c:pt>
                <c:pt idx="43">
                  <c:v>2183503.3150982908</c:v>
                </c:pt>
                <c:pt idx="44">
                  <c:v>2183538.7356555061</c:v>
                </c:pt>
                <c:pt idx="45">
                  <c:v>2183510.4519392848</c:v>
                </c:pt>
                <c:pt idx="46">
                  <c:v>2183557.2970748106</c:v>
                </c:pt>
                <c:pt idx="47">
                  <c:v>2183576.5918045929</c:v>
                </c:pt>
                <c:pt idx="48">
                  <c:v>2183545.6458936715</c:v>
                </c:pt>
                <c:pt idx="49">
                  <c:v>2183503.278590295</c:v>
                </c:pt>
                <c:pt idx="50">
                  <c:v>2183498.9505919046</c:v>
                </c:pt>
                <c:pt idx="51">
                  <c:v>2183479.8261736901</c:v>
                </c:pt>
                <c:pt idx="52">
                  <c:v>2183479.0691467118</c:v>
                </c:pt>
                <c:pt idx="53">
                  <c:v>2183505.6472179163</c:v>
                </c:pt>
                <c:pt idx="54">
                  <c:v>2183483.2309054406</c:v>
                </c:pt>
                <c:pt idx="55">
                  <c:v>2183472.546155103</c:v>
                </c:pt>
                <c:pt idx="56">
                  <c:v>2183514.4744353588</c:v>
                </c:pt>
                <c:pt idx="57">
                  <c:v>2183521.5228217542</c:v>
                </c:pt>
                <c:pt idx="58">
                  <c:v>2183533.8250679704</c:v>
                </c:pt>
                <c:pt idx="59">
                  <c:v>2183505.1396779898</c:v>
                </c:pt>
                <c:pt idx="60">
                  <c:v>2183521.2012041532</c:v>
                </c:pt>
                <c:pt idx="61">
                  <c:v>2183507.6136926673</c:v>
                </c:pt>
                <c:pt idx="62">
                  <c:v>2183520.0880333488</c:v>
                </c:pt>
                <c:pt idx="63">
                  <c:v>2183523.3996227384</c:v>
                </c:pt>
                <c:pt idx="64">
                  <c:v>2183522.3493309096</c:v>
                </c:pt>
                <c:pt idx="65">
                  <c:v>2183472.367761916</c:v>
                </c:pt>
                <c:pt idx="66">
                  <c:v>2183491.8497861484</c:v>
                </c:pt>
                <c:pt idx="67">
                  <c:v>2183531.844872382</c:v>
                </c:pt>
                <c:pt idx="68">
                  <c:v>2183545.2851484758</c:v>
                </c:pt>
                <c:pt idx="69">
                  <c:v>2183522.1731845578</c:v>
                </c:pt>
                <c:pt idx="70">
                  <c:v>2183538.4987440165</c:v>
                </c:pt>
                <c:pt idx="71">
                  <c:v>2183515.2429596791</c:v>
                </c:pt>
                <c:pt idx="72">
                  <c:v>2183514.157141991</c:v>
                </c:pt>
                <c:pt idx="73">
                  <c:v>2183527.9736979385</c:v>
                </c:pt>
                <c:pt idx="74">
                  <c:v>2183497.5059424769</c:v>
                </c:pt>
                <c:pt idx="75">
                  <c:v>2183516.4774407633</c:v>
                </c:pt>
                <c:pt idx="76">
                  <c:v>2183586.6598536931</c:v>
                </c:pt>
                <c:pt idx="77">
                  <c:v>2183537.4718846497</c:v>
                </c:pt>
                <c:pt idx="78">
                  <c:v>2183563.7823178004</c:v>
                </c:pt>
                <c:pt idx="79">
                  <c:v>2183522.5733727305</c:v>
                </c:pt>
                <c:pt idx="80">
                  <c:v>2183567.6694303346</c:v>
                </c:pt>
                <c:pt idx="81">
                  <c:v>2183581.2430302352</c:v>
                </c:pt>
                <c:pt idx="82">
                  <c:v>2183588.1334283622</c:v>
                </c:pt>
                <c:pt idx="83">
                  <c:v>2183601.4472199245</c:v>
                </c:pt>
                <c:pt idx="84">
                  <c:v>2183581.6108512678</c:v>
                </c:pt>
                <c:pt idx="85">
                  <c:v>2183617.6810990549</c:v>
                </c:pt>
                <c:pt idx="86">
                  <c:v>2183589.7470459235</c:v>
                </c:pt>
                <c:pt idx="87">
                  <c:v>2183567.5892552766</c:v>
                </c:pt>
                <c:pt idx="88">
                  <c:v>2183585.8022095319</c:v>
                </c:pt>
                <c:pt idx="89">
                  <c:v>2183614.3917108569</c:v>
                </c:pt>
                <c:pt idx="90">
                  <c:v>2183585.4522880618</c:v>
                </c:pt>
                <c:pt idx="91">
                  <c:v>2183579.3319419427</c:v>
                </c:pt>
                <c:pt idx="92">
                  <c:v>2183590.2582987011</c:v>
                </c:pt>
                <c:pt idx="93">
                  <c:v>2183559.5393622401</c:v>
                </c:pt>
                <c:pt idx="94">
                  <c:v>2183628.3132879948</c:v>
                </c:pt>
                <c:pt idx="95">
                  <c:v>2183632.6993419314</c:v>
                </c:pt>
                <c:pt idx="96">
                  <c:v>2183591.9031496672</c:v>
                </c:pt>
                <c:pt idx="97">
                  <c:v>2183648.7274389206</c:v>
                </c:pt>
                <c:pt idx="98">
                  <c:v>2183596.0858035288</c:v>
                </c:pt>
                <c:pt idx="99">
                  <c:v>2183603.380770226</c:v>
                </c:pt>
                <c:pt idx="100">
                  <c:v>2183603.5966364187</c:v>
                </c:pt>
                <c:pt idx="101">
                  <c:v>2183608.7126443749</c:v>
                </c:pt>
                <c:pt idx="102">
                  <c:v>2183614.5190692102</c:v>
                </c:pt>
                <c:pt idx="103">
                  <c:v>2183591.643282949</c:v>
                </c:pt>
                <c:pt idx="104">
                  <c:v>2183612.0297809322</c:v>
                </c:pt>
                <c:pt idx="105">
                  <c:v>2183579.5096698264</c:v>
                </c:pt>
                <c:pt idx="106">
                  <c:v>2183588.9117763662</c:v>
                </c:pt>
                <c:pt idx="107">
                  <c:v>2183604.8615307291</c:v>
                </c:pt>
                <c:pt idx="108">
                  <c:v>2183636.3700795323</c:v>
                </c:pt>
                <c:pt idx="109">
                  <c:v>2183642.5614937376</c:v>
                </c:pt>
                <c:pt idx="110">
                  <c:v>2183637.9719722467</c:v>
                </c:pt>
                <c:pt idx="111">
                  <c:v>2183682.9665883938</c:v>
                </c:pt>
                <c:pt idx="112">
                  <c:v>2183617.2799028731</c:v>
                </c:pt>
                <c:pt idx="113">
                  <c:v>2183594.0781451417</c:v>
                </c:pt>
                <c:pt idx="114">
                  <c:v>2183615.8637073631</c:v>
                </c:pt>
                <c:pt idx="115">
                  <c:v>2183645.3390148035</c:v>
                </c:pt>
                <c:pt idx="116">
                  <c:v>2183635.5659713373</c:v>
                </c:pt>
                <c:pt idx="117">
                  <c:v>2183610.2767232154</c:v>
                </c:pt>
                <c:pt idx="118">
                  <c:v>2183631.8829811811</c:v>
                </c:pt>
                <c:pt idx="119">
                  <c:v>2183652.0377019877</c:v>
                </c:pt>
                <c:pt idx="120">
                  <c:v>2183706.4722058447</c:v>
                </c:pt>
                <c:pt idx="121">
                  <c:v>2183624.6258094702</c:v>
                </c:pt>
                <c:pt idx="122">
                  <c:v>2183682.0787223657</c:v>
                </c:pt>
                <c:pt idx="123">
                  <c:v>2183638.8596666525</c:v>
                </c:pt>
                <c:pt idx="124">
                  <c:v>2183642.7354554245</c:v>
                </c:pt>
                <c:pt idx="125">
                  <c:v>2183693.7836135486</c:v>
                </c:pt>
                <c:pt idx="126">
                  <c:v>2183658.8288035807</c:v>
                </c:pt>
                <c:pt idx="127">
                  <c:v>2183625.4723201646</c:v>
                </c:pt>
                <c:pt idx="128">
                  <c:v>2183664.7191629768</c:v>
                </c:pt>
                <c:pt idx="129">
                  <c:v>2183674.0960328337</c:v>
                </c:pt>
                <c:pt idx="130">
                  <c:v>2183657.3530089105</c:v>
                </c:pt>
                <c:pt idx="131">
                  <c:v>2183692.7007201109</c:v>
                </c:pt>
                <c:pt idx="132">
                  <c:v>2183706.2626742045</c:v>
                </c:pt>
                <c:pt idx="133">
                  <c:v>2183700.9329902311</c:v>
                </c:pt>
                <c:pt idx="134">
                  <c:v>2183648.0111812656</c:v>
                </c:pt>
                <c:pt idx="135">
                  <c:v>2183666.8481175145</c:v>
                </c:pt>
                <c:pt idx="136">
                  <c:v>2183664.5686143292</c:v>
                </c:pt>
                <c:pt idx="137">
                  <c:v>2183689.6115740733</c:v>
                </c:pt>
                <c:pt idx="138">
                  <c:v>2183693.7711629584</c:v>
                </c:pt>
                <c:pt idx="139">
                  <c:v>2183706.1804320104</c:v>
                </c:pt>
                <c:pt idx="140">
                  <c:v>2183658.9321164768</c:v>
                </c:pt>
                <c:pt idx="141">
                  <c:v>2183687.2099531405</c:v>
                </c:pt>
                <c:pt idx="142">
                  <c:v>2183698.0466253525</c:v>
                </c:pt>
                <c:pt idx="143">
                  <c:v>2183659.5413757758</c:v>
                </c:pt>
                <c:pt idx="144">
                  <c:v>2183691.6794318547</c:v>
                </c:pt>
                <c:pt idx="145">
                  <c:v>2183694.0100721898</c:v>
                </c:pt>
                <c:pt idx="146">
                  <c:v>2183691.4593909173</c:v>
                </c:pt>
                <c:pt idx="147">
                  <c:v>2183710.6776253623</c:v>
                </c:pt>
                <c:pt idx="148">
                  <c:v>2183686.3504395462</c:v>
                </c:pt>
                <c:pt idx="149">
                  <c:v>2183685.931024753</c:v>
                </c:pt>
                <c:pt idx="150">
                  <c:v>2183724.0288495435</c:v>
                </c:pt>
                <c:pt idx="151">
                  <c:v>2183685.7294040318</c:v>
                </c:pt>
                <c:pt idx="152">
                  <c:v>2183672.9149130289</c:v>
                </c:pt>
                <c:pt idx="153">
                  <c:v>2183682.456905446</c:v>
                </c:pt>
                <c:pt idx="154">
                  <c:v>2183721.2012090664</c:v>
                </c:pt>
                <c:pt idx="155">
                  <c:v>2183726.3418215523</c:v>
                </c:pt>
                <c:pt idx="156">
                  <c:v>2183629.7444424867</c:v>
                </c:pt>
                <c:pt idx="157">
                  <c:v>2183640.8858202789</c:v>
                </c:pt>
                <c:pt idx="158">
                  <c:v>2183706.5342019578</c:v>
                </c:pt>
                <c:pt idx="159">
                  <c:v>2183674.8430285077</c:v>
                </c:pt>
                <c:pt idx="160">
                  <c:v>2183697.2527850191</c:v>
                </c:pt>
                <c:pt idx="161">
                  <c:v>2183699.0862856982</c:v>
                </c:pt>
                <c:pt idx="162">
                  <c:v>2183688.9126308267</c:v>
                </c:pt>
                <c:pt idx="163">
                  <c:v>2183652.3954675859</c:v>
                </c:pt>
                <c:pt idx="164">
                  <c:v>2183676.3300895919</c:v>
                </c:pt>
                <c:pt idx="165">
                  <c:v>2183724.1273165457</c:v>
                </c:pt>
                <c:pt idx="166">
                  <c:v>2183712.0699347961</c:v>
                </c:pt>
                <c:pt idx="167">
                  <c:v>2183691.7295177919</c:v>
                </c:pt>
                <c:pt idx="168">
                  <c:v>2183686.0596379107</c:v>
                </c:pt>
                <c:pt idx="169">
                  <c:v>2183692.3178521651</c:v>
                </c:pt>
                <c:pt idx="170">
                  <c:v>2183688.0873109177</c:v>
                </c:pt>
                <c:pt idx="171">
                  <c:v>2183684.2604879271</c:v>
                </c:pt>
                <c:pt idx="172">
                  <c:v>2183678.2011201945</c:v>
                </c:pt>
                <c:pt idx="173">
                  <c:v>2183704.1498183254</c:v>
                </c:pt>
                <c:pt idx="174">
                  <c:v>2183675.8541157162</c:v>
                </c:pt>
                <c:pt idx="175">
                  <c:v>2183669.243845081</c:v>
                </c:pt>
                <c:pt idx="176">
                  <c:v>2183709.4289175579</c:v>
                </c:pt>
                <c:pt idx="177">
                  <c:v>2183655.4399280194</c:v>
                </c:pt>
                <c:pt idx="178">
                  <c:v>2183655.7023155806</c:v>
                </c:pt>
                <c:pt idx="179">
                  <c:v>2183715.3051578002</c:v>
                </c:pt>
                <c:pt idx="180">
                  <c:v>2183672.1459784545</c:v>
                </c:pt>
                <c:pt idx="181">
                  <c:v>2183672.4224965367</c:v>
                </c:pt>
                <c:pt idx="182">
                  <c:v>2183692.1628868375</c:v>
                </c:pt>
                <c:pt idx="183">
                  <c:v>2183613.6044349838</c:v>
                </c:pt>
                <c:pt idx="184">
                  <c:v>2183609.9881172553</c:v>
                </c:pt>
                <c:pt idx="185">
                  <c:v>2183668.3318698751</c:v>
                </c:pt>
                <c:pt idx="186">
                  <c:v>2183702.7923427215</c:v>
                </c:pt>
                <c:pt idx="187">
                  <c:v>2183667.2637972543</c:v>
                </c:pt>
                <c:pt idx="188">
                  <c:v>2183643.66871709</c:v>
                </c:pt>
                <c:pt idx="189">
                  <c:v>2183684.715762184</c:v>
                </c:pt>
                <c:pt idx="190">
                  <c:v>2183656.0528135686</c:v>
                </c:pt>
                <c:pt idx="191">
                  <c:v>2183653.1647331296</c:v>
                </c:pt>
                <c:pt idx="192">
                  <c:v>2183700.3204834103</c:v>
                </c:pt>
                <c:pt idx="193">
                  <c:v>2183657.56315648</c:v>
                </c:pt>
                <c:pt idx="194">
                  <c:v>2183668.2807036019</c:v>
                </c:pt>
                <c:pt idx="195">
                  <c:v>2183651.9082730529</c:v>
                </c:pt>
                <c:pt idx="196">
                  <c:v>2183666.6135647479</c:v>
                </c:pt>
                <c:pt idx="197">
                  <c:v>2183610.5684407018</c:v>
                </c:pt>
                <c:pt idx="198">
                  <c:v>2183619.6021782793</c:v>
                </c:pt>
                <c:pt idx="199">
                  <c:v>2183662.9229020355</c:v>
                </c:pt>
                <c:pt idx="200">
                  <c:v>2183658.4257545094</c:v>
                </c:pt>
                <c:pt idx="201">
                  <c:v>2183676.1689537121</c:v>
                </c:pt>
                <c:pt idx="202">
                  <c:v>2183653.0682879682</c:v>
                </c:pt>
                <c:pt idx="203">
                  <c:v>2183669.4351765234</c:v>
                </c:pt>
                <c:pt idx="204">
                  <c:v>2183669.8536121701</c:v>
                </c:pt>
                <c:pt idx="205">
                  <c:v>2183663.2874963772</c:v>
                </c:pt>
                <c:pt idx="206">
                  <c:v>2183662.2046564473</c:v>
                </c:pt>
                <c:pt idx="207">
                  <c:v>2183665.1492475071</c:v>
                </c:pt>
                <c:pt idx="208">
                  <c:v>2183681.0970083363</c:v>
                </c:pt>
                <c:pt idx="209">
                  <c:v>2183632.0008047083</c:v>
                </c:pt>
                <c:pt idx="210">
                  <c:v>2183630.8160324288</c:v>
                </c:pt>
                <c:pt idx="211">
                  <c:v>2183681.3612249759</c:v>
                </c:pt>
                <c:pt idx="212">
                  <c:v>2183639.1231699698</c:v>
                </c:pt>
                <c:pt idx="213">
                  <c:v>2183644.1874551494</c:v>
                </c:pt>
                <c:pt idx="214">
                  <c:v>2183665.2180891102</c:v>
                </c:pt>
                <c:pt idx="215">
                  <c:v>2183627.3976475401</c:v>
                </c:pt>
                <c:pt idx="216">
                  <c:v>2183647.3198787924</c:v>
                </c:pt>
                <c:pt idx="217">
                  <c:v>2183682.7893688367</c:v>
                </c:pt>
                <c:pt idx="218">
                  <c:v>2183621.4586021896</c:v>
                </c:pt>
                <c:pt idx="219">
                  <c:v>2183632.0988187338</c:v>
                </c:pt>
                <c:pt idx="220">
                  <c:v>2183653.7362630218</c:v>
                </c:pt>
                <c:pt idx="221">
                  <c:v>2183636.1452254793</c:v>
                </c:pt>
                <c:pt idx="222">
                  <c:v>2183664.7114610202</c:v>
                </c:pt>
                <c:pt idx="223">
                  <c:v>2183664.0429915711</c:v>
                </c:pt>
                <c:pt idx="224">
                  <c:v>2183642.0212480952</c:v>
                </c:pt>
                <c:pt idx="225">
                  <c:v>2183664.7936191731</c:v>
                </c:pt>
                <c:pt idx="226">
                  <c:v>2183640.0565947876</c:v>
                </c:pt>
                <c:pt idx="227">
                  <c:v>2183634.9516502093</c:v>
                </c:pt>
                <c:pt idx="228">
                  <c:v>2183602.8104419648</c:v>
                </c:pt>
                <c:pt idx="229">
                  <c:v>2183625.5979690198</c:v>
                </c:pt>
                <c:pt idx="230">
                  <c:v>2183658.8789819553</c:v>
                </c:pt>
                <c:pt idx="231">
                  <c:v>2183620.5717157512</c:v>
                </c:pt>
                <c:pt idx="232">
                  <c:v>2183611.8016495616</c:v>
                </c:pt>
                <c:pt idx="233">
                  <c:v>2183633.5791486371</c:v>
                </c:pt>
                <c:pt idx="234">
                  <c:v>2183650.610419313</c:v>
                </c:pt>
                <c:pt idx="235">
                  <c:v>2183605.5081393858</c:v>
                </c:pt>
                <c:pt idx="236">
                  <c:v>2183609.6055716975</c:v>
                </c:pt>
                <c:pt idx="237">
                  <c:v>2183635.6201659283</c:v>
                </c:pt>
                <c:pt idx="238">
                  <c:v>2183642.0721951202</c:v>
                </c:pt>
                <c:pt idx="239">
                  <c:v>2183638.1414108202</c:v>
                </c:pt>
                <c:pt idx="240">
                  <c:v>2183601.3054969846</c:v>
                </c:pt>
                <c:pt idx="241">
                  <c:v>2183615.8290774212</c:v>
                </c:pt>
                <c:pt idx="242">
                  <c:v>2183667.4564495683</c:v>
                </c:pt>
                <c:pt idx="243">
                  <c:v>2183623.7622536635</c:v>
                </c:pt>
                <c:pt idx="244">
                  <c:v>2183606.3810630469</c:v>
                </c:pt>
                <c:pt idx="245">
                  <c:v>2183643.9948740588</c:v>
                </c:pt>
                <c:pt idx="246">
                  <c:v>2183671.1585423066</c:v>
                </c:pt>
                <c:pt idx="247">
                  <c:v>2183647.4889697051</c:v>
                </c:pt>
                <c:pt idx="248">
                  <c:v>2183641.3664110936</c:v>
                </c:pt>
                <c:pt idx="249">
                  <c:v>2183648.3349006125</c:v>
                </c:pt>
                <c:pt idx="250">
                  <c:v>2183674.1180243744</c:v>
                </c:pt>
                <c:pt idx="251">
                  <c:v>2183665.0514265629</c:v>
                </c:pt>
                <c:pt idx="252">
                  <c:v>2183642.6289050509</c:v>
                </c:pt>
                <c:pt idx="253">
                  <c:v>2183655.8108281055</c:v>
                </c:pt>
                <c:pt idx="254">
                  <c:v>2183661.8425312317</c:v>
                </c:pt>
                <c:pt idx="255">
                  <c:v>2183636.7567547914</c:v>
                </c:pt>
                <c:pt idx="256">
                  <c:v>2183647.2301555648</c:v>
                </c:pt>
                <c:pt idx="257">
                  <c:v>2183656.8435656959</c:v>
                </c:pt>
                <c:pt idx="258">
                  <c:v>2183631.3553044251</c:v>
                </c:pt>
                <c:pt idx="259">
                  <c:v>2183666.2573303329</c:v>
                </c:pt>
                <c:pt idx="260">
                  <c:v>2183640.4668581672</c:v>
                </c:pt>
                <c:pt idx="261">
                  <c:v>2183620.2443307368</c:v>
                </c:pt>
                <c:pt idx="262">
                  <c:v>2183638.9130329615</c:v>
                </c:pt>
                <c:pt idx="263">
                  <c:v>2183646.4896794446</c:v>
                </c:pt>
                <c:pt idx="264">
                  <c:v>2183631.4841482718</c:v>
                </c:pt>
                <c:pt idx="265">
                  <c:v>2183617.2371830312</c:v>
                </c:pt>
                <c:pt idx="266">
                  <c:v>2183662.7970234174</c:v>
                </c:pt>
                <c:pt idx="267">
                  <c:v>2183612.1501686526</c:v>
                </c:pt>
                <c:pt idx="268">
                  <c:v>2183614.6859374582</c:v>
                </c:pt>
                <c:pt idx="269">
                  <c:v>2183656.4720133268</c:v>
                </c:pt>
                <c:pt idx="270">
                  <c:v>2183604.2937110714</c:v>
                </c:pt>
                <c:pt idx="271">
                  <c:v>2183604.0470734504</c:v>
                </c:pt>
                <c:pt idx="272">
                  <c:v>2183654.8682388845</c:v>
                </c:pt>
                <c:pt idx="273">
                  <c:v>2183666.5833452935</c:v>
                </c:pt>
                <c:pt idx="274">
                  <c:v>2183673.7074421812</c:v>
                </c:pt>
                <c:pt idx="275">
                  <c:v>2183656.662404493</c:v>
                </c:pt>
                <c:pt idx="276">
                  <c:v>2183622.9404244716</c:v>
                </c:pt>
                <c:pt idx="277">
                  <c:v>2183606.110592294</c:v>
                </c:pt>
                <c:pt idx="278">
                  <c:v>2183625.4086051737</c:v>
                </c:pt>
                <c:pt idx="279">
                  <c:v>2183637.0677823601</c:v>
                </c:pt>
                <c:pt idx="280">
                  <c:v>2183612.5178739377</c:v>
                </c:pt>
                <c:pt idx="281">
                  <c:v>2183623.6534328759</c:v>
                </c:pt>
                <c:pt idx="282">
                  <c:v>2183618.7844825056</c:v>
                </c:pt>
                <c:pt idx="283">
                  <c:v>2183636.3367502354</c:v>
                </c:pt>
                <c:pt idx="284">
                  <c:v>2183614.5030038906</c:v>
                </c:pt>
                <c:pt idx="285">
                  <c:v>2183621.5767630907</c:v>
                </c:pt>
                <c:pt idx="286">
                  <c:v>2183697.3647113731</c:v>
                </c:pt>
                <c:pt idx="287">
                  <c:v>2183547.6653903704</c:v>
                </c:pt>
                <c:pt idx="288">
                  <c:v>2183556.8722749716</c:v>
                </c:pt>
                <c:pt idx="289">
                  <c:v>2183631.6755560176</c:v>
                </c:pt>
                <c:pt idx="290">
                  <c:v>2183642.8914172645</c:v>
                </c:pt>
                <c:pt idx="291">
                  <c:v>2183667.3201066134</c:v>
                </c:pt>
                <c:pt idx="292">
                  <c:v>2183624.1488509988</c:v>
                </c:pt>
                <c:pt idx="293">
                  <c:v>2183619.0927357492</c:v>
                </c:pt>
                <c:pt idx="294">
                  <c:v>2183660.4551187744</c:v>
                </c:pt>
                <c:pt idx="295">
                  <c:v>2183647.6726013958</c:v>
                </c:pt>
                <c:pt idx="296">
                  <c:v>2183650.4071689993</c:v>
                </c:pt>
                <c:pt idx="297">
                  <c:v>2183642.9448711281</c:v>
                </c:pt>
                <c:pt idx="298">
                  <c:v>2183634.7818276417</c:v>
                </c:pt>
                <c:pt idx="299">
                  <c:v>2183689.2936850553</c:v>
                </c:pt>
                <c:pt idx="300">
                  <c:v>2183627.3297137921</c:v>
                </c:pt>
                <c:pt idx="301">
                  <c:v>2183606.8071617833</c:v>
                </c:pt>
                <c:pt idx="302">
                  <c:v>2183642.669385171</c:v>
                </c:pt>
                <c:pt idx="303">
                  <c:v>2183668.4839140028</c:v>
                </c:pt>
                <c:pt idx="304">
                  <c:v>2183604.8186269156</c:v>
                </c:pt>
                <c:pt idx="305">
                  <c:v>2183611.0706642494</c:v>
                </c:pt>
                <c:pt idx="306">
                  <c:v>2183621.3724807482</c:v>
                </c:pt>
                <c:pt idx="307">
                  <c:v>2183633.0439070356</c:v>
                </c:pt>
                <c:pt idx="308">
                  <c:v>2183665.1532781138</c:v>
                </c:pt>
                <c:pt idx="309">
                  <c:v>2183605.8276492101</c:v>
                </c:pt>
                <c:pt idx="310">
                  <c:v>2183637.2806837675</c:v>
                </c:pt>
                <c:pt idx="311">
                  <c:v>2183574.6074694931</c:v>
                </c:pt>
                <c:pt idx="312">
                  <c:v>2183558.3701135516</c:v>
                </c:pt>
                <c:pt idx="313">
                  <c:v>2183613.3249469521</c:v>
                </c:pt>
                <c:pt idx="314">
                  <c:v>2183623.2074253988</c:v>
                </c:pt>
                <c:pt idx="315">
                  <c:v>2183629.607342768</c:v>
                </c:pt>
                <c:pt idx="316">
                  <c:v>2183661.6155163548</c:v>
                </c:pt>
                <c:pt idx="317">
                  <c:v>2183682.4265650962</c:v>
                </c:pt>
                <c:pt idx="318">
                  <c:v>2183619.9977850839</c:v>
                </c:pt>
                <c:pt idx="319">
                  <c:v>2183609.4137647222</c:v>
                </c:pt>
                <c:pt idx="320">
                  <c:v>2183640.9275284116</c:v>
                </c:pt>
                <c:pt idx="321">
                  <c:v>2183643.5787879452</c:v>
                </c:pt>
                <c:pt idx="322">
                  <c:v>2183657.48145092</c:v>
                </c:pt>
                <c:pt idx="323">
                  <c:v>2183642.6751318481</c:v>
                </c:pt>
                <c:pt idx="324">
                  <c:v>2183623.7250128952</c:v>
                </c:pt>
                <c:pt idx="325">
                  <c:v>2183667.781044167</c:v>
                </c:pt>
                <c:pt idx="326">
                  <c:v>2183657.3188497592</c:v>
                </c:pt>
                <c:pt idx="327">
                  <c:v>2183638.5841606958</c:v>
                </c:pt>
                <c:pt idx="328">
                  <c:v>2183652.4865947524</c:v>
                </c:pt>
                <c:pt idx="329">
                  <c:v>2183676.0671616066</c:v>
                </c:pt>
                <c:pt idx="330">
                  <c:v>2183670.5929182088</c:v>
                </c:pt>
                <c:pt idx="331">
                  <c:v>2183657.333321413</c:v>
                </c:pt>
                <c:pt idx="332">
                  <c:v>2183610.1703843414</c:v>
                </c:pt>
                <c:pt idx="333">
                  <c:v>2183621.7108313683</c:v>
                </c:pt>
                <c:pt idx="334">
                  <c:v>2183703.1399876969</c:v>
                </c:pt>
                <c:pt idx="335">
                  <c:v>2183632.035219044</c:v>
                </c:pt>
                <c:pt idx="336">
                  <c:v>2183637.7426599255</c:v>
                </c:pt>
                <c:pt idx="337">
                  <c:v>2183679.5864441562</c:v>
                </c:pt>
                <c:pt idx="338">
                  <c:v>2183635.4279159396</c:v>
                </c:pt>
                <c:pt idx="339">
                  <c:v>2183644.2633222663</c:v>
                </c:pt>
                <c:pt idx="340">
                  <c:v>2183637.4692627541</c:v>
                </c:pt>
                <c:pt idx="341">
                  <c:v>2183625.716511135</c:v>
                </c:pt>
                <c:pt idx="342">
                  <c:v>2183652.3109594495</c:v>
                </c:pt>
                <c:pt idx="343">
                  <c:v>2183647.3123586862</c:v>
                </c:pt>
                <c:pt idx="344">
                  <c:v>2183663.6308989371</c:v>
                </c:pt>
                <c:pt idx="345">
                  <c:v>2183651.2962471345</c:v>
                </c:pt>
                <c:pt idx="346">
                  <c:v>2183653.2815628625</c:v>
                </c:pt>
                <c:pt idx="347">
                  <c:v>2183677.8105612714</c:v>
                </c:pt>
                <c:pt idx="348">
                  <c:v>2183675.1707209274</c:v>
                </c:pt>
                <c:pt idx="349">
                  <c:v>2183664.616384347</c:v>
                </c:pt>
                <c:pt idx="350">
                  <c:v>2183647.413493305</c:v>
                </c:pt>
                <c:pt idx="351">
                  <c:v>2183659.7042780141</c:v>
                </c:pt>
                <c:pt idx="352">
                  <c:v>2183677.2796268063</c:v>
                </c:pt>
                <c:pt idx="353">
                  <c:v>2183663.1344486098</c:v>
                </c:pt>
                <c:pt idx="354">
                  <c:v>2183647.6776977219</c:v>
                </c:pt>
                <c:pt idx="355">
                  <c:v>2183659.1388435257</c:v>
                </c:pt>
                <c:pt idx="356">
                  <c:v>2183689.5200365828</c:v>
                </c:pt>
                <c:pt idx="357">
                  <c:v>2183657.8400502875</c:v>
                </c:pt>
                <c:pt idx="358">
                  <c:v>2183637.1382244718</c:v>
                </c:pt>
                <c:pt idx="359">
                  <c:v>2183682.8952208101</c:v>
                </c:pt>
                <c:pt idx="360">
                  <c:v>2183666.2048926204</c:v>
                </c:pt>
                <c:pt idx="361">
                  <c:v>2183644.3607554315</c:v>
                </c:pt>
                <c:pt idx="362">
                  <c:v>2183658.3603545786</c:v>
                </c:pt>
                <c:pt idx="363">
                  <c:v>2183676.8281132546</c:v>
                </c:pt>
                <c:pt idx="364">
                  <c:v>2183651.7790137534</c:v>
                </c:pt>
                <c:pt idx="365">
                  <c:v>2183641.5497396444</c:v>
                </c:pt>
                <c:pt idx="366">
                  <c:v>2183645.2436209675</c:v>
                </c:pt>
                <c:pt idx="367">
                  <c:v>2183655.8360008253</c:v>
                </c:pt>
                <c:pt idx="368">
                  <c:v>2183684.4840579932</c:v>
                </c:pt>
                <c:pt idx="369">
                  <c:v>2183678.0543075367</c:v>
                </c:pt>
                <c:pt idx="370">
                  <c:v>2183697.4811479831</c:v>
                </c:pt>
                <c:pt idx="371">
                  <c:v>2183677.6001814813</c:v>
                </c:pt>
                <c:pt idx="372">
                  <c:v>2183632.4520941395</c:v>
                </c:pt>
                <c:pt idx="373">
                  <c:v>2183628.9636927382</c:v>
                </c:pt>
                <c:pt idx="374">
                  <c:v>2183645.9479913148</c:v>
                </c:pt>
                <c:pt idx="375">
                  <c:v>2183675.2548593222</c:v>
                </c:pt>
                <c:pt idx="376">
                  <c:v>2183658.4641465107</c:v>
                </c:pt>
                <c:pt idx="377">
                  <c:v>2183641.7932373132</c:v>
                </c:pt>
                <c:pt idx="378">
                  <c:v>2183685.2991989921</c:v>
                </c:pt>
                <c:pt idx="379">
                  <c:v>2183687.3646229734</c:v>
                </c:pt>
                <c:pt idx="380">
                  <c:v>2183634.6728649903</c:v>
                </c:pt>
                <c:pt idx="381">
                  <c:v>2183636.305306951</c:v>
                </c:pt>
                <c:pt idx="382">
                  <c:v>2183642.8706633151</c:v>
                </c:pt>
                <c:pt idx="383">
                  <c:v>2183599.0623386111</c:v>
                </c:pt>
                <c:pt idx="384">
                  <c:v>2183626.3908359758</c:v>
                </c:pt>
                <c:pt idx="385">
                  <c:v>2183656.9422572562</c:v>
                </c:pt>
                <c:pt idx="386">
                  <c:v>2183640.7263190909</c:v>
                </c:pt>
                <c:pt idx="387">
                  <c:v>2183625.9512879816</c:v>
                </c:pt>
                <c:pt idx="388">
                  <c:v>2183616.4779861378</c:v>
                </c:pt>
                <c:pt idx="389">
                  <c:v>2183619.5377233028</c:v>
                </c:pt>
                <c:pt idx="390">
                  <c:v>2183642.8219866846</c:v>
                </c:pt>
                <c:pt idx="391">
                  <c:v>2183672.8559828573</c:v>
                </c:pt>
                <c:pt idx="392">
                  <c:v>2183624.9767756131</c:v>
                </c:pt>
                <c:pt idx="393">
                  <c:v>2183608.4624490701</c:v>
                </c:pt>
                <c:pt idx="394">
                  <c:v>2183615.1378102964</c:v>
                </c:pt>
                <c:pt idx="395">
                  <c:v>2183643.2754025301</c:v>
                </c:pt>
                <c:pt idx="396">
                  <c:v>2183672.8044917407</c:v>
                </c:pt>
                <c:pt idx="397">
                  <c:v>2183626.7824755297</c:v>
                </c:pt>
                <c:pt idx="398">
                  <c:v>2183651.5773550514</c:v>
                </c:pt>
                <c:pt idx="399">
                  <c:v>2183588.2899672422</c:v>
                </c:pt>
                <c:pt idx="400">
                  <c:v>2183583.8614357542</c:v>
                </c:pt>
                <c:pt idx="401">
                  <c:v>2183647.3900763397</c:v>
                </c:pt>
                <c:pt idx="402">
                  <c:v>2183634.991803023</c:v>
                </c:pt>
                <c:pt idx="403">
                  <c:v>2183660.7068333873</c:v>
                </c:pt>
                <c:pt idx="404">
                  <c:v>2183624.4402113296</c:v>
                </c:pt>
                <c:pt idx="405">
                  <c:v>2183645.782469749</c:v>
                </c:pt>
                <c:pt idx="406">
                  <c:v>2183671.7659183438</c:v>
                </c:pt>
                <c:pt idx="407">
                  <c:v>2183661.8567373645</c:v>
                </c:pt>
                <c:pt idx="408">
                  <c:v>2183651.7945614369</c:v>
                </c:pt>
                <c:pt idx="409">
                  <c:v>2183627.6426718654</c:v>
                </c:pt>
                <c:pt idx="410">
                  <c:v>2183663.2403611778</c:v>
                </c:pt>
                <c:pt idx="411">
                  <c:v>2183679.3961973353</c:v>
                </c:pt>
                <c:pt idx="412">
                  <c:v>2183665.9351855349</c:v>
                </c:pt>
                <c:pt idx="413">
                  <c:v>2183679.7122042342</c:v>
                </c:pt>
                <c:pt idx="414">
                  <c:v>2183659.3862134516</c:v>
                </c:pt>
                <c:pt idx="415">
                  <c:v>2183636.1076907157</c:v>
                </c:pt>
                <c:pt idx="416">
                  <c:v>2183648.3540946892</c:v>
                </c:pt>
                <c:pt idx="417">
                  <c:v>2183708.7828823864</c:v>
                </c:pt>
                <c:pt idx="418">
                  <c:v>2183662.9385494553</c:v>
                </c:pt>
                <c:pt idx="419">
                  <c:v>2183642.6745214825</c:v>
                </c:pt>
                <c:pt idx="420">
                  <c:v>2183648.2326485659</c:v>
                </c:pt>
                <c:pt idx="421">
                  <c:v>2183626.316809027</c:v>
                </c:pt>
                <c:pt idx="422">
                  <c:v>2183652.0529209487</c:v>
                </c:pt>
                <c:pt idx="423">
                  <c:v>2183674.676561642</c:v>
                </c:pt>
                <c:pt idx="424">
                  <c:v>2183643.4530008682</c:v>
                </c:pt>
                <c:pt idx="425">
                  <c:v>2183645.1784160919</c:v>
                </c:pt>
                <c:pt idx="426">
                  <c:v>2183644.4133041236</c:v>
                </c:pt>
                <c:pt idx="427">
                  <c:v>2183640.5510618589</c:v>
                </c:pt>
                <c:pt idx="428">
                  <c:v>2183654.3883805075</c:v>
                </c:pt>
                <c:pt idx="429">
                  <c:v>2183653.5072781108</c:v>
                </c:pt>
                <c:pt idx="430">
                  <c:v>2183670.4419531273</c:v>
                </c:pt>
                <c:pt idx="431">
                  <c:v>2183654.5977156237</c:v>
                </c:pt>
                <c:pt idx="432">
                  <c:v>2183641.0055003879</c:v>
                </c:pt>
                <c:pt idx="433">
                  <c:v>2183634.8807957978</c:v>
                </c:pt>
                <c:pt idx="434">
                  <c:v>2183663.5190365002</c:v>
                </c:pt>
                <c:pt idx="435">
                  <c:v>2183694.825254105</c:v>
                </c:pt>
                <c:pt idx="436">
                  <c:v>2183622.272593441</c:v>
                </c:pt>
                <c:pt idx="437">
                  <c:v>2183617.7633593683</c:v>
                </c:pt>
                <c:pt idx="438">
                  <c:v>2183659.4829126564</c:v>
                </c:pt>
                <c:pt idx="439">
                  <c:v>2183636.3690195554</c:v>
                </c:pt>
                <c:pt idx="440">
                  <c:v>2183652.5945281922</c:v>
                </c:pt>
                <c:pt idx="441">
                  <c:v>2183661.0709538604</c:v>
                </c:pt>
                <c:pt idx="442">
                  <c:v>2183655.4799785241</c:v>
                </c:pt>
                <c:pt idx="443">
                  <c:v>2183655.3925829628</c:v>
                </c:pt>
                <c:pt idx="444">
                  <c:v>2183638.3287751945</c:v>
                </c:pt>
                <c:pt idx="445">
                  <c:v>2183665.5743001853</c:v>
                </c:pt>
                <c:pt idx="446">
                  <c:v>2183668.2524027289</c:v>
                </c:pt>
                <c:pt idx="447">
                  <c:v>2183660.3262608997</c:v>
                </c:pt>
                <c:pt idx="448">
                  <c:v>2183655.5061332895</c:v>
                </c:pt>
                <c:pt idx="449">
                  <c:v>2183617.6404362591</c:v>
                </c:pt>
                <c:pt idx="450">
                  <c:v>2183651.6492648511</c:v>
                </c:pt>
                <c:pt idx="451">
                  <c:v>2183659.9897604217</c:v>
                </c:pt>
                <c:pt idx="452">
                  <c:v>2183621.9061783142</c:v>
                </c:pt>
                <c:pt idx="453">
                  <c:v>2183639.0938138147</c:v>
                </c:pt>
                <c:pt idx="454">
                  <c:v>2183672.6223398368</c:v>
                </c:pt>
                <c:pt idx="455">
                  <c:v>2183645.6109155351</c:v>
                </c:pt>
                <c:pt idx="456">
                  <c:v>2183651.6056751572</c:v>
                </c:pt>
                <c:pt idx="457">
                  <c:v>2183652.162429967</c:v>
                </c:pt>
                <c:pt idx="458">
                  <c:v>2183640.514997154</c:v>
                </c:pt>
                <c:pt idx="459">
                  <c:v>2183690.1781566348</c:v>
                </c:pt>
                <c:pt idx="460">
                  <c:v>2183639.0248824628</c:v>
                </c:pt>
                <c:pt idx="461">
                  <c:v>2183609.5291003035</c:v>
                </c:pt>
                <c:pt idx="462">
                  <c:v>2183641.3687670077</c:v>
                </c:pt>
                <c:pt idx="463">
                  <c:v>2183628.4556714175</c:v>
                </c:pt>
                <c:pt idx="464">
                  <c:v>2183608.1918618032</c:v>
                </c:pt>
                <c:pt idx="465">
                  <c:v>2183625.1849406846</c:v>
                </c:pt>
                <c:pt idx="466">
                  <c:v>2183685.5929275742</c:v>
                </c:pt>
                <c:pt idx="467">
                  <c:v>2183654.06288984</c:v>
                </c:pt>
                <c:pt idx="468">
                  <c:v>2183634.7496817689</c:v>
                </c:pt>
                <c:pt idx="469">
                  <c:v>2183666.8858068325</c:v>
                </c:pt>
                <c:pt idx="470">
                  <c:v>2183654.6927065491</c:v>
                </c:pt>
                <c:pt idx="471">
                  <c:v>2183641.4901372171</c:v>
                </c:pt>
                <c:pt idx="472">
                  <c:v>2183660.2129721232</c:v>
                </c:pt>
                <c:pt idx="473">
                  <c:v>2183636.5742497817</c:v>
                </c:pt>
                <c:pt idx="474">
                  <c:v>2183625.2804723773</c:v>
                </c:pt>
                <c:pt idx="475">
                  <c:v>2183670.694620667</c:v>
                </c:pt>
                <c:pt idx="476">
                  <c:v>2183666.0228695525</c:v>
                </c:pt>
                <c:pt idx="477">
                  <c:v>2183662.7935735863</c:v>
                </c:pt>
                <c:pt idx="478">
                  <c:v>2183617.7152353791</c:v>
                </c:pt>
                <c:pt idx="479">
                  <c:v>2183621.4859231664</c:v>
                </c:pt>
                <c:pt idx="480">
                  <c:v>2183688.0480073774</c:v>
                </c:pt>
                <c:pt idx="481">
                  <c:v>2183654.8011988909</c:v>
                </c:pt>
                <c:pt idx="482">
                  <c:v>2183638.5890965965</c:v>
                </c:pt>
                <c:pt idx="483">
                  <c:v>2183670.9053805461</c:v>
                </c:pt>
                <c:pt idx="484">
                  <c:v>2183639.6827908964</c:v>
                </c:pt>
                <c:pt idx="485">
                  <c:v>2183630.9078268157</c:v>
                </c:pt>
                <c:pt idx="486">
                  <c:v>2183640.9233714556</c:v>
                </c:pt>
                <c:pt idx="487">
                  <c:v>2183658.4504945851</c:v>
                </c:pt>
                <c:pt idx="488">
                  <c:v>2183658.5419202149</c:v>
                </c:pt>
                <c:pt idx="489">
                  <c:v>2183641.1986094145</c:v>
                </c:pt>
                <c:pt idx="490">
                  <c:v>2183602.9761673692</c:v>
                </c:pt>
                <c:pt idx="491">
                  <c:v>2183572.6627372145</c:v>
                </c:pt>
                <c:pt idx="492">
                  <c:v>2183633.9115867224</c:v>
                </c:pt>
                <c:pt idx="493">
                  <c:v>2183674.3128082347</c:v>
                </c:pt>
                <c:pt idx="494">
                  <c:v>2183618.138570379</c:v>
                </c:pt>
                <c:pt idx="495">
                  <c:v>2183631.16699654</c:v>
                </c:pt>
                <c:pt idx="496">
                  <c:v>2183661.3375489996</c:v>
                </c:pt>
                <c:pt idx="497">
                  <c:v>2183615.2685971227</c:v>
                </c:pt>
                <c:pt idx="498">
                  <c:v>2183650.968944998</c:v>
                </c:pt>
                <c:pt idx="499">
                  <c:v>2183688.2045324137</c:v>
                </c:pt>
                <c:pt idx="500">
                  <c:v>2183620.4618714806</c:v>
                </c:pt>
                <c:pt idx="501">
                  <c:v>2183613.8121890444</c:v>
                </c:pt>
                <c:pt idx="502">
                  <c:v>2183616.1855408167</c:v>
                </c:pt>
                <c:pt idx="503">
                  <c:v>2183647.5234508761</c:v>
                </c:pt>
                <c:pt idx="504">
                  <c:v>2183616.2071284419</c:v>
                </c:pt>
                <c:pt idx="505">
                  <c:v>2183599.9023899264</c:v>
                </c:pt>
                <c:pt idx="506">
                  <c:v>2183644.7628160967</c:v>
                </c:pt>
                <c:pt idx="507">
                  <c:v>2183625.0967446519</c:v>
                </c:pt>
                <c:pt idx="508">
                  <c:v>2183646.5031132395</c:v>
                </c:pt>
                <c:pt idx="509">
                  <c:v>2183661.5974637684</c:v>
                </c:pt>
                <c:pt idx="510">
                  <c:v>2183617.3159971698</c:v>
                </c:pt>
                <c:pt idx="511">
                  <c:v>2183613.0080483253</c:v>
                </c:pt>
                <c:pt idx="512">
                  <c:v>2183650.4342455301</c:v>
                </c:pt>
                <c:pt idx="513">
                  <c:v>2183640.7345934571</c:v>
                </c:pt>
                <c:pt idx="514">
                  <c:v>2183646.2887642956</c:v>
                </c:pt>
                <c:pt idx="515">
                  <c:v>2183635.3121223305</c:v>
                </c:pt>
                <c:pt idx="516">
                  <c:v>2183641.2195005813</c:v>
                </c:pt>
                <c:pt idx="517">
                  <c:v>2183626.3309717998</c:v>
                </c:pt>
                <c:pt idx="518">
                  <c:v>2183620.4302357435</c:v>
                </c:pt>
                <c:pt idx="519">
                  <c:v>2183654.7287567477</c:v>
                </c:pt>
                <c:pt idx="520">
                  <c:v>2183667.5613605622</c:v>
                </c:pt>
                <c:pt idx="521">
                  <c:v>2183649.6346650203</c:v>
                </c:pt>
                <c:pt idx="522">
                  <c:v>2183629.9923859523</c:v>
                </c:pt>
                <c:pt idx="523">
                  <c:v>2183638.4630348543</c:v>
                </c:pt>
                <c:pt idx="524">
                  <c:v>2183642.7472853358</c:v>
                </c:pt>
                <c:pt idx="525">
                  <c:v>2183664.7052318519</c:v>
                </c:pt>
                <c:pt idx="526">
                  <c:v>2183609.116289021</c:v>
                </c:pt>
                <c:pt idx="527">
                  <c:v>2183603.5822046325</c:v>
                </c:pt>
                <c:pt idx="528">
                  <c:v>2183649.8406854444</c:v>
                </c:pt>
                <c:pt idx="529">
                  <c:v>2183656.7167219343</c:v>
                </c:pt>
                <c:pt idx="530">
                  <c:v>2183615.0396381505</c:v>
                </c:pt>
                <c:pt idx="531">
                  <c:v>2183612.7233224656</c:v>
                </c:pt>
                <c:pt idx="532">
                  <c:v>2183671.8027475723</c:v>
                </c:pt>
                <c:pt idx="533">
                  <c:v>2183619.7533184951</c:v>
                </c:pt>
                <c:pt idx="534">
                  <c:v>2183629.6871124436</c:v>
                </c:pt>
                <c:pt idx="535">
                  <c:v>2183634.7434137552</c:v>
                </c:pt>
                <c:pt idx="536">
                  <c:v>2183639.8739574184</c:v>
                </c:pt>
                <c:pt idx="537">
                  <c:v>2183671.2045760341</c:v>
                </c:pt>
                <c:pt idx="538">
                  <c:v>2183639.0960230459</c:v>
                </c:pt>
                <c:pt idx="539">
                  <c:v>2183622.2283545947</c:v>
                </c:pt>
                <c:pt idx="540">
                  <c:v>2183655.1287408029</c:v>
                </c:pt>
                <c:pt idx="541">
                  <c:v>2183654.3421065495</c:v>
                </c:pt>
                <c:pt idx="542">
                  <c:v>2183628.4886443685</c:v>
                </c:pt>
                <c:pt idx="543">
                  <c:v>2183646.8866935759</c:v>
                </c:pt>
                <c:pt idx="544">
                  <c:v>2183658.2456888822</c:v>
                </c:pt>
                <c:pt idx="545">
                  <c:v>2183640.9726599073</c:v>
                </c:pt>
                <c:pt idx="546">
                  <c:v>2183663.897573845</c:v>
                </c:pt>
                <c:pt idx="547">
                  <c:v>2183618.6700050212</c:v>
                </c:pt>
                <c:pt idx="548">
                  <c:v>2183599.6873602024</c:v>
                </c:pt>
                <c:pt idx="549">
                  <c:v>2183673.3605180532</c:v>
                </c:pt>
                <c:pt idx="550">
                  <c:v>2183637.1981057981</c:v>
                </c:pt>
                <c:pt idx="551">
                  <c:v>2183631.0591223529</c:v>
                </c:pt>
                <c:pt idx="552">
                  <c:v>2183675.2348830779</c:v>
                </c:pt>
                <c:pt idx="553">
                  <c:v>2183641.0908195581</c:v>
                </c:pt>
                <c:pt idx="554">
                  <c:v>2183627.076992366</c:v>
                </c:pt>
                <c:pt idx="555">
                  <c:v>2183642.1499344427</c:v>
                </c:pt>
                <c:pt idx="556">
                  <c:v>2183633.2320724172</c:v>
                </c:pt>
                <c:pt idx="557">
                  <c:v>2183665.7430527429</c:v>
                </c:pt>
                <c:pt idx="558">
                  <c:v>2183619.9168502861</c:v>
                </c:pt>
                <c:pt idx="559">
                  <c:v>2183620.1684949193</c:v>
                </c:pt>
                <c:pt idx="560">
                  <c:v>2183668.244195919</c:v>
                </c:pt>
                <c:pt idx="561">
                  <c:v>2183644.7276909351</c:v>
                </c:pt>
                <c:pt idx="562">
                  <c:v>2183643.0230496828</c:v>
                </c:pt>
                <c:pt idx="563">
                  <c:v>2183664.4151807316</c:v>
                </c:pt>
                <c:pt idx="564">
                  <c:v>2183657.9586600689</c:v>
                </c:pt>
                <c:pt idx="565">
                  <c:v>2183614.2198061459</c:v>
                </c:pt>
                <c:pt idx="566">
                  <c:v>2183643.6082950574</c:v>
                </c:pt>
                <c:pt idx="567">
                  <c:v>2183673.5314415516</c:v>
                </c:pt>
                <c:pt idx="568">
                  <c:v>2183660.6373877735</c:v>
                </c:pt>
                <c:pt idx="569">
                  <c:v>2183640.9707781523</c:v>
                </c:pt>
                <c:pt idx="570">
                  <c:v>2183643.0031955377</c:v>
                </c:pt>
                <c:pt idx="571">
                  <c:v>2183652.5657075914</c:v>
                </c:pt>
                <c:pt idx="572">
                  <c:v>2183641.4297758741</c:v>
                </c:pt>
                <c:pt idx="573">
                  <c:v>2183657.9842901537</c:v>
                </c:pt>
                <c:pt idx="574">
                  <c:v>2183650.8496206258</c:v>
                </c:pt>
                <c:pt idx="575">
                  <c:v>2183653.2845493956</c:v>
                </c:pt>
                <c:pt idx="576">
                  <c:v>2183659.6021182984</c:v>
                </c:pt>
                <c:pt idx="577">
                  <c:v>2183658.1693085111</c:v>
                </c:pt>
                <c:pt idx="578">
                  <c:v>2183651.0100803291</c:v>
                </c:pt>
                <c:pt idx="579">
                  <c:v>2183639.4010486458</c:v>
                </c:pt>
                <c:pt idx="580">
                  <c:v>2183641.5291010286</c:v>
                </c:pt>
                <c:pt idx="581">
                  <c:v>2183660.5903423782</c:v>
                </c:pt>
                <c:pt idx="582">
                  <c:v>2183629.7247392442</c:v>
                </c:pt>
                <c:pt idx="583">
                  <c:v>2183641.8182450091</c:v>
                </c:pt>
                <c:pt idx="584">
                  <c:v>2183639.0913704755</c:v>
                </c:pt>
                <c:pt idx="585">
                  <c:v>2183617.7810599837</c:v>
                </c:pt>
                <c:pt idx="586">
                  <c:v>2183647.6641057301</c:v>
                </c:pt>
                <c:pt idx="587">
                  <c:v>2183634.0287388344</c:v>
                </c:pt>
                <c:pt idx="588">
                  <c:v>2183654.6382953022</c:v>
                </c:pt>
                <c:pt idx="589">
                  <c:v>2183626.8619332211</c:v>
                </c:pt>
                <c:pt idx="590">
                  <c:v>2183622.4838441825</c:v>
                </c:pt>
                <c:pt idx="591">
                  <c:v>2183612.2581962263</c:v>
                </c:pt>
                <c:pt idx="592">
                  <c:v>2183612.9110275693</c:v>
                </c:pt>
                <c:pt idx="593">
                  <c:v>2183664.1177410828</c:v>
                </c:pt>
                <c:pt idx="594">
                  <c:v>2183654.3174358755</c:v>
                </c:pt>
                <c:pt idx="595">
                  <c:v>2183647.3968222905</c:v>
                </c:pt>
                <c:pt idx="596">
                  <c:v>2183644.6522600544</c:v>
                </c:pt>
                <c:pt idx="597">
                  <c:v>2183630.7432989362</c:v>
                </c:pt>
                <c:pt idx="598">
                  <c:v>2183632.7448430173</c:v>
                </c:pt>
                <c:pt idx="599">
                  <c:v>2183644.1155054946</c:v>
                </c:pt>
                <c:pt idx="600">
                  <c:v>2183630.5483732671</c:v>
                </c:pt>
                <c:pt idx="601">
                  <c:v>2183630.3931483487</c:v>
                </c:pt>
                <c:pt idx="602">
                  <c:v>2183642.1942709298</c:v>
                </c:pt>
                <c:pt idx="603">
                  <c:v>2183647.0246161246</c:v>
                </c:pt>
                <c:pt idx="604">
                  <c:v>2183632.327297132</c:v>
                </c:pt>
                <c:pt idx="605">
                  <c:v>2183646.497234276</c:v>
                </c:pt>
                <c:pt idx="606">
                  <c:v>2183644.5942659229</c:v>
                </c:pt>
                <c:pt idx="607">
                  <c:v>2183634.3669127207</c:v>
                </c:pt>
                <c:pt idx="608">
                  <c:v>2183612.4535930129</c:v>
                </c:pt>
                <c:pt idx="609">
                  <c:v>2183625.908852424</c:v>
                </c:pt>
                <c:pt idx="610">
                  <c:v>2183598.110936719</c:v>
                </c:pt>
                <c:pt idx="611">
                  <c:v>2183612.3288597097</c:v>
                </c:pt>
                <c:pt idx="612">
                  <c:v>2183668.5256583942</c:v>
                </c:pt>
                <c:pt idx="613">
                  <c:v>2183658.5742069865</c:v>
                </c:pt>
                <c:pt idx="614">
                  <c:v>2183631.2292225766</c:v>
                </c:pt>
                <c:pt idx="615">
                  <c:v>2183613.9266283559</c:v>
                </c:pt>
                <c:pt idx="616">
                  <c:v>2183628.3926089001</c:v>
                </c:pt>
                <c:pt idx="617">
                  <c:v>2183632.649367745</c:v>
                </c:pt>
                <c:pt idx="618">
                  <c:v>2183648.7648900375</c:v>
                </c:pt>
                <c:pt idx="619">
                  <c:v>2183640.6623215489</c:v>
                </c:pt>
                <c:pt idx="620">
                  <c:v>2183618.3506044797</c:v>
                </c:pt>
                <c:pt idx="621">
                  <c:v>2183591.3074434483</c:v>
                </c:pt>
                <c:pt idx="622">
                  <c:v>2183617.2895961497</c:v>
                </c:pt>
                <c:pt idx="623">
                  <c:v>2183659.3358294917</c:v>
                </c:pt>
                <c:pt idx="624">
                  <c:v>2183639.5139155672</c:v>
                </c:pt>
                <c:pt idx="625">
                  <c:v>2183633.2006749688</c:v>
                </c:pt>
                <c:pt idx="626">
                  <c:v>2183624.4159298311</c:v>
                </c:pt>
                <c:pt idx="627">
                  <c:v>2183615.2133219051</c:v>
                </c:pt>
                <c:pt idx="628">
                  <c:v>2183638.2551173111</c:v>
                </c:pt>
                <c:pt idx="629">
                  <c:v>2183644.7436358095</c:v>
                </c:pt>
                <c:pt idx="630">
                  <c:v>2183646.5247497368</c:v>
                </c:pt>
                <c:pt idx="631">
                  <c:v>2183657.7571393005</c:v>
                </c:pt>
                <c:pt idx="632">
                  <c:v>2183642.8257083348</c:v>
                </c:pt>
                <c:pt idx="633">
                  <c:v>2183632.0831381236</c:v>
                </c:pt>
                <c:pt idx="634">
                  <c:v>2183639.059371924</c:v>
                </c:pt>
                <c:pt idx="635">
                  <c:v>2183641.3252710449</c:v>
                </c:pt>
                <c:pt idx="636">
                  <c:v>2183628.063602522</c:v>
                </c:pt>
                <c:pt idx="637">
                  <c:v>2183636.6660786145</c:v>
                </c:pt>
                <c:pt idx="638">
                  <c:v>2183646.8702802788</c:v>
                </c:pt>
                <c:pt idx="639">
                  <c:v>2183641.0222615055</c:v>
                </c:pt>
                <c:pt idx="640">
                  <c:v>2183626.8135452811</c:v>
                </c:pt>
                <c:pt idx="641">
                  <c:v>2183644.4056699132</c:v>
                </c:pt>
                <c:pt idx="642">
                  <c:v>2183658.1495842552</c:v>
                </c:pt>
                <c:pt idx="643">
                  <c:v>2183644.4526701579</c:v>
                </c:pt>
                <c:pt idx="644">
                  <c:v>2183638.3180165002</c:v>
                </c:pt>
                <c:pt idx="645">
                  <c:v>2183642.0923607396</c:v>
                </c:pt>
                <c:pt idx="646">
                  <c:v>2183639.0413555684</c:v>
                </c:pt>
                <c:pt idx="647">
                  <c:v>2183646.0220858925</c:v>
                </c:pt>
                <c:pt idx="648">
                  <c:v>2183638.7545053568</c:v>
                </c:pt>
                <c:pt idx="649">
                  <c:v>2183639.0511072744</c:v>
                </c:pt>
                <c:pt idx="650">
                  <c:v>2183642.0723246047</c:v>
                </c:pt>
                <c:pt idx="651">
                  <c:v>2183623.0980624338</c:v>
                </c:pt>
                <c:pt idx="652">
                  <c:v>2183623.8270149943</c:v>
                </c:pt>
                <c:pt idx="653">
                  <c:v>2183654.8496656423</c:v>
                </c:pt>
                <c:pt idx="654">
                  <c:v>2183615.7341525038</c:v>
                </c:pt>
                <c:pt idx="655">
                  <c:v>2183623.6938152504</c:v>
                </c:pt>
                <c:pt idx="656">
                  <c:v>2183655.8199634538</c:v>
                </c:pt>
                <c:pt idx="657">
                  <c:v>2183648.525979701</c:v>
                </c:pt>
                <c:pt idx="658">
                  <c:v>2183627.3925754311</c:v>
                </c:pt>
                <c:pt idx="659">
                  <c:v>2183610.1148175187</c:v>
                </c:pt>
                <c:pt idx="660">
                  <c:v>2183641.9308687709</c:v>
                </c:pt>
                <c:pt idx="661">
                  <c:v>2183623.1526030996</c:v>
                </c:pt>
                <c:pt idx="662">
                  <c:v>2183592.6270810436</c:v>
                </c:pt>
                <c:pt idx="663">
                  <c:v>2183624.126127643</c:v>
                </c:pt>
                <c:pt idx="664">
                  <c:v>2183635.2338551665</c:v>
                </c:pt>
                <c:pt idx="665">
                  <c:v>2183598.5536333919</c:v>
                </c:pt>
                <c:pt idx="666">
                  <c:v>2183579.6327841249</c:v>
                </c:pt>
                <c:pt idx="667">
                  <c:v>2183608.5560377799</c:v>
                </c:pt>
                <c:pt idx="668">
                  <c:v>2183663.513226815</c:v>
                </c:pt>
                <c:pt idx="669">
                  <c:v>2183637.6786135081</c:v>
                </c:pt>
                <c:pt idx="670">
                  <c:v>2183623.4897131962</c:v>
                </c:pt>
                <c:pt idx="671">
                  <c:v>2183617.0894435802</c:v>
                </c:pt>
                <c:pt idx="672">
                  <c:v>2183626.1821135543</c:v>
                </c:pt>
                <c:pt idx="673">
                  <c:v>2183647.8620707728</c:v>
                </c:pt>
                <c:pt idx="674">
                  <c:v>2183603.8433900797</c:v>
                </c:pt>
                <c:pt idx="675">
                  <c:v>2183606.4431495825</c:v>
                </c:pt>
                <c:pt idx="676">
                  <c:v>2183645.7335986369</c:v>
                </c:pt>
                <c:pt idx="677">
                  <c:v>2183651.4144775495</c:v>
                </c:pt>
                <c:pt idx="678">
                  <c:v>2183620.473696114</c:v>
                </c:pt>
                <c:pt idx="679">
                  <c:v>2183618.3587756422</c:v>
                </c:pt>
                <c:pt idx="680">
                  <c:v>2183647.1597754708</c:v>
                </c:pt>
                <c:pt idx="681">
                  <c:v>2183654.6282879468</c:v>
                </c:pt>
                <c:pt idx="682">
                  <c:v>2183643.4032214661</c:v>
                </c:pt>
                <c:pt idx="683">
                  <c:v>2183579.308135313</c:v>
                </c:pt>
                <c:pt idx="684">
                  <c:v>2183587.063776827</c:v>
                </c:pt>
                <c:pt idx="685">
                  <c:v>2183653.4420244098</c:v>
                </c:pt>
                <c:pt idx="686">
                  <c:v>2183652.704261547</c:v>
                </c:pt>
                <c:pt idx="687">
                  <c:v>2183646.9281610199</c:v>
                </c:pt>
                <c:pt idx="688">
                  <c:v>2183631.3390110424</c:v>
                </c:pt>
                <c:pt idx="689">
                  <c:v>2183622.9882611218</c:v>
                </c:pt>
                <c:pt idx="690">
                  <c:v>2183651.8980940008</c:v>
                </c:pt>
                <c:pt idx="691">
                  <c:v>2183650.5598735223</c:v>
                </c:pt>
                <c:pt idx="692">
                  <c:v>2183611.2050616345</c:v>
                </c:pt>
                <c:pt idx="693">
                  <c:v>2183615.485502956</c:v>
                </c:pt>
                <c:pt idx="694">
                  <c:v>2183612.4824652201</c:v>
                </c:pt>
                <c:pt idx="695">
                  <c:v>2183630.0192232621</c:v>
                </c:pt>
                <c:pt idx="696">
                  <c:v>2183662.010356687</c:v>
                </c:pt>
                <c:pt idx="697">
                  <c:v>2183599.5608126279</c:v>
                </c:pt>
                <c:pt idx="698">
                  <c:v>2183616.3878154717</c:v>
                </c:pt>
                <c:pt idx="699">
                  <c:v>2183637.0495201536</c:v>
                </c:pt>
                <c:pt idx="700">
                  <c:v>2183626.1685252036</c:v>
                </c:pt>
                <c:pt idx="701">
                  <c:v>2183641.0743747395</c:v>
                </c:pt>
                <c:pt idx="702">
                  <c:v>2183654.5092947651</c:v>
                </c:pt>
                <c:pt idx="703">
                  <c:v>2183641.2728344714</c:v>
                </c:pt>
                <c:pt idx="704">
                  <c:v>2183625.7198105454</c:v>
                </c:pt>
                <c:pt idx="705">
                  <c:v>2183634.2932170606</c:v>
                </c:pt>
                <c:pt idx="706">
                  <c:v>2183624.68003164</c:v>
                </c:pt>
                <c:pt idx="707">
                  <c:v>2183626.8412488755</c:v>
                </c:pt>
                <c:pt idx="708">
                  <c:v>2183675.9910849137</c:v>
                </c:pt>
                <c:pt idx="709">
                  <c:v>2183633.1405590787</c:v>
                </c:pt>
                <c:pt idx="710">
                  <c:v>2183619.6763608106</c:v>
                </c:pt>
                <c:pt idx="711">
                  <c:v>2183644.6770040221</c:v>
                </c:pt>
                <c:pt idx="712">
                  <c:v>2183585.7834189772</c:v>
                </c:pt>
                <c:pt idx="713">
                  <c:v>2183601.3012548834</c:v>
                </c:pt>
                <c:pt idx="714">
                  <c:v>2183682.1251185047</c:v>
                </c:pt>
                <c:pt idx="715">
                  <c:v>2183643.2689659484</c:v>
                </c:pt>
                <c:pt idx="716">
                  <c:v>2183631.2541598189</c:v>
                </c:pt>
                <c:pt idx="717">
                  <c:v>2183638.2010509679</c:v>
                </c:pt>
                <c:pt idx="718">
                  <c:v>2183652.7314363243</c:v>
                </c:pt>
                <c:pt idx="719">
                  <c:v>2183665.9086817708</c:v>
                </c:pt>
                <c:pt idx="720">
                  <c:v>2183644.2075427952</c:v>
                </c:pt>
                <c:pt idx="721">
                  <c:v>2183638.8899222231</c:v>
                </c:pt>
                <c:pt idx="722">
                  <c:v>2183620.5125253936</c:v>
                </c:pt>
                <c:pt idx="723">
                  <c:v>2183642.5435025385</c:v>
                </c:pt>
                <c:pt idx="724">
                  <c:v>2183649.6507774759</c:v>
                </c:pt>
                <c:pt idx="725">
                  <c:v>2183619.9404095067</c:v>
                </c:pt>
                <c:pt idx="726">
                  <c:v>2183650.0027835569</c:v>
                </c:pt>
                <c:pt idx="727">
                  <c:v>2183639.3080331609</c:v>
                </c:pt>
                <c:pt idx="728">
                  <c:v>2183624.2451564395</c:v>
                </c:pt>
                <c:pt idx="729">
                  <c:v>2183622.8354137191</c:v>
                </c:pt>
                <c:pt idx="730">
                  <c:v>2183627.764162044</c:v>
                </c:pt>
                <c:pt idx="731">
                  <c:v>2183622.8088633078</c:v>
                </c:pt>
                <c:pt idx="732">
                  <c:v>2183617.1251749638</c:v>
                </c:pt>
                <c:pt idx="733">
                  <c:v>2183660.9677668088</c:v>
                </c:pt>
                <c:pt idx="734">
                  <c:v>2183653.691939075</c:v>
                </c:pt>
                <c:pt idx="735">
                  <c:v>2183615.0496341637</c:v>
                </c:pt>
                <c:pt idx="736">
                  <c:v>2183633.3074916978</c:v>
                </c:pt>
                <c:pt idx="737">
                  <c:v>2183608.9909576741</c:v>
                </c:pt>
                <c:pt idx="738">
                  <c:v>2183621.9783701641</c:v>
                </c:pt>
                <c:pt idx="739">
                  <c:v>2183638.9388278672</c:v>
                </c:pt>
                <c:pt idx="740">
                  <c:v>2183599.2243445618</c:v>
                </c:pt>
                <c:pt idx="741">
                  <c:v>2183608.9533985951</c:v>
                </c:pt>
                <c:pt idx="742">
                  <c:v>2183660.9688388514</c:v>
                </c:pt>
                <c:pt idx="743">
                  <c:v>2183655.6118454183</c:v>
                </c:pt>
                <c:pt idx="744">
                  <c:v>2183618.6524492344</c:v>
                </c:pt>
                <c:pt idx="745">
                  <c:v>2183622.5190829556</c:v>
                </c:pt>
                <c:pt idx="746">
                  <c:v>2183630.4523387938</c:v>
                </c:pt>
                <c:pt idx="747">
                  <c:v>2183635.2006536489</c:v>
                </c:pt>
                <c:pt idx="748">
                  <c:v>2183588.6323891804</c:v>
                </c:pt>
                <c:pt idx="749">
                  <c:v>2183610.2905932367</c:v>
                </c:pt>
                <c:pt idx="750">
                  <c:v>2183639.1792463772</c:v>
                </c:pt>
                <c:pt idx="751">
                  <c:v>2183625.6620979249</c:v>
                </c:pt>
                <c:pt idx="752">
                  <c:v>2183644.8623081977</c:v>
                </c:pt>
                <c:pt idx="753">
                  <c:v>2183616.6156749236</c:v>
                </c:pt>
                <c:pt idx="754">
                  <c:v>2183613.3350154366</c:v>
                </c:pt>
                <c:pt idx="755">
                  <c:v>2183633.6813866957</c:v>
                </c:pt>
                <c:pt idx="756">
                  <c:v>2183638.2389631877</c:v>
                </c:pt>
                <c:pt idx="757">
                  <c:v>2183612.368970572</c:v>
                </c:pt>
                <c:pt idx="758">
                  <c:v>2183601.6692564916</c:v>
                </c:pt>
                <c:pt idx="759">
                  <c:v>2183646.2188435504</c:v>
                </c:pt>
                <c:pt idx="760">
                  <c:v>2183634.7226310042</c:v>
                </c:pt>
                <c:pt idx="761">
                  <c:v>2183615.2353134854</c:v>
                </c:pt>
                <c:pt idx="762">
                  <c:v>2183643.9487316757</c:v>
                </c:pt>
                <c:pt idx="763">
                  <c:v>2183651.7242244813</c:v>
                </c:pt>
                <c:pt idx="764">
                  <c:v>2183630.9522682871</c:v>
                </c:pt>
                <c:pt idx="765">
                  <c:v>2183607.824700865</c:v>
                </c:pt>
                <c:pt idx="766">
                  <c:v>2183630.3291037367</c:v>
                </c:pt>
                <c:pt idx="767">
                  <c:v>2183635.5735926698</c:v>
                </c:pt>
                <c:pt idx="768">
                  <c:v>2183656.0726063643</c:v>
                </c:pt>
                <c:pt idx="769">
                  <c:v>2183637.7664508224</c:v>
                </c:pt>
                <c:pt idx="770">
                  <c:v>2183615.942238084</c:v>
                </c:pt>
                <c:pt idx="771">
                  <c:v>2183635.9345754664</c:v>
                </c:pt>
                <c:pt idx="772">
                  <c:v>2183614.2547691604</c:v>
                </c:pt>
                <c:pt idx="773">
                  <c:v>2183609.1246965542</c:v>
                </c:pt>
                <c:pt idx="774">
                  <c:v>2183629.9605066557</c:v>
                </c:pt>
                <c:pt idx="775">
                  <c:v>2183634.36593448</c:v>
                </c:pt>
                <c:pt idx="776">
                  <c:v>2183647.2939612581</c:v>
                </c:pt>
                <c:pt idx="777">
                  <c:v>2183644.3409430236</c:v>
                </c:pt>
                <c:pt idx="778">
                  <c:v>2183606.6126851486</c:v>
                </c:pt>
                <c:pt idx="779">
                  <c:v>2183603.3777938592</c:v>
                </c:pt>
                <c:pt idx="780">
                  <c:v>2183641.5568882315</c:v>
                </c:pt>
                <c:pt idx="781">
                  <c:v>2183659.9284554585</c:v>
                </c:pt>
                <c:pt idx="782">
                  <c:v>2183628.0688064592</c:v>
                </c:pt>
                <c:pt idx="783">
                  <c:v>2183647.7234417163</c:v>
                </c:pt>
                <c:pt idx="784">
                  <c:v>2183660.1593454913</c:v>
                </c:pt>
                <c:pt idx="785">
                  <c:v>2183647.3887577248</c:v>
                </c:pt>
                <c:pt idx="786">
                  <c:v>2183633.8688966064</c:v>
                </c:pt>
                <c:pt idx="787">
                  <c:v>2183614.1703053894</c:v>
                </c:pt>
                <c:pt idx="788">
                  <c:v>2183616.5000988473</c:v>
                </c:pt>
                <c:pt idx="789">
                  <c:v>2183647.3199712657</c:v>
                </c:pt>
                <c:pt idx="790">
                  <c:v>2183658.9733275431</c:v>
                </c:pt>
                <c:pt idx="791">
                  <c:v>2183627.9504352114</c:v>
                </c:pt>
                <c:pt idx="792">
                  <c:v>2183622.4401574726</c:v>
                </c:pt>
                <c:pt idx="793">
                  <c:v>2183641.3549451074</c:v>
                </c:pt>
                <c:pt idx="794">
                  <c:v>2183656.9903015182</c:v>
                </c:pt>
                <c:pt idx="795">
                  <c:v>2183673.575124593</c:v>
                </c:pt>
                <c:pt idx="796">
                  <c:v>2183606.7316047545</c:v>
                </c:pt>
                <c:pt idx="797">
                  <c:v>2183610.4696223931</c:v>
                </c:pt>
                <c:pt idx="798">
                  <c:v>2183640.1162541057</c:v>
                </c:pt>
                <c:pt idx="799">
                  <c:v>2183622.6605673777</c:v>
                </c:pt>
                <c:pt idx="800">
                  <c:v>2183629.8399230433</c:v>
                </c:pt>
                <c:pt idx="801">
                  <c:v>2183625.9640583657</c:v>
                </c:pt>
                <c:pt idx="802">
                  <c:v>2183637.4049682971</c:v>
                </c:pt>
                <c:pt idx="803">
                  <c:v>2183654.4621580243</c:v>
                </c:pt>
                <c:pt idx="804">
                  <c:v>2183655.1013593026</c:v>
                </c:pt>
                <c:pt idx="805">
                  <c:v>2183641.3001369606</c:v>
                </c:pt>
                <c:pt idx="806">
                  <c:v>2183644.518903947</c:v>
                </c:pt>
                <c:pt idx="807">
                  <c:v>2183650.9216101514</c:v>
                </c:pt>
                <c:pt idx="808">
                  <c:v>2183615.9740925157</c:v>
                </c:pt>
                <c:pt idx="809">
                  <c:v>2183635.6147637544</c:v>
                </c:pt>
                <c:pt idx="810">
                  <c:v>2183635.2099721008</c:v>
                </c:pt>
                <c:pt idx="811">
                  <c:v>2183623.7564286906</c:v>
                </c:pt>
                <c:pt idx="812">
                  <c:v>2183659.6568825711</c:v>
                </c:pt>
                <c:pt idx="813">
                  <c:v>2183632.9764718926</c:v>
                </c:pt>
                <c:pt idx="814">
                  <c:v>2183629.3321703775</c:v>
                </c:pt>
                <c:pt idx="815">
                  <c:v>2183645.5221287338</c:v>
                </c:pt>
                <c:pt idx="816">
                  <c:v>2183627.7040965175</c:v>
                </c:pt>
                <c:pt idx="817">
                  <c:v>2183641.1708626766</c:v>
                </c:pt>
                <c:pt idx="818">
                  <c:v>2183629.7485036594</c:v>
                </c:pt>
                <c:pt idx="819">
                  <c:v>2183631.1230602688</c:v>
                </c:pt>
                <c:pt idx="820">
                  <c:v>2183655.620153531</c:v>
                </c:pt>
                <c:pt idx="821">
                  <c:v>2183617.929270227</c:v>
                </c:pt>
                <c:pt idx="822">
                  <c:v>2183622.136738549</c:v>
                </c:pt>
                <c:pt idx="823">
                  <c:v>2183636.79943045</c:v>
                </c:pt>
                <c:pt idx="824">
                  <c:v>2183621.7600559592</c:v>
                </c:pt>
                <c:pt idx="825">
                  <c:v>2183615.9931972106</c:v>
                </c:pt>
                <c:pt idx="826">
                  <c:v>2183644.8750020089</c:v>
                </c:pt>
                <c:pt idx="827">
                  <c:v>2183652.1500715367</c:v>
                </c:pt>
                <c:pt idx="828">
                  <c:v>2183633.7791197137</c:v>
                </c:pt>
                <c:pt idx="829">
                  <c:v>2183627.8637842685</c:v>
                </c:pt>
                <c:pt idx="830">
                  <c:v>2183622.7986843246</c:v>
                </c:pt>
                <c:pt idx="831">
                  <c:v>2183653.1942765322</c:v>
                </c:pt>
                <c:pt idx="832">
                  <c:v>2183652.3815511679</c:v>
                </c:pt>
                <c:pt idx="833">
                  <c:v>2183610.3330189786</c:v>
                </c:pt>
                <c:pt idx="834">
                  <c:v>2183625.8758521192</c:v>
                </c:pt>
                <c:pt idx="835">
                  <c:v>2183646.686213206</c:v>
                </c:pt>
                <c:pt idx="836">
                  <c:v>2183642.4847677848</c:v>
                </c:pt>
                <c:pt idx="837">
                  <c:v>2183628.5252326196</c:v>
                </c:pt>
                <c:pt idx="838">
                  <c:v>2183617.1713933265</c:v>
                </c:pt>
                <c:pt idx="839">
                  <c:v>2183641.4902008437</c:v>
                </c:pt>
                <c:pt idx="840">
                  <c:v>2183621.9695952861</c:v>
                </c:pt>
                <c:pt idx="841">
                  <c:v>2183609.9402358481</c:v>
                </c:pt>
                <c:pt idx="842">
                  <c:v>2183632.7768843025</c:v>
                </c:pt>
                <c:pt idx="843">
                  <c:v>2183642.2784762988</c:v>
                </c:pt>
                <c:pt idx="844">
                  <c:v>2183628.1490471028</c:v>
                </c:pt>
                <c:pt idx="845">
                  <c:v>2183622.3108363543</c:v>
                </c:pt>
                <c:pt idx="846">
                  <c:v>2183652.5824532723</c:v>
                </c:pt>
                <c:pt idx="847">
                  <c:v>2183618.7054878767</c:v>
                </c:pt>
                <c:pt idx="848">
                  <c:v>2183615.0558014773</c:v>
                </c:pt>
                <c:pt idx="849">
                  <c:v>2183645.9106394355</c:v>
                </c:pt>
                <c:pt idx="850">
                  <c:v>2183642.719138653</c:v>
                </c:pt>
                <c:pt idx="851">
                  <c:v>2183629.3012547195</c:v>
                </c:pt>
                <c:pt idx="852">
                  <c:v>2183626.4015735518</c:v>
                </c:pt>
                <c:pt idx="853">
                  <c:v>2183621.8373842649</c:v>
                </c:pt>
                <c:pt idx="854">
                  <c:v>2183615.2592023979</c:v>
                </c:pt>
                <c:pt idx="855">
                  <c:v>2183631.5110069891</c:v>
                </c:pt>
                <c:pt idx="856">
                  <c:v>2183625.6552131181</c:v>
                </c:pt>
                <c:pt idx="857">
                  <c:v>2183639.5821724338</c:v>
                </c:pt>
                <c:pt idx="858">
                  <c:v>2183618.3588149813</c:v>
                </c:pt>
                <c:pt idx="859">
                  <c:v>2183618.8870408619</c:v>
                </c:pt>
                <c:pt idx="860">
                  <c:v>2183645.5527377049</c:v>
                </c:pt>
                <c:pt idx="861">
                  <c:v>2183632.9265431566</c:v>
                </c:pt>
                <c:pt idx="862">
                  <c:v>2183621.3623357369</c:v>
                </c:pt>
                <c:pt idx="863">
                  <c:v>2183623.6573760849</c:v>
                </c:pt>
                <c:pt idx="864">
                  <c:v>2183633.1301785163</c:v>
                </c:pt>
                <c:pt idx="865">
                  <c:v>2183641.8903836072</c:v>
                </c:pt>
                <c:pt idx="866">
                  <c:v>2183634.6107652099</c:v>
                </c:pt>
                <c:pt idx="867">
                  <c:v>2183619.9365253183</c:v>
                </c:pt>
                <c:pt idx="868">
                  <c:v>2183617.2432475444</c:v>
                </c:pt>
                <c:pt idx="869">
                  <c:v>2183629.3890307737</c:v>
                </c:pt>
                <c:pt idx="870">
                  <c:v>2183663.5582712288</c:v>
                </c:pt>
                <c:pt idx="871">
                  <c:v>2183619.8685799199</c:v>
                </c:pt>
                <c:pt idx="872">
                  <c:v>2183616.0826851153</c:v>
                </c:pt>
                <c:pt idx="873">
                  <c:v>2183632.7592090052</c:v>
                </c:pt>
                <c:pt idx="874">
                  <c:v>2183621.1288012052</c:v>
                </c:pt>
                <c:pt idx="875">
                  <c:v>2183634.4261489017</c:v>
                </c:pt>
                <c:pt idx="876">
                  <c:v>2183618.3882125104</c:v>
                </c:pt>
                <c:pt idx="877">
                  <c:v>2183628.2724408964</c:v>
                </c:pt>
                <c:pt idx="878">
                  <c:v>2183623.6339915833</c:v>
                </c:pt>
                <c:pt idx="879">
                  <c:v>2183609.4393034317</c:v>
                </c:pt>
                <c:pt idx="880">
                  <c:v>2183629.3120724964</c:v>
                </c:pt>
                <c:pt idx="881">
                  <c:v>2183632.4893656373</c:v>
                </c:pt>
                <c:pt idx="882">
                  <c:v>2183639.6324206088</c:v>
                </c:pt>
                <c:pt idx="883">
                  <c:v>2183636.6246200795</c:v>
                </c:pt>
                <c:pt idx="884">
                  <c:v>2183609.6569041801</c:v>
                </c:pt>
                <c:pt idx="885">
                  <c:v>2183611.6976906788</c:v>
                </c:pt>
                <c:pt idx="886">
                  <c:v>2183617.9041130794</c:v>
                </c:pt>
                <c:pt idx="887">
                  <c:v>2183586.0841023503</c:v>
                </c:pt>
                <c:pt idx="888">
                  <c:v>2183604.574967185</c:v>
                </c:pt>
                <c:pt idx="889">
                  <c:v>2183639.6222800324</c:v>
                </c:pt>
                <c:pt idx="890">
                  <c:v>2183614.2900179336</c:v>
                </c:pt>
                <c:pt idx="891">
                  <c:v>2183613.2534344709</c:v>
                </c:pt>
                <c:pt idx="892">
                  <c:v>2183643.8681514952</c:v>
                </c:pt>
                <c:pt idx="893">
                  <c:v>2183640.2256395542</c:v>
                </c:pt>
                <c:pt idx="894">
                  <c:v>2183582.1147185205</c:v>
                </c:pt>
                <c:pt idx="895">
                  <c:v>2183583.0906182425</c:v>
                </c:pt>
                <c:pt idx="896">
                  <c:v>2183602.5524913738</c:v>
                </c:pt>
                <c:pt idx="897">
                  <c:v>2183611.9938047086</c:v>
                </c:pt>
                <c:pt idx="898">
                  <c:v>2183626.9030473554</c:v>
                </c:pt>
                <c:pt idx="899">
                  <c:v>2183598.2862993651</c:v>
                </c:pt>
                <c:pt idx="900">
                  <c:v>2183619.6175987273</c:v>
                </c:pt>
                <c:pt idx="901">
                  <c:v>2183613.7283344651</c:v>
                </c:pt>
                <c:pt idx="902">
                  <c:v>2183579.6530178627</c:v>
                </c:pt>
                <c:pt idx="903">
                  <c:v>2183604.5547226709</c:v>
                </c:pt>
                <c:pt idx="904">
                  <c:v>2183611.4869312192</c:v>
                </c:pt>
                <c:pt idx="905">
                  <c:v>2183610.1719537051</c:v>
                </c:pt>
                <c:pt idx="906">
                  <c:v>2183607.8575911671</c:v>
                </c:pt>
                <c:pt idx="907">
                  <c:v>2183592.9491237933</c:v>
                </c:pt>
                <c:pt idx="908">
                  <c:v>2183583.7828961429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B-4C8D-8B04-C5658E9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152227904"/>
        <c:axId val="1546425728"/>
      </c:lineChart>
      <c:catAx>
        <c:axId val="89898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1804368"/>
        <c:crosses val="autoZero"/>
        <c:auto val="1"/>
        <c:lblAlgn val="ctr"/>
        <c:lblOffset val="100"/>
        <c:noMultiLvlLbl val="0"/>
      </c:catAx>
      <c:valAx>
        <c:axId val="13518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983664"/>
        <c:crosses val="autoZero"/>
        <c:crossBetween val="between"/>
      </c:valAx>
      <c:valAx>
        <c:axId val="1546425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227904"/>
        <c:crosses val="max"/>
        <c:crossBetween val="between"/>
      </c:valAx>
      <c:catAx>
        <c:axId val="115222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4642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436245</xdr:colOff>
      <xdr:row>21</xdr:row>
      <xdr:rowOff>50482</xdr:rowOff>
    </xdr:from>
    <xdr:to>
      <xdr:col>29</xdr:col>
      <xdr:colOff>222885</xdr:colOff>
      <xdr:row>40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9</xdr:row>
      <xdr:rowOff>69532</xdr:rowOff>
    </xdr:from>
    <xdr:to>
      <xdr:col>29</xdr:col>
      <xdr:colOff>104775</xdr:colOff>
      <xdr:row>24</xdr:row>
      <xdr:rowOff>101917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25</xdr:row>
      <xdr:rowOff>38100</xdr:rowOff>
    </xdr:from>
    <xdr:to>
      <xdr:col>11</xdr:col>
      <xdr:colOff>38100</xdr:colOff>
      <xdr:row>39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78105</xdr:rowOff>
    </xdr:from>
    <xdr:to>
      <xdr:col>6</xdr:col>
      <xdr:colOff>371475</xdr:colOff>
      <xdr:row>34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190500</xdr:colOff>
      <xdr:row>22</xdr:row>
      <xdr:rowOff>38100</xdr:rowOff>
    </xdr:from>
    <xdr:to>
      <xdr:col>47</xdr:col>
      <xdr:colOff>495300</xdr:colOff>
      <xdr:row>36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144019</xdr:colOff>
      <xdr:row>32</xdr:row>
      <xdr:rowOff>137759</xdr:rowOff>
    </xdr:from>
    <xdr:to>
      <xdr:col>42</xdr:col>
      <xdr:colOff>456614</xdr:colOff>
      <xdr:row>47</xdr:row>
      <xdr:rowOff>23459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173936</xdr:colOff>
      <xdr:row>26</xdr:row>
      <xdr:rowOff>119269</xdr:rowOff>
    </xdr:from>
    <xdr:to>
      <xdr:col>42</xdr:col>
      <xdr:colOff>554936</xdr:colOff>
      <xdr:row>52</xdr:row>
      <xdr:rowOff>91108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182217</xdr:colOff>
      <xdr:row>45</xdr:row>
      <xdr:rowOff>144118</xdr:rowOff>
    </xdr:from>
    <xdr:to>
      <xdr:col>33</xdr:col>
      <xdr:colOff>463826</xdr:colOff>
      <xdr:row>60</xdr:row>
      <xdr:rowOff>29818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182215</xdr:colOff>
      <xdr:row>2</xdr:row>
      <xdr:rowOff>107671</xdr:rowOff>
    </xdr:from>
    <xdr:to>
      <xdr:col>14</xdr:col>
      <xdr:colOff>49695</xdr:colOff>
      <xdr:row>23</xdr:row>
      <xdr:rowOff>57976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165652</xdr:colOff>
      <xdr:row>17</xdr:row>
      <xdr:rowOff>177248</xdr:rowOff>
    </xdr:from>
    <xdr:to>
      <xdr:col>7</xdr:col>
      <xdr:colOff>289891</xdr:colOff>
      <xdr:row>32</xdr:row>
      <xdr:rowOff>62948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16565</xdr:colOff>
      <xdr:row>21</xdr:row>
      <xdr:rowOff>177248</xdr:rowOff>
    </xdr:from>
    <xdr:to>
      <xdr:col>17</xdr:col>
      <xdr:colOff>844826</xdr:colOff>
      <xdr:row>36</xdr:row>
      <xdr:rowOff>62948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4</xdr:row>
      <xdr:rowOff>76199</xdr:rowOff>
    </xdr:from>
    <xdr:to>
      <xdr:col>25</xdr:col>
      <xdr:colOff>590550</xdr:colOff>
      <xdr:row>24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24</xdr:row>
      <xdr:rowOff>123825</xdr:rowOff>
    </xdr:from>
    <xdr:to>
      <xdr:col>19</xdr:col>
      <xdr:colOff>504825</xdr:colOff>
      <xdr:row>39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4139</xdr:colOff>
      <xdr:row>5</xdr:row>
      <xdr:rowOff>190499</xdr:rowOff>
    </xdr:from>
    <xdr:to>
      <xdr:col>10</xdr:col>
      <xdr:colOff>24847</xdr:colOff>
      <xdr:row>21</xdr:row>
      <xdr:rowOff>16564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8283</xdr:colOff>
      <xdr:row>5</xdr:row>
      <xdr:rowOff>168966</xdr:rowOff>
    </xdr:from>
    <xdr:to>
      <xdr:col>18</xdr:col>
      <xdr:colOff>289892</xdr:colOff>
      <xdr:row>20</xdr:row>
      <xdr:rowOff>54666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19050</xdr:rowOff>
    </xdr:from>
    <xdr:to>
      <xdr:col>16</xdr:col>
      <xdr:colOff>28575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142874</xdr:rowOff>
    </xdr:from>
    <xdr:to>
      <xdr:col>20</xdr:col>
      <xdr:colOff>533400</xdr:colOff>
      <xdr:row>41</xdr:row>
      <xdr:rowOff>171449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499829</xdr:colOff>
      <xdr:row>3</xdr:row>
      <xdr:rowOff>105245</xdr:rowOff>
    </xdr:from>
    <xdr:to>
      <xdr:col>25</xdr:col>
      <xdr:colOff>143347</xdr:colOff>
      <xdr:row>18</xdr:row>
      <xdr:rowOff>19238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563955</xdr:colOff>
      <xdr:row>19</xdr:row>
      <xdr:rowOff>3395</xdr:rowOff>
    </xdr:from>
    <xdr:to>
      <xdr:col>21</xdr:col>
      <xdr:colOff>224451</xdr:colOff>
      <xdr:row>34</xdr:row>
      <xdr:rowOff>30555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00F667-41BB-F60E-58C0-520BEF7E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298010</xdr:colOff>
      <xdr:row>2</xdr:row>
      <xdr:rowOff>33573</xdr:rowOff>
    </xdr:from>
    <xdr:to>
      <xdr:col>21</xdr:col>
      <xdr:colOff>579045</xdr:colOff>
      <xdr:row>16</xdr:row>
      <xdr:rowOff>136179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29</xdr:row>
      <xdr:rowOff>66675</xdr:rowOff>
    </xdr:from>
    <xdr:to>
      <xdr:col>22</xdr:col>
      <xdr:colOff>142875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4</xdr:row>
      <xdr:rowOff>85725</xdr:rowOff>
    </xdr:from>
    <xdr:to>
      <xdr:col>20</xdr:col>
      <xdr:colOff>76200</xdr:colOff>
      <xdr:row>23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27</xdr:row>
      <xdr:rowOff>9525</xdr:rowOff>
    </xdr:from>
    <xdr:to>
      <xdr:col>13</xdr:col>
      <xdr:colOff>19050</xdr:colOff>
      <xdr:row>41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910"/>
  <sheetViews>
    <sheetView workbookViewId="0">
      <selection activeCell="C1" sqref="C1"/>
    </sheetView>
  </sheetViews>
  <sheetFormatPr defaultRowHeight="15" x14ac:dyDescent="0.25"/>
  <cols>
    <col min="1" max="1" width="17.28515625" customWidth="1"/>
    <col min="16" max="17" width="8.85546875" style="2"/>
  </cols>
  <sheetData>
    <row r="1" spans="1:19" x14ac:dyDescent="0.25">
      <c r="C1" t="s">
        <v>1</v>
      </c>
      <c r="E1" t="s">
        <v>0</v>
      </c>
      <c r="K1" t="s">
        <v>10</v>
      </c>
      <c r="O1" t="s">
        <v>4</v>
      </c>
      <c r="P1" s="2" t="s">
        <v>5</v>
      </c>
      <c r="Q1" s="2" t="s">
        <v>3</v>
      </c>
      <c r="R1" t="s">
        <v>2</v>
      </c>
    </row>
    <row r="2" spans="1:19" x14ac:dyDescent="0.25">
      <c r="A2" s="1">
        <v>45369.587962962964</v>
      </c>
      <c r="B2">
        <v>8</v>
      </c>
      <c r="C2">
        <v>34.6248</v>
      </c>
      <c r="D2">
        <v>26.8</v>
      </c>
      <c r="E2">
        <v>2183140</v>
      </c>
      <c r="F2">
        <v>2178584</v>
      </c>
      <c r="G2">
        <v>2178557</v>
      </c>
      <c r="H2">
        <v>0</v>
      </c>
      <c r="I2">
        <v>0</v>
      </c>
      <c r="J2">
        <v>42.61</v>
      </c>
      <c r="K2">
        <v>36.464199999999998</v>
      </c>
      <c r="L2">
        <v>26</v>
      </c>
      <c r="M2">
        <v>52.15</v>
      </c>
      <c r="N2">
        <v>0</v>
      </c>
      <c r="O2">
        <v>-163</v>
      </c>
      <c r="P2" s="2">
        <f>O2/-1500+35</f>
        <v>35.108666666666664</v>
      </c>
      <c r="Q2" s="2">
        <f>E2</f>
        <v>2183140</v>
      </c>
      <c r="R2">
        <f>0</f>
        <v>0</v>
      </c>
      <c r="S2">
        <f>CORREL(Q2:Q910,P2:P910)</f>
        <v>0.82479211352542581</v>
      </c>
    </row>
    <row r="3" spans="1:19" x14ac:dyDescent="0.25">
      <c r="A3" s="1">
        <v>45369.588101851848</v>
      </c>
      <c r="B3">
        <v>8</v>
      </c>
      <c r="C3">
        <v>35.119700000000002</v>
      </c>
      <c r="D3">
        <v>24.12</v>
      </c>
      <c r="E3">
        <v>2183170</v>
      </c>
      <c r="F3">
        <v>2178549</v>
      </c>
      <c r="G3">
        <v>2178525</v>
      </c>
      <c r="H3">
        <v>0</v>
      </c>
      <c r="I3">
        <v>0</v>
      </c>
      <c r="J3">
        <v>38.31</v>
      </c>
      <c r="K3">
        <v>36.9437</v>
      </c>
      <c r="L3">
        <v>24</v>
      </c>
      <c r="M3">
        <v>52.47</v>
      </c>
      <c r="N3">
        <v>0</v>
      </c>
      <c r="O3">
        <v>-861</v>
      </c>
      <c r="P3" s="2">
        <f t="shared" ref="P3:P66" si="0">O3/-1500+35</f>
        <v>35.573999999999998</v>
      </c>
      <c r="Q3" s="2">
        <f t="shared" ref="Q3:Q66" si="1">E3</f>
        <v>2183170</v>
      </c>
      <c r="R3">
        <f>E3-E2</f>
        <v>30</v>
      </c>
    </row>
    <row r="4" spans="1:19" x14ac:dyDescent="0.25">
      <c r="A4" s="1">
        <v>45369.588946759257</v>
      </c>
      <c r="B4">
        <v>8</v>
      </c>
      <c r="C4">
        <v>35.594000000000001</v>
      </c>
      <c r="D4">
        <v>21.707999999999998</v>
      </c>
      <c r="E4">
        <v>2183159</v>
      </c>
      <c r="F4">
        <v>2178476</v>
      </c>
      <c r="G4">
        <v>2178503</v>
      </c>
      <c r="H4">
        <v>0</v>
      </c>
      <c r="I4">
        <v>0</v>
      </c>
      <c r="J4">
        <v>37.17</v>
      </c>
      <c r="K4">
        <v>37.426200000000001</v>
      </c>
      <c r="L4">
        <v>-27</v>
      </c>
      <c r="M4">
        <v>52.73</v>
      </c>
      <c r="N4">
        <v>0</v>
      </c>
      <c r="O4">
        <v>-1603</v>
      </c>
      <c r="P4" s="2">
        <f t="shared" si="0"/>
        <v>36.068666666666665</v>
      </c>
      <c r="Q4" s="2">
        <f t="shared" si="1"/>
        <v>2183159</v>
      </c>
      <c r="R4">
        <f t="shared" ref="R4:R67" si="2">E4-E3</f>
        <v>-11</v>
      </c>
    </row>
    <row r="5" spans="1:19" x14ac:dyDescent="0.25">
      <c r="A5" s="1">
        <v>45369.589780092596</v>
      </c>
      <c r="B5">
        <v>8</v>
      </c>
      <c r="C5">
        <v>36.051000000000002</v>
      </c>
      <c r="D5">
        <v>19.536999999999999</v>
      </c>
      <c r="E5">
        <v>2183152</v>
      </c>
      <c r="F5">
        <v>2178408</v>
      </c>
      <c r="G5">
        <v>2178484</v>
      </c>
      <c r="H5">
        <v>0</v>
      </c>
      <c r="I5">
        <v>0</v>
      </c>
      <c r="J5">
        <v>37.020000000000003</v>
      </c>
      <c r="K5">
        <v>37.869900000000001</v>
      </c>
      <c r="L5">
        <v>-75</v>
      </c>
      <c r="M5">
        <v>52.96</v>
      </c>
      <c r="N5">
        <v>0</v>
      </c>
      <c r="O5">
        <v>-2266</v>
      </c>
      <c r="P5" s="2">
        <f t="shared" si="0"/>
        <v>36.510666666666665</v>
      </c>
      <c r="Q5" s="2">
        <f t="shared" si="1"/>
        <v>2183152</v>
      </c>
      <c r="R5">
        <f>E5-E4</f>
        <v>-7</v>
      </c>
    </row>
    <row r="6" spans="1:19" x14ac:dyDescent="0.25">
      <c r="A6" s="1">
        <v>45369.590624999997</v>
      </c>
      <c r="B6">
        <v>8</v>
      </c>
      <c r="C6">
        <v>36.494500000000002</v>
      </c>
      <c r="D6">
        <v>17.584</v>
      </c>
      <c r="E6">
        <v>2183170</v>
      </c>
      <c r="F6">
        <v>2178368</v>
      </c>
      <c r="G6">
        <v>2178466</v>
      </c>
      <c r="H6">
        <v>0</v>
      </c>
      <c r="I6">
        <v>0</v>
      </c>
      <c r="J6">
        <v>37.15</v>
      </c>
      <c r="K6">
        <v>38.305999999999997</v>
      </c>
      <c r="L6">
        <v>-98</v>
      </c>
      <c r="M6">
        <v>53.17</v>
      </c>
      <c r="N6">
        <v>0</v>
      </c>
      <c r="O6">
        <v>-2935</v>
      </c>
      <c r="P6" s="2">
        <f t="shared" si="0"/>
        <v>36.956666666666663</v>
      </c>
      <c r="Q6" s="2">
        <f t="shared" si="1"/>
        <v>2183170</v>
      </c>
      <c r="R6">
        <f t="shared" si="2"/>
        <v>18</v>
      </c>
    </row>
    <row r="7" spans="1:19" x14ac:dyDescent="0.25">
      <c r="A7" s="1">
        <v>45369.591469907406</v>
      </c>
      <c r="B7">
        <v>8</v>
      </c>
      <c r="C7">
        <v>36.934699999999999</v>
      </c>
      <c r="D7">
        <v>15.824999999999999</v>
      </c>
      <c r="E7">
        <v>2183224</v>
      </c>
      <c r="F7">
        <v>2178364</v>
      </c>
      <c r="G7">
        <v>2178450</v>
      </c>
      <c r="H7">
        <v>0</v>
      </c>
      <c r="I7">
        <v>0</v>
      </c>
      <c r="J7">
        <v>37.1</v>
      </c>
      <c r="K7">
        <v>38.733400000000003</v>
      </c>
      <c r="L7">
        <v>-86</v>
      </c>
      <c r="M7">
        <v>53.36</v>
      </c>
      <c r="N7">
        <v>0</v>
      </c>
      <c r="O7">
        <v>-3565</v>
      </c>
      <c r="P7" s="2">
        <f t="shared" si="0"/>
        <v>37.376666666666665</v>
      </c>
      <c r="Q7" s="2">
        <f t="shared" si="1"/>
        <v>2183224</v>
      </c>
      <c r="R7">
        <f t="shared" si="2"/>
        <v>54</v>
      </c>
    </row>
    <row r="8" spans="1:19" x14ac:dyDescent="0.25">
      <c r="A8" s="1">
        <v>45369.592303240737</v>
      </c>
      <c r="B8">
        <v>8</v>
      </c>
      <c r="C8">
        <v>37.368600000000001</v>
      </c>
      <c r="D8">
        <v>14.243</v>
      </c>
      <c r="E8">
        <v>2183217</v>
      </c>
      <c r="F8">
        <v>2178300</v>
      </c>
      <c r="G8">
        <v>2178329</v>
      </c>
      <c r="H8">
        <v>0</v>
      </c>
      <c r="I8">
        <v>0</v>
      </c>
      <c r="J8">
        <v>37.08</v>
      </c>
      <c r="K8">
        <v>39.136800000000001</v>
      </c>
      <c r="L8">
        <v>-29</v>
      </c>
      <c r="M8">
        <v>53.54</v>
      </c>
      <c r="N8">
        <v>0</v>
      </c>
      <c r="O8">
        <v>-4162</v>
      </c>
      <c r="P8" s="2">
        <f t="shared" si="0"/>
        <v>37.774666666666668</v>
      </c>
      <c r="Q8" s="2">
        <f t="shared" si="1"/>
        <v>2183217</v>
      </c>
      <c r="R8">
        <f t="shared" si="2"/>
        <v>-7</v>
      </c>
    </row>
    <row r="9" spans="1:19" x14ac:dyDescent="0.25">
      <c r="A9" s="1">
        <v>45369.593148148146</v>
      </c>
      <c r="B9">
        <v>8</v>
      </c>
      <c r="C9">
        <v>37.777099999999997</v>
      </c>
      <c r="D9">
        <v>12.819000000000001</v>
      </c>
      <c r="E9">
        <v>2183236</v>
      </c>
      <c r="F9">
        <v>2178265</v>
      </c>
      <c r="G9">
        <v>2178317</v>
      </c>
      <c r="H9">
        <v>0</v>
      </c>
      <c r="I9">
        <v>0</v>
      </c>
      <c r="J9">
        <v>37</v>
      </c>
      <c r="K9">
        <v>39.548000000000002</v>
      </c>
      <c r="L9">
        <v>-51</v>
      </c>
      <c r="M9">
        <v>53.69</v>
      </c>
      <c r="N9">
        <v>0</v>
      </c>
      <c r="O9">
        <v>-4726</v>
      </c>
      <c r="P9" s="2">
        <f t="shared" si="0"/>
        <v>38.150666666666666</v>
      </c>
      <c r="Q9" s="2">
        <f t="shared" si="1"/>
        <v>2183236</v>
      </c>
      <c r="R9">
        <f t="shared" si="2"/>
        <v>19</v>
      </c>
    </row>
    <row r="10" spans="1:19" x14ac:dyDescent="0.25">
      <c r="A10" s="1">
        <v>45369.593981481485</v>
      </c>
      <c r="B10">
        <v>8</v>
      </c>
      <c r="C10">
        <v>38.180100000000003</v>
      </c>
      <c r="D10">
        <v>11.537000000000001</v>
      </c>
      <c r="E10">
        <v>2183255</v>
      </c>
      <c r="F10">
        <v>2178231</v>
      </c>
      <c r="G10">
        <v>2178305</v>
      </c>
      <c r="H10">
        <v>0</v>
      </c>
      <c r="I10">
        <v>0</v>
      </c>
      <c r="J10">
        <v>36.92</v>
      </c>
      <c r="K10">
        <v>39.944600000000001</v>
      </c>
      <c r="L10">
        <v>-74</v>
      </c>
      <c r="M10">
        <v>53.86</v>
      </c>
      <c r="N10">
        <v>0</v>
      </c>
      <c r="O10">
        <v>-5306</v>
      </c>
      <c r="P10" s="2">
        <f t="shared" si="0"/>
        <v>38.537333333333336</v>
      </c>
      <c r="Q10" s="2">
        <f t="shared" si="1"/>
        <v>2183255</v>
      </c>
      <c r="R10">
        <f t="shared" si="2"/>
        <v>19</v>
      </c>
    </row>
    <row r="11" spans="1:19" x14ac:dyDescent="0.25">
      <c r="A11" s="1">
        <v>45369.594826388886</v>
      </c>
      <c r="B11">
        <v>8</v>
      </c>
      <c r="C11">
        <v>38.578200000000002</v>
      </c>
      <c r="D11">
        <v>10.382999999999999</v>
      </c>
      <c r="E11">
        <v>2183266</v>
      </c>
      <c r="F11">
        <v>2178190</v>
      </c>
      <c r="G11">
        <v>2178295</v>
      </c>
      <c r="H11">
        <v>0</v>
      </c>
      <c r="I11">
        <v>0</v>
      </c>
      <c r="J11">
        <v>36.82</v>
      </c>
      <c r="K11">
        <v>40.3127</v>
      </c>
      <c r="L11">
        <v>-105</v>
      </c>
      <c r="M11">
        <v>53.99</v>
      </c>
      <c r="N11">
        <v>0</v>
      </c>
      <c r="O11">
        <v>-5887</v>
      </c>
      <c r="P11" s="2">
        <f t="shared" si="0"/>
        <v>38.924666666666667</v>
      </c>
      <c r="Q11" s="2">
        <f t="shared" si="1"/>
        <v>2183266</v>
      </c>
      <c r="R11">
        <f t="shared" si="2"/>
        <v>11</v>
      </c>
    </row>
    <row r="12" spans="1:19" x14ac:dyDescent="0.25">
      <c r="A12" s="1">
        <v>45369.595659722225</v>
      </c>
      <c r="B12">
        <v>8</v>
      </c>
      <c r="C12">
        <v>38.958100000000002</v>
      </c>
      <c r="D12">
        <v>9.3450000000000006</v>
      </c>
      <c r="E12">
        <v>2183284</v>
      </c>
      <c r="F12">
        <v>2178158</v>
      </c>
      <c r="G12">
        <v>2178179</v>
      </c>
      <c r="H12">
        <v>0</v>
      </c>
      <c r="I12">
        <v>0</v>
      </c>
      <c r="J12">
        <v>36.729999999999997</v>
      </c>
      <c r="K12">
        <v>40.684399999999997</v>
      </c>
      <c r="L12">
        <v>-21</v>
      </c>
      <c r="M12">
        <v>54.12</v>
      </c>
      <c r="N12">
        <v>0</v>
      </c>
      <c r="O12">
        <v>-6490</v>
      </c>
      <c r="P12" s="2">
        <f t="shared" si="0"/>
        <v>39.326666666666668</v>
      </c>
      <c r="Q12" s="2">
        <f t="shared" si="1"/>
        <v>2183284</v>
      </c>
      <c r="R12">
        <f t="shared" si="2"/>
        <v>18</v>
      </c>
    </row>
    <row r="13" spans="1:19" x14ac:dyDescent="0.25">
      <c r="A13" s="1">
        <v>45369.596504629626</v>
      </c>
      <c r="B13">
        <v>8</v>
      </c>
      <c r="C13">
        <v>39.340499999999999</v>
      </c>
      <c r="D13">
        <v>8.41</v>
      </c>
      <c r="E13">
        <v>2183329</v>
      </c>
      <c r="F13">
        <v>2178152</v>
      </c>
      <c r="G13">
        <v>2178170</v>
      </c>
      <c r="H13">
        <v>0</v>
      </c>
      <c r="I13">
        <v>0</v>
      </c>
      <c r="J13">
        <v>36.619999999999997</v>
      </c>
      <c r="K13">
        <v>41.051900000000003</v>
      </c>
      <c r="L13">
        <v>-17</v>
      </c>
      <c r="M13">
        <v>54.23</v>
      </c>
      <c r="N13">
        <v>0</v>
      </c>
      <c r="O13">
        <v>-7126</v>
      </c>
      <c r="P13" s="2">
        <f t="shared" si="0"/>
        <v>39.750666666666667</v>
      </c>
      <c r="Q13" s="2">
        <f t="shared" si="1"/>
        <v>2183329</v>
      </c>
      <c r="R13">
        <f t="shared" si="2"/>
        <v>45</v>
      </c>
    </row>
    <row r="14" spans="1:19" x14ac:dyDescent="0.25">
      <c r="A14" s="1">
        <v>45369.597349537034</v>
      </c>
      <c r="B14">
        <v>8</v>
      </c>
      <c r="C14">
        <v>39.694299999999998</v>
      </c>
      <c r="D14">
        <v>7.569</v>
      </c>
      <c r="E14">
        <v>2183368</v>
      </c>
      <c r="F14">
        <v>2178145</v>
      </c>
      <c r="G14">
        <v>2178163</v>
      </c>
      <c r="H14">
        <v>0</v>
      </c>
      <c r="I14">
        <v>0</v>
      </c>
      <c r="J14">
        <v>36.47</v>
      </c>
      <c r="K14">
        <v>41.4163</v>
      </c>
      <c r="L14">
        <v>-18</v>
      </c>
      <c r="M14">
        <v>54.31</v>
      </c>
      <c r="N14">
        <v>0</v>
      </c>
      <c r="O14">
        <v>-7807</v>
      </c>
      <c r="P14" s="2">
        <f t="shared" si="0"/>
        <v>40.204666666666668</v>
      </c>
      <c r="Q14" s="2">
        <f t="shared" si="1"/>
        <v>2183368</v>
      </c>
      <c r="R14">
        <f t="shared" si="2"/>
        <v>39</v>
      </c>
    </row>
    <row r="15" spans="1:19" x14ac:dyDescent="0.25">
      <c r="A15" s="1">
        <v>45369.598194444443</v>
      </c>
      <c r="B15">
        <v>8</v>
      </c>
      <c r="C15">
        <v>40.054099999999998</v>
      </c>
      <c r="D15">
        <v>6.8120000000000003</v>
      </c>
      <c r="E15">
        <v>2183368</v>
      </c>
      <c r="F15">
        <v>2178097</v>
      </c>
      <c r="G15">
        <v>2178156</v>
      </c>
      <c r="H15">
        <v>0</v>
      </c>
      <c r="I15">
        <v>0</v>
      </c>
      <c r="J15">
        <v>36.32</v>
      </c>
      <c r="K15">
        <v>41.7483</v>
      </c>
      <c r="L15">
        <v>-58</v>
      </c>
      <c r="M15">
        <v>54.38</v>
      </c>
      <c r="N15">
        <v>0</v>
      </c>
      <c r="O15">
        <v>-8375</v>
      </c>
      <c r="P15" s="2">
        <f t="shared" si="0"/>
        <v>40.583333333333336</v>
      </c>
      <c r="Q15" s="2">
        <f t="shared" si="1"/>
        <v>2183368</v>
      </c>
      <c r="R15">
        <f t="shared" si="2"/>
        <v>0</v>
      </c>
    </row>
    <row r="16" spans="1:19" x14ac:dyDescent="0.25">
      <c r="A16" s="1">
        <v>45369.599050925928</v>
      </c>
      <c r="B16">
        <v>8</v>
      </c>
      <c r="C16">
        <v>40.386200000000002</v>
      </c>
      <c r="D16">
        <v>7.1849999999999996</v>
      </c>
      <c r="E16">
        <v>2183397</v>
      </c>
      <c r="F16">
        <v>2178083</v>
      </c>
      <c r="G16">
        <v>2178149</v>
      </c>
      <c r="H16">
        <v>0</v>
      </c>
      <c r="I16">
        <v>0</v>
      </c>
      <c r="J16">
        <v>36.18</v>
      </c>
      <c r="K16">
        <v>42.0685</v>
      </c>
      <c r="L16">
        <v>-66</v>
      </c>
      <c r="M16">
        <v>54.44</v>
      </c>
      <c r="N16">
        <v>0</v>
      </c>
      <c r="O16">
        <v>-8942</v>
      </c>
      <c r="P16" s="2">
        <f t="shared" si="0"/>
        <v>40.961333333333336</v>
      </c>
      <c r="Q16" s="2">
        <f t="shared" si="1"/>
        <v>2183397</v>
      </c>
      <c r="R16">
        <f t="shared" si="2"/>
        <v>29</v>
      </c>
    </row>
    <row r="17" spans="1:18" x14ac:dyDescent="0.25">
      <c r="A17" s="1">
        <v>45369.59988425926</v>
      </c>
      <c r="B17">
        <v>8</v>
      </c>
      <c r="C17">
        <v>40.743600000000001</v>
      </c>
      <c r="D17">
        <v>7.2619999999999996</v>
      </c>
      <c r="E17">
        <v>2183416</v>
      </c>
      <c r="F17">
        <v>2178054</v>
      </c>
      <c r="G17">
        <v>2178141</v>
      </c>
      <c r="H17">
        <v>0</v>
      </c>
      <c r="I17">
        <v>0</v>
      </c>
      <c r="J17">
        <v>36.090000000000003</v>
      </c>
      <c r="K17">
        <v>42.362099999999998</v>
      </c>
      <c r="L17">
        <v>-87</v>
      </c>
      <c r="M17">
        <v>54.5</v>
      </c>
      <c r="N17">
        <v>0</v>
      </c>
      <c r="O17">
        <v>-9474</v>
      </c>
      <c r="P17" s="2">
        <f t="shared" si="0"/>
        <v>41.316000000000003</v>
      </c>
      <c r="Q17" s="2">
        <f t="shared" si="1"/>
        <v>2183416</v>
      </c>
      <c r="R17">
        <f t="shared" si="2"/>
        <v>19</v>
      </c>
    </row>
    <row r="18" spans="1:18" x14ac:dyDescent="0.25">
      <c r="A18" s="1">
        <v>45369.600729166668</v>
      </c>
      <c r="B18">
        <v>8</v>
      </c>
      <c r="C18">
        <v>41.061700000000002</v>
      </c>
      <c r="D18">
        <v>6.5359999999999996</v>
      </c>
      <c r="E18">
        <v>2183435</v>
      </c>
      <c r="F18">
        <v>2178032</v>
      </c>
      <c r="G18">
        <v>2178135</v>
      </c>
      <c r="H18">
        <v>0</v>
      </c>
      <c r="I18">
        <v>0</v>
      </c>
      <c r="J18">
        <v>35.97</v>
      </c>
      <c r="K18">
        <v>42.656399999999998</v>
      </c>
      <c r="L18">
        <v>-103</v>
      </c>
      <c r="M18">
        <v>54.56</v>
      </c>
      <c r="N18">
        <v>0</v>
      </c>
      <c r="O18">
        <v>-9964</v>
      </c>
      <c r="P18" s="2">
        <f t="shared" si="0"/>
        <v>41.64266666666667</v>
      </c>
      <c r="Q18" s="2">
        <f t="shared" si="1"/>
        <v>2183435</v>
      </c>
      <c r="R18">
        <f t="shared" si="2"/>
        <v>19</v>
      </c>
    </row>
    <row r="19" spans="1:18" x14ac:dyDescent="0.25">
      <c r="A19" s="1">
        <v>45369.601585648146</v>
      </c>
      <c r="B19">
        <v>8</v>
      </c>
      <c r="C19">
        <v>41.3735</v>
      </c>
      <c r="D19">
        <v>7.4240000000000004</v>
      </c>
      <c r="E19">
        <v>2183438</v>
      </c>
      <c r="F19">
        <v>2177994</v>
      </c>
      <c r="G19">
        <v>2178021</v>
      </c>
      <c r="H19">
        <v>0</v>
      </c>
      <c r="I19">
        <v>0</v>
      </c>
      <c r="J19">
        <v>35.840000000000003</v>
      </c>
      <c r="K19">
        <v>42.957599999999999</v>
      </c>
      <c r="L19">
        <v>-27</v>
      </c>
      <c r="M19">
        <v>54.61</v>
      </c>
      <c r="N19">
        <v>0</v>
      </c>
      <c r="O19">
        <v>-10489</v>
      </c>
      <c r="P19" s="2">
        <f t="shared" si="0"/>
        <v>41.992666666666665</v>
      </c>
      <c r="Q19" s="2">
        <f t="shared" si="1"/>
        <v>2183438</v>
      </c>
      <c r="R19">
        <f t="shared" si="2"/>
        <v>3</v>
      </c>
    </row>
    <row r="20" spans="1:18" x14ac:dyDescent="0.25">
      <c r="A20" s="1">
        <v>45369.602418981478</v>
      </c>
      <c r="B20">
        <v>8</v>
      </c>
      <c r="C20">
        <v>41.6798</v>
      </c>
      <c r="D20">
        <v>6.6820000000000004</v>
      </c>
      <c r="E20">
        <v>2183454</v>
      </c>
      <c r="F20">
        <v>2177969</v>
      </c>
      <c r="G20">
        <v>2178014</v>
      </c>
      <c r="H20">
        <v>0</v>
      </c>
      <c r="I20">
        <v>0</v>
      </c>
      <c r="J20">
        <v>35.69</v>
      </c>
      <c r="K20">
        <v>43.275700000000001</v>
      </c>
      <c r="L20">
        <v>-44</v>
      </c>
      <c r="M20">
        <v>54.64</v>
      </c>
      <c r="N20">
        <v>0</v>
      </c>
      <c r="O20">
        <v>-10990</v>
      </c>
      <c r="P20" s="2">
        <f t="shared" si="0"/>
        <v>42.326666666666668</v>
      </c>
      <c r="Q20" s="2">
        <f t="shared" si="1"/>
        <v>2183454</v>
      </c>
      <c r="R20">
        <f t="shared" si="2"/>
        <v>16</v>
      </c>
    </row>
    <row r="21" spans="1:18" x14ac:dyDescent="0.25">
      <c r="A21" s="1">
        <v>45369.603263888886</v>
      </c>
      <c r="B21">
        <v>8</v>
      </c>
      <c r="C21">
        <v>41.993299999999998</v>
      </c>
      <c r="D21">
        <v>7.3940000000000001</v>
      </c>
      <c r="E21">
        <v>2183482</v>
      </c>
      <c r="F21">
        <v>2177956</v>
      </c>
      <c r="G21">
        <v>2178006</v>
      </c>
      <c r="H21">
        <v>0</v>
      </c>
      <c r="I21">
        <v>0</v>
      </c>
      <c r="J21">
        <v>35.549999999999997</v>
      </c>
      <c r="K21">
        <v>43.567100000000003</v>
      </c>
      <c r="L21">
        <v>-50</v>
      </c>
      <c r="M21">
        <v>54.69</v>
      </c>
      <c r="N21">
        <v>0</v>
      </c>
      <c r="O21">
        <v>-11428</v>
      </c>
      <c r="P21" s="2">
        <f t="shared" si="0"/>
        <v>42.61866666666667</v>
      </c>
      <c r="Q21" s="2">
        <f t="shared" si="1"/>
        <v>2183482</v>
      </c>
      <c r="R21">
        <f t="shared" si="2"/>
        <v>28</v>
      </c>
    </row>
    <row r="22" spans="1:18" x14ac:dyDescent="0.25">
      <c r="A22" s="1">
        <v>45369.604097222225</v>
      </c>
      <c r="B22">
        <v>8</v>
      </c>
      <c r="C22">
        <v>42.278399999999998</v>
      </c>
      <c r="D22">
        <v>7.4180000000000001</v>
      </c>
      <c r="E22">
        <v>2183522</v>
      </c>
      <c r="F22">
        <v>2177958</v>
      </c>
      <c r="G22">
        <v>2177999</v>
      </c>
      <c r="H22">
        <v>0</v>
      </c>
      <c r="I22">
        <v>0</v>
      </c>
      <c r="J22">
        <v>35.44</v>
      </c>
      <c r="K22">
        <v>43.835500000000003</v>
      </c>
      <c r="L22">
        <v>-40</v>
      </c>
      <c r="M22">
        <v>54.71</v>
      </c>
      <c r="N22">
        <v>0</v>
      </c>
      <c r="O22">
        <v>-11853</v>
      </c>
      <c r="P22" s="2">
        <f t="shared" si="0"/>
        <v>42.902000000000001</v>
      </c>
      <c r="Q22" s="2">
        <f t="shared" si="1"/>
        <v>2183522</v>
      </c>
      <c r="R22">
        <f t="shared" si="2"/>
        <v>40</v>
      </c>
    </row>
    <row r="23" spans="1:18" x14ac:dyDescent="0.25">
      <c r="A23" s="1">
        <v>45369.604942129627</v>
      </c>
      <c r="B23">
        <v>8</v>
      </c>
      <c r="C23">
        <v>42.554200000000002</v>
      </c>
      <c r="D23">
        <v>7.548</v>
      </c>
      <c r="E23">
        <v>2183530</v>
      </c>
      <c r="F23">
        <v>2177930</v>
      </c>
      <c r="G23">
        <v>2177991</v>
      </c>
      <c r="H23">
        <v>0</v>
      </c>
      <c r="I23">
        <v>0</v>
      </c>
      <c r="J23">
        <v>35.31</v>
      </c>
      <c r="K23">
        <v>44.103499999999997</v>
      </c>
      <c r="L23">
        <v>-61</v>
      </c>
      <c r="M23">
        <v>54.75</v>
      </c>
      <c r="N23">
        <v>0</v>
      </c>
      <c r="O23">
        <v>-12310</v>
      </c>
      <c r="P23" s="2">
        <f t="shared" si="0"/>
        <v>43.206666666666663</v>
      </c>
      <c r="Q23" s="2">
        <f t="shared" si="1"/>
        <v>2183530</v>
      </c>
      <c r="R23">
        <f t="shared" si="2"/>
        <v>8</v>
      </c>
    </row>
    <row r="24" spans="1:18" x14ac:dyDescent="0.25">
      <c r="A24" s="1">
        <v>45369.605787037035</v>
      </c>
      <c r="B24">
        <v>8</v>
      </c>
      <c r="C24">
        <v>42.818800000000003</v>
      </c>
      <c r="D24">
        <v>6.7930000000000001</v>
      </c>
      <c r="E24">
        <v>2183570</v>
      </c>
      <c r="F24">
        <v>2177935</v>
      </c>
      <c r="G24">
        <v>2177985</v>
      </c>
      <c r="H24">
        <v>0</v>
      </c>
      <c r="I24">
        <v>0</v>
      </c>
      <c r="J24">
        <v>35.159999999999997</v>
      </c>
      <c r="K24">
        <v>44.366300000000003</v>
      </c>
      <c r="L24">
        <v>-49</v>
      </c>
      <c r="M24">
        <v>54.79</v>
      </c>
      <c r="N24">
        <v>0</v>
      </c>
      <c r="O24">
        <v>-12732</v>
      </c>
      <c r="P24" s="2">
        <f>O24/-1500+35</f>
        <v>43.488</v>
      </c>
      <c r="Q24" s="2">
        <f t="shared" si="1"/>
        <v>2183570</v>
      </c>
      <c r="R24">
        <f t="shared" si="2"/>
        <v>40</v>
      </c>
    </row>
    <row r="25" spans="1:18" x14ac:dyDescent="0.25">
      <c r="A25" s="1">
        <v>45369.606631944444</v>
      </c>
      <c r="B25">
        <v>8</v>
      </c>
      <c r="C25">
        <v>43.1175</v>
      </c>
      <c r="D25">
        <v>7.6470000000000002</v>
      </c>
      <c r="E25">
        <v>2183577</v>
      </c>
      <c r="F25">
        <v>2177903</v>
      </c>
      <c r="G25">
        <v>2177977</v>
      </c>
      <c r="H25">
        <v>0</v>
      </c>
      <c r="I25">
        <v>0</v>
      </c>
      <c r="J25">
        <v>35.03</v>
      </c>
      <c r="K25">
        <v>44.61</v>
      </c>
      <c r="L25">
        <v>-74</v>
      </c>
      <c r="M25">
        <v>54.81</v>
      </c>
      <c r="N25">
        <v>0</v>
      </c>
      <c r="O25">
        <v>-13140</v>
      </c>
      <c r="P25" s="2">
        <f t="shared" si="0"/>
        <v>43.76</v>
      </c>
      <c r="Q25" s="2">
        <f t="shared" si="1"/>
        <v>2183577</v>
      </c>
      <c r="R25">
        <f t="shared" si="2"/>
        <v>7</v>
      </c>
    </row>
    <row r="26" spans="1:18" x14ac:dyDescent="0.25">
      <c r="A26" s="1">
        <v>45369.607476851852</v>
      </c>
      <c r="B26">
        <v>8</v>
      </c>
      <c r="C26">
        <v>43.366100000000003</v>
      </c>
      <c r="D26">
        <v>6.8819999999999997</v>
      </c>
      <c r="E26">
        <v>2183599</v>
      </c>
      <c r="F26">
        <v>2177892</v>
      </c>
      <c r="G26">
        <v>2177970</v>
      </c>
      <c r="H26">
        <v>0</v>
      </c>
      <c r="I26">
        <v>0</v>
      </c>
      <c r="J26">
        <v>34.89</v>
      </c>
      <c r="K26">
        <v>44.853299999999997</v>
      </c>
      <c r="L26">
        <v>-78</v>
      </c>
      <c r="M26">
        <v>54.83</v>
      </c>
      <c r="N26">
        <v>0</v>
      </c>
      <c r="O26">
        <v>-13536</v>
      </c>
      <c r="P26" s="2">
        <f t="shared" si="0"/>
        <v>44.024000000000001</v>
      </c>
      <c r="Q26" s="2">
        <f t="shared" si="1"/>
        <v>2183599</v>
      </c>
      <c r="R26">
        <f t="shared" si="2"/>
        <v>22</v>
      </c>
    </row>
    <row r="27" spans="1:18" x14ac:dyDescent="0.25">
      <c r="A27" s="1">
        <v>45369.60832175926</v>
      </c>
      <c r="B27">
        <v>8</v>
      </c>
      <c r="C27">
        <v>43.589100000000002</v>
      </c>
      <c r="D27">
        <v>7.6059999999999999</v>
      </c>
      <c r="E27">
        <v>2183628</v>
      </c>
      <c r="F27">
        <v>2177892</v>
      </c>
      <c r="G27">
        <v>2177962</v>
      </c>
      <c r="H27">
        <v>0</v>
      </c>
      <c r="I27">
        <v>0</v>
      </c>
      <c r="J27">
        <v>34.76</v>
      </c>
      <c r="K27">
        <v>45.083500000000001</v>
      </c>
      <c r="L27">
        <v>-70</v>
      </c>
      <c r="M27">
        <v>54.87</v>
      </c>
      <c r="N27">
        <v>0</v>
      </c>
      <c r="O27">
        <v>-13934</v>
      </c>
      <c r="P27" s="2">
        <f t="shared" si="0"/>
        <v>44.289333333333332</v>
      </c>
      <c r="Q27" s="2">
        <f t="shared" si="1"/>
        <v>2183628</v>
      </c>
      <c r="R27">
        <f t="shared" si="2"/>
        <v>29</v>
      </c>
    </row>
    <row r="28" spans="1:18" x14ac:dyDescent="0.25">
      <c r="A28" s="1">
        <v>45369.609166666669</v>
      </c>
      <c r="B28">
        <v>8</v>
      </c>
      <c r="C28">
        <v>43.863199999999999</v>
      </c>
      <c r="D28">
        <v>7.6210000000000004</v>
      </c>
      <c r="E28">
        <v>2183644</v>
      </c>
      <c r="F28">
        <v>2177871</v>
      </c>
      <c r="G28">
        <v>2177955</v>
      </c>
      <c r="H28">
        <v>0</v>
      </c>
      <c r="I28">
        <v>0</v>
      </c>
      <c r="J28">
        <v>34.630000000000003</v>
      </c>
      <c r="K28">
        <v>45.3033</v>
      </c>
      <c r="L28">
        <v>-83</v>
      </c>
      <c r="M28">
        <v>54.87</v>
      </c>
      <c r="N28">
        <v>0</v>
      </c>
      <c r="O28">
        <v>-14411</v>
      </c>
      <c r="P28" s="2">
        <f t="shared" si="0"/>
        <v>44.60733333333333</v>
      </c>
      <c r="Q28" s="2">
        <f t="shared" si="1"/>
        <v>2183644</v>
      </c>
      <c r="R28">
        <f t="shared" si="2"/>
        <v>16</v>
      </c>
    </row>
    <row r="29" spans="1:18" x14ac:dyDescent="0.25">
      <c r="A29" s="1">
        <v>45369.61</v>
      </c>
      <c r="B29">
        <v>8</v>
      </c>
      <c r="C29">
        <v>44.053100000000001</v>
      </c>
      <c r="D29">
        <v>7.6509999999999998</v>
      </c>
      <c r="E29">
        <v>2183671</v>
      </c>
      <c r="F29">
        <v>2177873</v>
      </c>
      <c r="G29">
        <v>2177947</v>
      </c>
      <c r="H29">
        <v>0</v>
      </c>
      <c r="I29">
        <v>0</v>
      </c>
      <c r="J29">
        <v>34.51</v>
      </c>
      <c r="K29">
        <v>45.5167</v>
      </c>
      <c r="L29">
        <v>-73</v>
      </c>
      <c r="M29">
        <v>54.87</v>
      </c>
      <c r="N29">
        <v>0</v>
      </c>
      <c r="O29">
        <v>-14831</v>
      </c>
      <c r="P29" s="2">
        <f t="shared" si="0"/>
        <v>44.887333333333331</v>
      </c>
      <c r="Q29" s="2">
        <f t="shared" si="1"/>
        <v>2183671</v>
      </c>
      <c r="R29">
        <f t="shared" si="2"/>
        <v>27</v>
      </c>
    </row>
    <row r="30" spans="1:18" x14ac:dyDescent="0.25">
      <c r="A30" s="1">
        <v>45369.610844907409</v>
      </c>
      <c r="B30">
        <v>8</v>
      </c>
      <c r="C30">
        <v>44.2712</v>
      </c>
      <c r="D30">
        <v>7.7249999999999996</v>
      </c>
      <c r="E30">
        <v>2183704</v>
      </c>
      <c r="F30">
        <v>2177878</v>
      </c>
      <c r="G30">
        <v>2177939</v>
      </c>
      <c r="H30">
        <v>0</v>
      </c>
      <c r="I30">
        <v>0</v>
      </c>
      <c r="J30">
        <v>34.36</v>
      </c>
      <c r="K30">
        <v>45.7378</v>
      </c>
      <c r="L30">
        <v>-61</v>
      </c>
      <c r="M30">
        <v>54.87</v>
      </c>
      <c r="N30">
        <v>0</v>
      </c>
      <c r="O30">
        <v>-15267</v>
      </c>
      <c r="P30" s="2">
        <f t="shared" si="0"/>
        <v>45.177999999999997</v>
      </c>
      <c r="Q30" s="2">
        <f t="shared" si="1"/>
        <v>2183704</v>
      </c>
      <c r="R30">
        <f t="shared" si="2"/>
        <v>33</v>
      </c>
    </row>
    <row r="31" spans="1:18" x14ac:dyDescent="0.25">
      <c r="A31" s="1">
        <v>45369.611689814818</v>
      </c>
      <c r="B31">
        <v>8</v>
      </c>
      <c r="C31">
        <v>44.501399999999997</v>
      </c>
      <c r="D31">
        <v>7.7960000000000003</v>
      </c>
      <c r="E31">
        <v>2183716</v>
      </c>
      <c r="F31">
        <v>2177859</v>
      </c>
      <c r="G31">
        <v>2177932</v>
      </c>
      <c r="H31">
        <v>0</v>
      </c>
      <c r="I31">
        <v>0</v>
      </c>
      <c r="J31">
        <v>34.21</v>
      </c>
      <c r="K31">
        <v>45.973700000000001</v>
      </c>
      <c r="L31">
        <v>-72</v>
      </c>
      <c r="M31">
        <v>54.87</v>
      </c>
      <c r="N31">
        <v>0</v>
      </c>
      <c r="O31">
        <v>-15640</v>
      </c>
      <c r="P31" s="2">
        <f t="shared" si="0"/>
        <v>45.426666666666662</v>
      </c>
      <c r="Q31" s="2">
        <f t="shared" si="1"/>
        <v>2183716</v>
      </c>
      <c r="R31">
        <f t="shared" si="2"/>
        <v>12</v>
      </c>
    </row>
    <row r="32" spans="1:18" x14ac:dyDescent="0.25">
      <c r="A32" s="1">
        <v>45369.612534722219</v>
      </c>
      <c r="B32">
        <v>8</v>
      </c>
      <c r="C32">
        <v>44.741599999999998</v>
      </c>
      <c r="D32">
        <v>7.0170000000000003</v>
      </c>
      <c r="E32">
        <v>2183746</v>
      </c>
      <c r="F32">
        <v>2177858</v>
      </c>
      <c r="G32">
        <v>2177925</v>
      </c>
      <c r="H32">
        <v>0</v>
      </c>
      <c r="I32">
        <v>0</v>
      </c>
      <c r="J32">
        <v>34.11</v>
      </c>
      <c r="K32">
        <v>46.170200000000001</v>
      </c>
      <c r="L32">
        <v>-67</v>
      </c>
      <c r="M32">
        <v>54.87</v>
      </c>
      <c r="N32">
        <v>0</v>
      </c>
      <c r="O32">
        <v>-15994</v>
      </c>
      <c r="P32" s="2">
        <f t="shared" si="0"/>
        <v>45.662666666666667</v>
      </c>
      <c r="Q32" s="2">
        <f t="shared" si="1"/>
        <v>2183746</v>
      </c>
      <c r="R32">
        <f t="shared" si="2"/>
        <v>30</v>
      </c>
    </row>
    <row r="33" spans="1:18" x14ac:dyDescent="0.25">
      <c r="A33" s="1">
        <v>45369.613379629627</v>
      </c>
      <c r="B33">
        <v>8</v>
      </c>
      <c r="C33">
        <v>44.905900000000003</v>
      </c>
      <c r="D33">
        <v>7.5890000000000004</v>
      </c>
      <c r="E33">
        <v>2183770</v>
      </c>
      <c r="F33">
        <v>2177860</v>
      </c>
      <c r="G33">
        <v>2177917</v>
      </c>
      <c r="H33">
        <v>0</v>
      </c>
      <c r="I33">
        <v>0</v>
      </c>
      <c r="J33">
        <v>33.99</v>
      </c>
      <c r="K33">
        <v>46.3645</v>
      </c>
      <c r="L33">
        <v>-57</v>
      </c>
      <c r="M33">
        <v>54.87</v>
      </c>
      <c r="N33">
        <v>0</v>
      </c>
      <c r="O33">
        <v>-16311</v>
      </c>
      <c r="P33" s="2">
        <f t="shared" si="0"/>
        <v>45.874000000000002</v>
      </c>
      <c r="Q33" s="2">
        <f t="shared" si="1"/>
        <v>2183770</v>
      </c>
      <c r="R33">
        <f t="shared" si="2"/>
        <v>24</v>
      </c>
    </row>
    <row r="34" spans="1:18" x14ac:dyDescent="0.25">
      <c r="A34" s="1">
        <v>45369.614224537036</v>
      </c>
      <c r="B34">
        <v>8</v>
      </c>
      <c r="C34">
        <v>45.086300000000001</v>
      </c>
      <c r="D34">
        <v>7.7240000000000002</v>
      </c>
      <c r="E34">
        <v>2183758</v>
      </c>
      <c r="F34">
        <v>2177824</v>
      </c>
      <c r="G34">
        <v>2177909</v>
      </c>
      <c r="H34">
        <v>0</v>
      </c>
      <c r="I34">
        <v>0</v>
      </c>
      <c r="J34">
        <v>33.86</v>
      </c>
      <c r="K34">
        <v>46.567900000000002</v>
      </c>
      <c r="L34">
        <v>-85</v>
      </c>
      <c r="M34">
        <v>54.87</v>
      </c>
      <c r="N34">
        <v>0</v>
      </c>
      <c r="O34">
        <v>-16680</v>
      </c>
      <c r="P34" s="2">
        <f t="shared" si="0"/>
        <v>46.12</v>
      </c>
      <c r="Q34" s="2">
        <f t="shared" si="1"/>
        <v>2183758</v>
      </c>
      <c r="R34">
        <f t="shared" si="2"/>
        <v>-12</v>
      </c>
    </row>
    <row r="35" spans="1:18" x14ac:dyDescent="0.25">
      <c r="A35" s="1">
        <v>45369.615057870367</v>
      </c>
      <c r="B35">
        <v>8</v>
      </c>
      <c r="C35">
        <v>45.307699999999997</v>
      </c>
      <c r="D35">
        <v>6.952</v>
      </c>
      <c r="E35">
        <v>2183786</v>
      </c>
      <c r="F35">
        <v>2177823</v>
      </c>
      <c r="G35">
        <v>2177902</v>
      </c>
      <c r="H35">
        <v>0</v>
      </c>
      <c r="I35">
        <v>0</v>
      </c>
      <c r="J35">
        <v>33.770000000000003</v>
      </c>
      <c r="K35">
        <v>46.755000000000003</v>
      </c>
      <c r="L35">
        <v>-79</v>
      </c>
      <c r="M35">
        <v>54.87</v>
      </c>
      <c r="N35">
        <v>0</v>
      </c>
      <c r="O35">
        <v>-16988</v>
      </c>
      <c r="P35" s="2">
        <f t="shared" si="0"/>
        <v>46.325333333333333</v>
      </c>
      <c r="Q35" s="2">
        <f t="shared" si="1"/>
        <v>2183786</v>
      </c>
      <c r="R35">
        <f t="shared" si="2"/>
        <v>28</v>
      </c>
    </row>
    <row r="36" spans="1:18" x14ac:dyDescent="0.25">
      <c r="A36" s="1">
        <v>45369.615902777776</v>
      </c>
      <c r="B36">
        <v>8</v>
      </c>
      <c r="C36">
        <v>45.497700000000002</v>
      </c>
      <c r="D36">
        <v>7.4130000000000003</v>
      </c>
      <c r="E36">
        <v>2183804</v>
      </c>
      <c r="F36">
        <v>2177816</v>
      </c>
      <c r="G36">
        <v>2177895</v>
      </c>
      <c r="H36">
        <v>0</v>
      </c>
      <c r="I36">
        <v>0</v>
      </c>
      <c r="J36">
        <v>33.68</v>
      </c>
      <c r="K36">
        <v>46.924500000000002</v>
      </c>
      <c r="L36">
        <v>-79</v>
      </c>
      <c r="M36">
        <v>54.87</v>
      </c>
      <c r="N36">
        <v>0</v>
      </c>
      <c r="O36">
        <v>-17325</v>
      </c>
      <c r="P36" s="2">
        <f t="shared" si="0"/>
        <v>46.55</v>
      </c>
      <c r="Q36" s="2">
        <f t="shared" si="1"/>
        <v>2183804</v>
      </c>
      <c r="R36">
        <f t="shared" si="2"/>
        <v>18</v>
      </c>
    </row>
    <row r="37" spans="1:18" x14ac:dyDescent="0.25">
      <c r="A37" s="1">
        <v>45369.616747685184</v>
      </c>
      <c r="B37">
        <v>8</v>
      </c>
      <c r="C37">
        <v>45.654200000000003</v>
      </c>
      <c r="D37">
        <v>6.6710000000000003</v>
      </c>
      <c r="E37">
        <v>2183823</v>
      </c>
      <c r="F37">
        <v>2177814</v>
      </c>
      <c r="G37">
        <v>2177888</v>
      </c>
      <c r="H37">
        <v>0</v>
      </c>
      <c r="I37">
        <v>0</v>
      </c>
      <c r="J37">
        <v>33.58</v>
      </c>
      <c r="K37">
        <v>47.112499999999997</v>
      </c>
      <c r="L37">
        <v>-73</v>
      </c>
      <c r="M37">
        <v>54.87</v>
      </c>
      <c r="N37">
        <v>0</v>
      </c>
      <c r="O37">
        <v>-17630</v>
      </c>
      <c r="P37" s="2">
        <f t="shared" si="0"/>
        <v>46.75333333333333</v>
      </c>
      <c r="Q37" s="2">
        <f t="shared" si="1"/>
        <v>2183823</v>
      </c>
      <c r="R37">
        <f t="shared" si="2"/>
        <v>19</v>
      </c>
    </row>
    <row r="38" spans="1:18" x14ac:dyDescent="0.25">
      <c r="A38" s="1">
        <v>45369.617581018516</v>
      </c>
      <c r="B38">
        <v>8</v>
      </c>
      <c r="C38">
        <v>45.819200000000002</v>
      </c>
      <c r="D38">
        <v>7.3040000000000003</v>
      </c>
      <c r="E38">
        <v>2183854</v>
      </c>
      <c r="F38">
        <v>2177824</v>
      </c>
      <c r="G38">
        <v>2177881</v>
      </c>
      <c r="H38">
        <v>0</v>
      </c>
      <c r="I38">
        <v>0</v>
      </c>
      <c r="J38">
        <v>33.54</v>
      </c>
      <c r="K38">
        <v>47.250900000000001</v>
      </c>
      <c r="L38">
        <v>-57</v>
      </c>
      <c r="M38">
        <v>54.87</v>
      </c>
      <c r="N38">
        <v>0</v>
      </c>
      <c r="O38">
        <v>-17892</v>
      </c>
      <c r="P38" s="2">
        <f t="shared" si="0"/>
        <v>46.927999999999997</v>
      </c>
      <c r="Q38" s="2">
        <f t="shared" si="1"/>
        <v>2183854</v>
      </c>
      <c r="R38">
        <f t="shared" si="2"/>
        <v>31</v>
      </c>
    </row>
    <row r="39" spans="1:18" x14ac:dyDescent="0.25">
      <c r="A39" s="1">
        <v>45369.618425925924</v>
      </c>
      <c r="B39">
        <v>8</v>
      </c>
      <c r="C39">
        <v>45.999499999999998</v>
      </c>
      <c r="D39">
        <v>6.5730000000000004</v>
      </c>
      <c r="E39">
        <v>2183852</v>
      </c>
      <c r="F39">
        <v>2177798</v>
      </c>
      <c r="G39">
        <v>2177874</v>
      </c>
      <c r="H39">
        <v>0</v>
      </c>
      <c r="I39">
        <v>0</v>
      </c>
      <c r="J39">
        <v>33.479999999999997</v>
      </c>
      <c r="K39">
        <v>47.394100000000002</v>
      </c>
      <c r="L39">
        <v>-76</v>
      </c>
      <c r="M39">
        <v>54.88</v>
      </c>
      <c r="N39">
        <v>0</v>
      </c>
      <c r="O39">
        <v>-18199</v>
      </c>
      <c r="P39" s="2">
        <f t="shared" si="0"/>
        <v>47.132666666666665</v>
      </c>
      <c r="Q39" s="2">
        <f t="shared" si="1"/>
        <v>2183852</v>
      </c>
      <c r="R39">
        <f t="shared" si="2"/>
        <v>-2</v>
      </c>
    </row>
    <row r="40" spans="1:18" x14ac:dyDescent="0.25">
      <c r="A40" s="1">
        <v>45369.61928240741</v>
      </c>
      <c r="B40">
        <v>8</v>
      </c>
      <c r="C40">
        <v>46.186900000000001</v>
      </c>
      <c r="D40">
        <v>7.1449999999999996</v>
      </c>
      <c r="E40">
        <v>2183882</v>
      </c>
      <c r="F40">
        <v>2177803</v>
      </c>
      <c r="G40">
        <v>2177867</v>
      </c>
      <c r="H40">
        <v>0</v>
      </c>
      <c r="I40">
        <v>0</v>
      </c>
      <c r="J40">
        <v>33.39</v>
      </c>
      <c r="K40">
        <v>47.5563</v>
      </c>
      <c r="L40">
        <v>-64</v>
      </c>
      <c r="M40">
        <v>54.9</v>
      </c>
      <c r="N40">
        <v>0</v>
      </c>
      <c r="O40">
        <v>-18494</v>
      </c>
      <c r="P40" s="2">
        <f t="shared" si="0"/>
        <v>47.329333333333331</v>
      </c>
      <c r="Q40" s="2">
        <f t="shared" si="1"/>
        <v>2183882</v>
      </c>
      <c r="R40">
        <f t="shared" si="2"/>
        <v>30</v>
      </c>
    </row>
    <row r="41" spans="1:18" x14ac:dyDescent="0.25">
      <c r="A41" s="1">
        <v>45369.620127314818</v>
      </c>
      <c r="B41">
        <v>8</v>
      </c>
      <c r="C41">
        <v>46.334699999999998</v>
      </c>
      <c r="D41">
        <v>6.431</v>
      </c>
      <c r="E41">
        <v>2183905</v>
      </c>
      <c r="F41">
        <v>2177807</v>
      </c>
      <c r="G41">
        <v>2177861</v>
      </c>
      <c r="H41">
        <v>0</v>
      </c>
      <c r="I41">
        <v>0</v>
      </c>
      <c r="J41">
        <v>33.32</v>
      </c>
      <c r="K41">
        <v>47.704999999999998</v>
      </c>
      <c r="L41">
        <v>-54</v>
      </c>
      <c r="M41">
        <v>54.92</v>
      </c>
      <c r="N41">
        <v>0</v>
      </c>
      <c r="O41">
        <v>-18749</v>
      </c>
      <c r="P41" s="2">
        <f t="shared" si="0"/>
        <v>47.499333333333333</v>
      </c>
      <c r="Q41" s="2">
        <f t="shared" si="1"/>
        <v>2183905</v>
      </c>
      <c r="R41">
        <f t="shared" si="2"/>
        <v>23</v>
      </c>
    </row>
    <row r="42" spans="1:18" x14ac:dyDescent="0.25">
      <c r="A42" s="1">
        <v>45369.62096064815</v>
      </c>
      <c r="B42">
        <v>8</v>
      </c>
      <c r="C42">
        <v>46.499499999999998</v>
      </c>
      <c r="D42">
        <v>7.02</v>
      </c>
      <c r="E42">
        <v>2183915</v>
      </c>
      <c r="F42">
        <v>2177795</v>
      </c>
      <c r="G42">
        <v>2177854</v>
      </c>
      <c r="H42">
        <v>0</v>
      </c>
      <c r="I42">
        <v>0</v>
      </c>
      <c r="J42">
        <v>33.25</v>
      </c>
      <c r="K42">
        <v>47.844099999999997</v>
      </c>
      <c r="L42">
        <v>-58</v>
      </c>
      <c r="M42">
        <v>54.93</v>
      </c>
      <c r="N42">
        <v>0</v>
      </c>
      <c r="O42">
        <v>-19001</v>
      </c>
      <c r="P42" s="2">
        <f t="shared" si="0"/>
        <v>47.667333333333332</v>
      </c>
      <c r="Q42" s="2">
        <f t="shared" si="1"/>
        <v>2183915</v>
      </c>
      <c r="R42">
        <f t="shared" si="2"/>
        <v>10</v>
      </c>
    </row>
    <row r="43" spans="1:18" x14ac:dyDescent="0.25">
      <c r="A43" s="1">
        <v>45369.621793981481</v>
      </c>
      <c r="B43">
        <v>8</v>
      </c>
      <c r="C43">
        <v>46.651600000000002</v>
      </c>
      <c r="D43">
        <v>6.3179999999999996</v>
      </c>
      <c r="E43">
        <v>2183932</v>
      </c>
      <c r="F43">
        <v>2177792</v>
      </c>
      <c r="G43">
        <v>2177847</v>
      </c>
      <c r="H43">
        <v>0</v>
      </c>
      <c r="I43">
        <v>0</v>
      </c>
      <c r="J43">
        <v>33.18</v>
      </c>
      <c r="K43">
        <v>47.991799999999998</v>
      </c>
      <c r="L43">
        <v>-55</v>
      </c>
      <c r="M43">
        <v>54.91</v>
      </c>
      <c r="N43">
        <v>0</v>
      </c>
      <c r="O43">
        <v>-19241</v>
      </c>
      <c r="P43" s="2">
        <f t="shared" si="0"/>
        <v>47.827333333333335</v>
      </c>
      <c r="Q43" s="2">
        <f t="shared" si="1"/>
        <v>2183932</v>
      </c>
      <c r="R43">
        <f t="shared" si="2"/>
        <v>17</v>
      </c>
    </row>
    <row r="44" spans="1:18" x14ac:dyDescent="0.25">
      <c r="A44" s="1">
        <v>45369.62263888889</v>
      </c>
      <c r="B44">
        <v>8</v>
      </c>
      <c r="C44">
        <v>46.793199999999999</v>
      </c>
      <c r="D44">
        <v>6.9080000000000004</v>
      </c>
      <c r="E44">
        <v>2183962</v>
      </c>
      <c r="F44">
        <v>2177803</v>
      </c>
      <c r="G44">
        <v>2177840</v>
      </c>
      <c r="H44">
        <v>0</v>
      </c>
      <c r="I44">
        <v>0</v>
      </c>
      <c r="J44">
        <v>33.11</v>
      </c>
      <c r="K44">
        <v>48.123899999999999</v>
      </c>
      <c r="L44">
        <v>-37</v>
      </c>
      <c r="M44">
        <v>54.89</v>
      </c>
      <c r="N44">
        <v>0</v>
      </c>
      <c r="O44">
        <v>-19472</v>
      </c>
      <c r="P44" s="2">
        <f t="shared" si="0"/>
        <v>47.981333333333332</v>
      </c>
      <c r="Q44" s="2">
        <f t="shared" si="1"/>
        <v>2183962</v>
      </c>
      <c r="R44">
        <f t="shared" si="2"/>
        <v>30</v>
      </c>
    </row>
    <row r="45" spans="1:18" x14ac:dyDescent="0.25">
      <c r="A45" s="1">
        <v>45369.623483796298</v>
      </c>
      <c r="B45">
        <v>8</v>
      </c>
      <c r="C45">
        <v>46.936599999999999</v>
      </c>
      <c r="D45">
        <v>6.218</v>
      </c>
      <c r="E45">
        <v>2183969</v>
      </c>
      <c r="F45">
        <v>2177791</v>
      </c>
      <c r="G45">
        <v>2177834</v>
      </c>
      <c r="H45">
        <v>0</v>
      </c>
      <c r="I45">
        <v>0</v>
      </c>
      <c r="J45">
        <v>33.03</v>
      </c>
      <c r="K45">
        <v>48.255699999999997</v>
      </c>
      <c r="L45">
        <v>-43</v>
      </c>
      <c r="M45">
        <v>54.88</v>
      </c>
      <c r="N45">
        <v>0</v>
      </c>
      <c r="O45">
        <v>-19739</v>
      </c>
      <c r="P45" s="2">
        <f t="shared" si="0"/>
        <v>48.159333333333336</v>
      </c>
      <c r="Q45" s="2">
        <f t="shared" si="1"/>
        <v>2183969</v>
      </c>
      <c r="R45">
        <f t="shared" si="2"/>
        <v>7</v>
      </c>
    </row>
    <row r="46" spans="1:18" x14ac:dyDescent="0.25">
      <c r="A46" s="1">
        <v>45369.624328703707</v>
      </c>
      <c r="B46">
        <v>8</v>
      </c>
      <c r="C46">
        <v>47.063800000000001</v>
      </c>
      <c r="D46">
        <v>6.8230000000000004</v>
      </c>
      <c r="E46">
        <v>2183987</v>
      </c>
      <c r="F46">
        <v>2177792</v>
      </c>
      <c r="G46">
        <v>2177827</v>
      </c>
      <c r="H46">
        <v>0</v>
      </c>
      <c r="I46">
        <v>0</v>
      </c>
      <c r="J46">
        <v>32.97</v>
      </c>
      <c r="K46">
        <v>48.387599999999999</v>
      </c>
      <c r="L46">
        <v>-35</v>
      </c>
      <c r="M46">
        <v>54.87</v>
      </c>
      <c r="N46">
        <v>0</v>
      </c>
      <c r="O46">
        <v>-19982</v>
      </c>
      <c r="P46" s="2">
        <f t="shared" si="0"/>
        <v>48.321333333333335</v>
      </c>
      <c r="Q46" s="2">
        <f t="shared" si="1"/>
        <v>2183987</v>
      </c>
      <c r="R46">
        <f t="shared" si="2"/>
        <v>18</v>
      </c>
    </row>
    <row r="47" spans="1:18" x14ac:dyDescent="0.25">
      <c r="A47" s="1">
        <v>45369.625162037039</v>
      </c>
      <c r="B47">
        <v>8</v>
      </c>
      <c r="C47">
        <v>47.191400000000002</v>
      </c>
      <c r="D47">
        <v>6.14</v>
      </c>
      <c r="E47">
        <v>2183983</v>
      </c>
      <c r="F47">
        <v>2177772</v>
      </c>
      <c r="G47">
        <v>2177821</v>
      </c>
      <c r="H47">
        <v>0</v>
      </c>
      <c r="I47">
        <v>0</v>
      </c>
      <c r="J47">
        <v>32.909999999999997</v>
      </c>
      <c r="K47">
        <v>48.529899999999998</v>
      </c>
      <c r="L47">
        <v>-49</v>
      </c>
      <c r="M47">
        <v>54.87</v>
      </c>
      <c r="N47">
        <v>0</v>
      </c>
      <c r="O47">
        <v>-20238</v>
      </c>
      <c r="P47" s="2">
        <f t="shared" si="0"/>
        <v>48.492000000000004</v>
      </c>
      <c r="Q47" s="2">
        <f t="shared" si="1"/>
        <v>2183983</v>
      </c>
      <c r="R47">
        <f t="shared" si="2"/>
        <v>-4</v>
      </c>
    </row>
    <row r="48" spans="1:18" x14ac:dyDescent="0.25">
      <c r="A48" s="1">
        <v>45369.626006944447</v>
      </c>
      <c r="B48">
        <v>8</v>
      </c>
      <c r="C48">
        <v>47.352800000000002</v>
      </c>
      <c r="D48">
        <v>6.82</v>
      </c>
      <c r="E48">
        <v>2184030</v>
      </c>
      <c r="F48">
        <v>2177797</v>
      </c>
      <c r="G48">
        <v>2177814</v>
      </c>
      <c r="H48">
        <v>0</v>
      </c>
      <c r="I48">
        <v>0</v>
      </c>
      <c r="J48">
        <v>32.840000000000003</v>
      </c>
      <c r="K48">
        <v>48.662399999999998</v>
      </c>
      <c r="L48">
        <v>-17</v>
      </c>
      <c r="M48">
        <v>54.87</v>
      </c>
      <c r="N48">
        <v>0</v>
      </c>
      <c r="O48">
        <v>-20498</v>
      </c>
      <c r="P48" s="2">
        <f t="shared" si="0"/>
        <v>48.665333333333336</v>
      </c>
      <c r="Q48" s="2">
        <f t="shared" si="1"/>
        <v>2184030</v>
      </c>
      <c r="R48">
        <f t="shared" si="2"/>
        <v>47</v>
      </c>
    </row>
    <row r="49" spans="1:18" x14ac:dyDescent="0.25">
      <c r="A49" s="1">
        <v>45369.626851851855</v>
      </c>
      <c r="B49">
        <v>8</v>
      </c>
      <c r="C49">
        <v>47.499099999999999</v>
      </c>
      <c r="D49">
        <v>6.1379999999999999</v>
      </c>
      <c r="E49">
        <v>2184043</v>
      </c>
      <c r="F49">
        <v>2177791</v>
      </c>
      <c r="G49">
        <v>2177808</v>
      </c>
      <c r="H49">
        <v>0</v>
      </c>
      <c r="I49">
        <v>0</v>
      </c>
      <c r="J49">
        <v>32.82</v>
      </c>
      <c r="K49">
        <v>48.764499999999998</v>
      </c>
      <c r="L49">
        <v>-17</v>
      </c>
      <c r="M49">
        <v>54.87</v>
      </c>
      <c r="N49">
        <v>0</v>
      </c>
      <c r="O49">
        <v>-20757</v>
      </c>
      <c r="P49" s="2">
        <f t="shared" si="0"/>
        <v>48.838000000000001</v>
      </c>
      <c r="Q49" s="2">
        <f t="shared" si="1"/>
        <v>2184043</v>
      </c>
      <c r="R49">
        <f t="shared" si="2"/>
        <v>13</v>
      </c>
    </row>
    <row r="50" spans="1:18" x14ac:dyDescent="0.25">
      <c r="A50" s="1">
        <v>45369.627685185187</v>
      </c>
      <c r="B50">
        <v>8</v>
      </c>
      <c r="C50">
        <v>47.623899999999999</v>
      </c>
      <c r="D50">
        <v>6.5510000000000002</v>
      </c>
      <c r="E50">
        <v>2184040</v>
      </c>
      <c r="F50">
        <v>2177772</v>
      </c>
      <c r="G50">
        <v>2177802</v>
      </c>
      <c r="H50">
        <v>0</v>
      </c>
      <c r="I50">
        <v>0</v>
      </c>
      <c r="J50">
        <v>32.81</v>
      </c>
      <c r="K50">
        <v>48.851599999999998</v>
      </c>
      <c r="L50">
        <v>-30</v>
      </c>
      <c r="M50">
        <v>54.87</v>
      </c>
      <c r="N50">
        <v>0</v>
      </c>
      <c r="O50">
        <v>-20984</v>
      </c>
      <c r="P50" s="2">
        <f t="shared" si="0"/>
        <v>48.989333333333335</v>
      </c>
      <c r="Q50" s="2">
        <f t="shared" si="1"/>
        <v>2184040</v>
      </c>
      <c r="R50">
        <f t="shared" si="2"/>
        <v>-3</v>
      </c>
    </row>
    <row r="51" spans="1:18" x14ac:dyDescent="0.25">
      <c r="A51" s="1">
        <v>45369.628518518519</v>
      </c>
      <c r="B51">
        <v>8</v>
      </c>
      <c r="C51">
        <v>47.749499999999998</v>
      </c>
      <c r="D51">
        <v>5.8959999999999999</v>
      </c>
      <c r="E51">
        <v>2184041</v>
      </c>
      <c r="F51">
        <v>2177756</v>
      </c>
      <c r="G51">
        <v>2177796</v>
      </c>
      <c r="H51">
        <v>0</v>
      </c>
      <c r="I51">
        <v>0</v>
      </c>
      <c r="J51">
        <v>32.799999999999997</v>
      </c>
      <c r="K51">
        <v>48.942599999999999</v>
      </c>
      <c r="L51">
        <v>-39</v>
      </c>
      <c r="M51">
        <v>54.88</v>
      </c>
      <c r="N51">
        <v>0</v>
      </c>
      <c r="O51">
        <v>-21199</v>
      </c>
      <c r="P51" s="2">
        <f t="shared" si="0"/>
        <v>49.132666666666665</v>
      </c>
      <c r="Q51" s="2">
        <f t="shared" si="1"/>
        <v>2184041</v>
      </c>
      <c r="R51">
        <f t="shared" si="2"/>
        <v>1</v>
      </c>
    </row>
    <row r="52" spans="1:18" x14ac:dyDescent="0.25">
      <c r="A52" s="1">
        <v>45369.629374999997</v>
      </c>
      <c r="B52">
        <v>8</v>
      </c>
      <c r="C52">
        <v>47.87</v>
      </c>
      <c r="D52">
        <v>6.4459999999999997</v>
      </c>
      <c r="E52">
        <v>2184059</v>
      </c>
      <c r="F52">
        <v>2177758</v>
      </c>
      <c r="G52">
        <v>2177789</v>
      </c>
      <c r="H52">
        <v>0</v>
      </c>
      <c r="I52">
        <v>0</v>
      </c>
      <c r="J52">
        <v>32.729999999999997</v>
      </c>
      <c r="K52">
        <v>49.063800000000001</v>
      </c>
      <c r="L52">
        <v>-31</v>
      </c>
      <c r="M52">
        <v>54.88</v>
      </c>
      <c r="N52">
        <v>0</v>
      </c>
      <c r="O52">
        <v>-21401</v>
      </c>
      <c r="P52" s="2">
        <f t="shared" si="0"/>
        <v>49.267333333333333</v>
      </c>
      <c r="Q52" s="2">
        <f t="shared" si="1"/>
        <v>2184059</v>
      </c>
      <c r="R52">
        <f t="shared" si="2"/>
        <v>18</v>
      </c>
    </row>
    <row r="53" spans="1:18" x14ac:dyDescent="0.25">
      <c r="A53" s="1">
        <v>45369.630219907405</v>
      </c>
      <c r="B53">
        <v>8</v>
      </c>
      <c r="C53">
        <v>47.962499999999999</v>
      </c>
      <c r="D53">
        <v>5.8019999999999996</v>
      </c>
      <c r="E53">
        <v>2184071</v>
      </c>
      <c r="F53">
        <v>2177758</v>
      </c>
      <c r="G53">
        <v>2177783</v>
      </c>
      <c r="H53">
        <v>0</v>
      </c>
      <c r="I53">
        <v>0</v>
      </c>
      <c r="J53">
        <v>32.67</v>
      </c>
      <c r="K53">
        <v>49.183799999999998</v>
      </c>
      <c r="L53">
        <v>-25</v>
      </c>
      <c r="M53">
        <v>54.88</v>
      </c>
      <c r="N53">
        <v>0</v>
      </c>
      <c r="O53">
        <v>-21578</v>
      </c>
      <c r="P53" s="2">
        <f t="shared" si="0"/>
        <v>49.385333333333335</v>
      </c>
      <c r="Q53" s="2">
        <f t="shared" si="1"/>
        <v>2184071</v>
      </c>
      <c r="R53">
        <f t="shared" si="2"/>
        <v>12</v>
      </c>
    </row>
    <row r="54" spans="1:18" x14ac:dyDescent="0.25">
      <c r="A54" s="1">
        <v>45369.631064814814</v>
      </c>
      <c r="B54">
        <v>8</v>
      </c>
      <c r="C54">
        <v>48.084699999999998</v>
      </c>
      <c r="D54">
        <v>6.4189999999999996</v>
      </c>
      <c r="E54">
        <v>2184097</v>
      </c>
      <c r="F54">
        <v>2177768</v>
      </c>
      <c r="G54">
        <v>2177777</v>
      </c>
      <c r="H54">
        <v>0</v>
      </c>
      <c r="I54">
        <v>0</v>
      </c>
      <c r="J54">
        <v>32.619999999999997</v>
      </c>
      <c r="K54">
        <v>49.296599999999998</v>
      </c>
      <c r="L54">
        <v>-9</v>
      </c>
      <c r="M54">
        <v>54.88</v>
      </c>
      <c r="N54">
        <v>0</v>
      </c>
      <c r="O54">
        <v>-21775</v>
      </c>
      <c r="P54" s="2">
        <f t="shared" si="0"/>
        <v>49.516666666666666</v>
      </c>
      <c r="Q54" s="2">
        <f t="shared" si="1"/>
        <v>2184097</v>
      </c>
      <c r="R54">
        <f t="shared" si="2"/>
        <v>26</v>
      </c>
    </row>
    <row r="55" spans="1:18" x14ac:dyDescent="0.25">
      <c r="A55" s="1">
        <v>45369.631909722222</v>
      </c>
      <c r="B55">
        <v>8</v>
      </c>
      <c r="C55">
        <v>48.188000000000002</v>
      </c>
      <c r="D55">
        <v>5.7770000000000001</v>
      </c>
      <c r="E55">
        <v>2184106</v>
      </c>
      <c r="F55">
        <v>2177763</v>
      </c>
      <c r="G55">
        <v>2177771</v>
      </c>
      <c r="H55">
        <v>0</v>
      </c>
      <c r="I55">
        <v>0</v>
      </c>
      <c r="J55">
        <v>32.57</v>
      </c>
      <c r="K55">
        <v>49.400500000000001</v>
      </c>
      <c r="L55">
        <v>-8</v>
      </c>
      <c r="M55">
        <v>54.88</v>
      </c>
      <c r="N55">
        <v>0</v>
      </c>
      <c r="O55">
        <v>-21963</v>
      </c>
      <c r="P55" s="2">
        <f t="shared" si="0"/>
        <v>49.641999999999996</v>
      </c>
      <c r="Q55" s="2">
        <f t="shared" si="1"/>
        <v>2184106</v>
      </c>
      <c r="R55">
        <f t="shared" si="2"/>
        <v>9</v>
      </c>
    </row>
    <row r="56" spans="1:18" x14ac:dyDescent="0.25">
      <c r="A56" s="1">
        <v>45369.632754629631</v>
      </c>
      <c r="B56">
        <v>8</v>
      </c>
      <c r="C56">
        <v>48.310699999999997</v>
      </c>
      <c r="D56">
        <v>6.3259999999999996</v>
      </c>
      <c r="E56">
        <v>2184113</v>
      </c>
      <c r="F56">
        <v>2177754</v>
      </c>
      <c r="G56">
        <v>2177765</v>
      </c>
      <c r="H56">
        <v>0</v>
      </c>
      <c r="I56">
        <v>0</v>
      </c>
      <c r="J56">
        <v>32.54</v>
      </c>
      <c r="K56">
        <v>49.492400000000004</v>
      </c>
      <c r="L56">
        <v>-11</v>
      </c>
      <c r="M56">
        <v>54.88</v>
      </c>
      <c r="N56">
        <v>0</v>
      </c>
      <c r="O56">
        <v>-22120</v>
      </c>
      <c r="P56" s="2">
        <f t="shared" si="0"/>
        <v>49.74666666666667</v>
      </c>
      <c r="Q56" s="2">
        <f t="shared" si="1"/>
        <v>2184113</v>
      </c>
      <c r="R56">
        <f t="shared" si="2"/>
        <v>7</v>
      </c>
    </row>
    <row r="57" spans="1:18" x14ac:dyDescent="0.25">
      <c r="A57" s="1">
        <v>45369.633611111109</v>
      </c>
      <c r="B57">
        <v>8</v>
      </c>
      <c r="C57">
        <v>48.434800000000003</v>
      </c>
      <c r="D57">
        <v>5.694</v>
      </c>
      <c r="E57">
        <v>2184128</v>
      </c>
      <c r="F57">
        <v>2177753</v>
      </c>
      <c r="G57">
        <v>2177759</v>
      </c>
      <c r="H57">
        <v>0</v>
      </c>
      <c r="I57">
        <v>0</v>
      </c>
      <c r="J57">
        <v>32.520000000000003</v>
      </c>
      <c r="K57">
        <v>49.572800000000001</v>
      </c>
      <c r="L57">
        <v>-6</v>
      </c>
      <c r="M57">
        <v>54.88</v>
      </c>
      <c r="N57">
        <v>0</v>
      </c>
      <c r="O57">
        <v>-22301</v>
      </c>
      <c r="P57" s="2">
        <f t="shared" si="0"/>
        <v>49.867333333333335</v>
      </c>
      <c r="Q57" s="2">
        <f t="shared" si="1"/>
        <v>2184128</v>
      </c>
      <c r="R57">
        <f t="shared" si="2"/>
        <v>15</v>
      </c>
    </row>
    <row r="58" spans="1:18" x14ac:dyDescent="0.25">
      <c r="A58" s="1">
        <v>45369.634456018517</v>
      </c>
      <c r="B58">
        <v>8</v>
      </c>
      <c r="C58">
        <v>48.5045</v>
      </c>
      <c r="D58">
        <v>6.1840000000000002</v>
      </c>
      <c r="E58">
        <v>2184153</v>
      </c>
      <c r="F58">
        <v>2177768</v>
      </c>
      <c r="G58">
        <v>2177765</v>
      </c>
      <c r="H58">
        <v>0</v>
      </c>
      <c r="I58">
        <v>0</v>
      </c>
      <c r="J58">
        <v>32.51</v>
      </c>
      <c r="K58">
        <v>49.643999999999998</v>
      </c>
      <c r="L58">
        <v>3</v>
      </c>
      <c r="M58">
        <v>54.88</v>
      </c>
      <c r="N58">
        <v>0</v>
      </c>
      <c r="O58">
        <v>-22468</v>
      </c>
      <c r="P58" s="2">
        <f t="shared" si="0"/>
        <v>49.978666666666669</v>
      </c>
      <c r="Q58" s="2">
        <f t="shared" si="1"/>
        <v>2184153</v>
      </c>
      <c r="R58">
        <f t="shared" si="2"/>
        <v>25</v>
      </c>
    </row>
    <row r="59" spans="1:18" x14ac:dyDescent="0.25">
      <c r="A59" s="1">
        <v>45369.635289351849</v>
      </c>
      <c r="B59">
        <v>8</v>
      </c>
      <c r="C59">
        <v>48.6235</v>
      </c>
      <c r="D59">
        <v>5.5659999999999998</v>
      </c>
      <c r="E59">
        <v>2184173</v>
      </c>
      <c r="F59">
        <v>2177773</v>
      </c>
      <c r="G59">
        <v>2177771</v>
      </c>
      <c r="H59">
        <v>0</v>
      </c>
      <c r="I59">
        <v>0</v>
      </c>
      <c r="J59">
        <v>32.47</v>
      </c>
      <c r="K59">
        <v>49.731400000000001</v>
      </c>
      <c r="L59">
        <v>1</v>
      </c>
      <c r="M59">
        <v>54.88</v>
      </c>
      <c r="N59">
        <v>0</v>
      </c>
      <c r="O59">
        <v>-22653</v>
      </c>
      <c r="P59" s="2">
        <f t="shared" si="0"/>
        <v>50.102000000000004</v>
      </c>
      <c r="Q59" s="2">
        <f t="shared" si="1"/>
        <v>2184173</v>
      </c>
      <c r="R59">
        <f t="shared" si="2"/>
        <v>20</v>
      </c>
    </row>
    <row r="60" spans="1:18" x14ac:dyDescent="0.25">
      <c r="A60" s="1">
        <v>45369.636134259257</v>
      </c>
      <c r="B60">
        <v>8</v>
      </c>
      <c r="C60">
        <v>48.698799999999999</v>
      </c>
      <c r="D60">
        <v>6.1</v>
      </c>
      <c r="E60">
        <v>2184182</v>
      </c>
      <c r="F60">
        <v>2177772</v>
      </c>
      <c r="G60">
        <v>2177777</v>
      </c>
      <c r="H60">
        <v>0</v>
      </c>
      <c r="I60">
        <v>0</v>
      </c>
      <c r="J60">
        <v>32.450000000000003</v>
      </c>
      <c r="K60">
        <v>49.809399999999997</v>
      </c>
      <c r="L60">
        <v>-5</v>
      </c>
      <c r="M60">
        <v>54.87</v>
      </c>
      <c r="N60">
        <v>0</v>
      </c>
      <c r="O60">
        <v>-22807</v>
      </c>
      <c r="P60" s="2">
        <f t="shared" si="0"/>
        <v>50.204666666666668</v>
      </c>
      <c r="Q60" s="2">
        <f t="shared" si="1"/>
        <v>2184182</v>
      </c>
      <c r="R60">
        <f t="shared" si="2"/>
        <v>9</v>
      </c>
    </row>
    <row r="61" spans="1:18" x14ac:dyDescent="0.25">
      <c r="A61" s="1">
        <v>45369.636979166666</v>
      </c>
      <c r="B61">
        <v>8</v>
      </c>
      <c r="C61">
        <v>48.811999999999998</v>
      </c>
      <c r="D61">
        <v>5.49</v>
      </c>
      <c r="E61">
        <v>2184184</v>
      </c>
      <c r="F61">
        <v>2177759</v>
      </c>
      <c r="G61">
        <v>2177771</v>
      </c>
      <c r="H61">
        <v>0</v>
      </c>
      <c r="I61">
        <v>0</v>
      </c>
      <c r="J61">
        <v>32.43</v>
      </c>
      <c r="K61">
        <v>49.886800000000001</v>
      </c>
      <c r="L61">
        <v>-12</v>
      </c>
      <c r="M61">
        <v>54.85</v>
      </c>
      <c r="N61">
        <v>0</v>
      </c>
      <c r="O61">
        <v>-22973</v>
      </c>
      <c r="P61" s="2">
        <f t="shared" si="0"/>
        <v>50.315333333333335</v>
      </c>
      <c r="Q61" s="2">
        <f t="shared" si="1"/>
        <v>2184184</v>
      </c>
      <c r="R61">
        <f t="shared" si="2"/>
        <v>2</v>
      </c>
    </row>
    <row r="62" spans="1:18" x14ac:dyDescent="0.25">
      <c r="A62" s="1">
        <v>45369.637824074074</v>
      </c>
      <c r="B62">
        <v>8</v>
      </c>
      <c r="C62">
        <v>48.879199999999997</v>
      </c>
      <c r="D62">
        <v>6.0019999999999998</v>
      </c>
      <c r="E62">
        <v>2184200</v>
      </c>
      <c r="F62">
        <v>2177766</v>
      </c>
      <c r="G62">
        <v>2177765</v>
      </c>
      <c r="H62">
        <v>0</v>
      </c>
      <c r="I62">
        <v>0</v>
      </c>
      <c r="J62">
        <v>32.42</v>
      </c>
      <c r="K62">
        <v>49.959400000000002</v>
      </c>
      <c r="L62">
        <v>0</v>
      </c>
      <c r="M62">
        <v>54.83</v>
      </c>
      <c r="N62">
        <v>0</v>
      </c>
      <c r="O62">
        <v>-23121</v>
      </c>
      <c r="P62" s="2">
        <f t="shared" si="0"/>
        <v>50.414000000000001</v>
      </c>
      <c r="Q62" s="2">
        <f t="shared" si="1"/>
        <v>2184200</v>
      </c>
      <c r="R62">
        <f t="shared" si="2"/>
        <v>16</v>
      </c>
    </row>
    <row r="63" spans="1:18" x14ac:dyDescent="0.25">
      <c r="A63" s="1">
        <v>45369.638668981483</v>
      </c>
      <c r="B63">
        <v>8</v>
      </c>
      <c r="C63">
        <v>48.995399999999997</v>
      </c>
      <c r="D63">
        <v>5.4020000000000001</v>
      </c>
      <c r="E63">
        <v>2184212</v>
      </c>
      <c r="F63">
        <v>2177763</v>
      </c>
      <c r="G63">
        <v>2177760</v>
      </c>
      <c r="H63">
        <v>0</v>
      </c>
      <c r="I63">
        <v>0</v>
      </c>
      <c r="J63">
        <v>32.409999999999997</v>
      </c>
      <c r="K63">
        <v>50.023699999999998</v>
      </c>
      <c r="L63">
        <v>2</v>
      </c>
      <c r="M63">
        <v>54.81</v>
      </c>
      <c r="N63">
        <v>0</v>
      </c>
      <c r="O63">
        <v>-23267</v>
      </c>
      <c r="P63" s="2">
        <f t="shared" si="0"/>
        <v>50.511333333333333</v>
      </c>
      <c r="Q63" s="2">
        <f t="shared" si="1"/>
        <v>2184212</v>
      </c>
      <c r="R63">
        <f t="shared" si="2"/>
        <v>12</v>
      </c>
    </row>
    <row r="64" spans="1:18" x14ac:dyDescent="0.25">
      <c r="A64" s="1">
        <v>45369.639513888891</v>
      </c>
      <c r="B64">
        <v>8</v>
      </c>
      <c r="C64">
        <v>49.062100000000001</v>
      </c>
      <c r="D64">
        <v>5.907</v>
      </c>
      <c r="E64">
        <v>2184219</v>
      </c>
      <c r="F64">
        <v>2177761</v>
      </c>
      <c r="G64">
        <v>2177766</v>
      </c>
      <c r="H64">
        <v>0</v>
      </c>
      <c r="I64">
        <v>0</v>
      </c>
      <c r="J64">
        <v>32.369999999999997</v>
      </c>
      <c r="K64">
        <v>50.101500000000001</v>
      </c>
      <c r="L64">
        <v>-5</v>
      </c>
      <c r="M64">
        <v>54.81</v>
      </c>
      <c r="N64">
        <v>0</v>
      </c>
      <c r="O64">
        <v>-23430</v>
      </c>
      <c r="P64" s="2">
        <f t="shared" si="0"/>
        <v>50.62</v>
      </c>
      <c r="Q64" s="2">
        <f t="shared" si="1"/>
        <v>2184219</v>
      </c>
      <c r="R64">
        <f t="shared" si="2"/>
        <v>7</v>
      </c>
    </row>
    <row r="65" spans="1:18" x14ac:dyDescent="0.25">
      <c r="A65" s="1">
        <v>45369.6403587963</v>
      </c>
      <c r="B65">
        <v>8</v>
      </c>
      <c r="C65">
        <v>49.149799999999999</v>
      </c>
      <c r="D65">
        <v>5.3159999999999998</v>
      </c>
      <c r="E65">
        <v>2184222</v>
      </c>
      <c r="F65">
        <v>2177752</v>
      </c>
      <c r="G65">
        <v>2177761</v>
      </c>
      <c r="H65">
        <v>0</v>
      </c>
      <c r="I65">
        <v>0</v>
      </c>
      <c r="J65">
        <v>32.35</v>
      </c>
      <c r="K65">
        <v>50.178899999999999</v>
      </c>
      <c r="L65">
        <v>-8</v>
      </c>
      <c r="M65">
        <v>54.81</v>
      </c>
      <c r="N65">
        <v>0</v>
      </c>
      <c r="O65">
        <v>-23569</v>
      </c>
      <c r="P65" s="2">
        <f t="shared" si="0"/>
        <v>50.712666666666664</v>
      </c>
      <c r="Q65" s="2">
        <f t="shared" si="1"/>
        <v>2184222</v>
      </c>
      <c r="R65">
        <f t="shared" si="2"/>
        <v>3</v>
      </c>
    </row>
    <row r="66" spans="1:18" x14ac:dyDescent="0.25">
      <c r="A66" s="1">
        <v>45369.641203703701</v>
      </c>
      <c r="B66">
        <v>8</v>
      </c>
      <c r="C66">
        <v>49.209699999999998</v>
      </c>
      <c r="D66">
        <v>5.9119999999999999</v>
      </c>
      <c r="E66">
        <v>2184257</v>
      </c>
      <c r="F66">
        <v>2177779</v>
      </c>
      <c r="G66">
        <v>2177767</v>
      </c>
      <c r="H66">
        <v>0</v>
      </c>
      <c r="I66">
        <v>0</v>
      </c>
      <c r="J66">
        <v>32.35</v>
      </c>
      <c r="K66">
        <v>50.239100000000001</v>
      </c>
      <c r="L66">
        <v>12</v>
      </c>
      <c r="M66">
        <v>54.8</v>
      </c>
      <c r="N66">
        <v>0</v>
      </c>
      <c r="O66">
        <v>-23680</v>
      </c>
      <c r="P66" s="2">
        <f t="shared" si="0"/>
        <v>50.786666666666669</v>
      </c>
      <c r="Q66" s="2">
        <f t="shared" si="1"/>
        <v>2184257</v>
      </c>
      <c r="R66">
        <f t="shared" si="2"/>
        <v>35</v>
      </c>
    </row>
    <row r="67" spans="1:18" x14ac:dyDescent="0.25">
      <c r="A67" s="1">
        <v>45369.64203703704</v>
      </c>
      <c r="B67">
        <v>8</v>
      </c>
      <c r="C67">
        <v>49.298400000000001</v>
      </c>
      <c r="D67">
        <v>5.3209999999999997</v>
      </c>
      <c r="E67">
        <v>2184255</v>
      </c>
      <c r="F67">
        <v>2177766</v>
      </c>
      <c r="G67">
        <v>2177761</v>
      </c>
      <c r="H67">
        <v>0</v>
      </c>
      <c r="I67">
        <v>0</v>
      </c>
      <c r="J67">
        <v>32.33</v>
      </c>
      <c r="K67">
        <v>50.304900000000004</v>
      </c>
      <c r="L67">
        <v>4</v>
      </c>
      <c r="M67">
        <v>54.8</v>
      </c>
      <c r="N67">
        <v>0</v>
      </c>
      <c r="O67">
        <v>-23779</v>
      </c>
      <c r="P67" s="2">
        <f t="shared" ref="P67:P130" si="3">O67/-1500+35</f>
        <v>50.852666666666664</v>
      </c>
      <c r="Q67" s="2">
        <f t="shared" ref="Q67:Q130" si="4">E67</f>
        <v>2184255</v>
      </c>
      <c r="R67">
        <f t="shared" si="2"/>
        <v>-2</v>
      </c>
    </row>
    <row r="68" spans="1:18" x14ac:dyDescent="0.25">
      <c r="A68" s="1">
        <v>45369.642881944441</v>
      </c>
      <c r="B68">
        <v>8</v>
      </c>
      <c r="C68">
        <v>49.362699999999997</v>
      </c>
      <c r="D68">
        <v>5.7910000000000004</v>
      </c>
      <c r="E68">
        <v>2184260</v>
      </c>
      <c r="F68">
        <v>2177762</v>
      </c>
      <c r="G68">
        <v>2177767</v>
      </c>
      <c r="H68">
        <v>0</v>
      </c>
      <c r="I68">
        <v>0</v>
      </c>
      <c r="J68">
        <v>32.32</v>
      </c>
      <c r="K68">
        <v>50.3752</v>
      </c>
      <c r="L68">
        <v>-5</v>
      </c>
      <c r="M68">
        <v>54.81</v>
      </c>
      <c r="N68">
        <v>0</v>
      </c>
      <c r="O68">
        <v>-23919</v>
      </c>
      <c r="P68" s="2">
        <f t="shared" si="3"/>
        <v>50.945999999999998</v>
      </c>
      <c r="Q68" s="2">
        <f t="shared" si="4"/>
        <v>2184260</v>
      </c>
      <c r="R68">
        <f t="shared" ref="R68:R131" si="5">E68-E67</f>
        <v>5</v>
      </c>
    </row>
    <row r="69" spans="1:18" x14ac:dyDescent="0.25">
      <c r="A69" s="1">
        <v>45369.643726851849</v>
      </c>
      <c r="B69">
        <v>8</v>
      </c>
      <c r="C69">
        <v>49.436999999999998</v>
      </c>
      <c r="D69">
        <v>5.2119999999999997</v>
      </c>
      <c r="E69">
        <v>2184267</v>
      </c>
      <c r="F69">
        <v>2177759</v>
      </c>
      <c r="G69">
        <v>2177762</v>
      </c>
      <c r="H69">
        <v>0</v>
      </c>
      <c r="I69">
        <v>0</v>
      </c>
      <c r="J69">
        <v>32.299999999999997</v>
      </c>
      <c r="K69">
        <v>50.437800000000003</v>
      </c>
      <c r="L69">
        <v>-2</v>
      </c>
      <c r="M69">
        <v>54.81</v>
      </c>
      <c r="N69">
        <v>0</v>
      </c>
      <c r="O69">
        <v>-24054</v>
      </c>
      <c r="P69" s="2">
        <f t="shared" si="3"/>
        <v>51.036000000000001</v>
      </c>
      <c r="Q69" s="2">
        <f t="shared" si="4"/>
        <v>2184267</v>
      </c>
      <c r="R69">
        <f t="shared" si="5"/>
        <v>7</v>
      </c>
    </row>
    <row r="70" spans="1:18" x14ac:dyDescent="0.25">
      <c r="A70" s="1">
        <v>45369.644571759258</v>
      </c>
      <c r="B70">
        <v>8</v>
      </c>
      <c r="C70">
        <v>49.517299999999999</v>
      </c>
      <c r="D70">
        <v>5.7370000000000001</v>
      </c>
      <c r="E70">
        <v>2184297</v>
      </c>
      <c r="F70">
        <v>2177779</v>
      </c>
      <c r="G70">
        <v>2177768</v>
      </c>
      <c r="H70">
        <v>0</v>
      </c>
      <c r="I70">
        <v>0</v>
      </c>
      <c r="J70">
        <v>32.28</v>
      </c>
      <c r="K70">
        <v>50.504600000000003</v>
      </c>
      <c r="L70">
        <v>11</v>
      </c>
      <c r="M70">
        <v>54.81</v>
      </c>
      <c r="N70">
        <v>0</v>
      </c>
      <c r="O70">
        <v>-24160</v>
      </c>
      <c r="P70" s="2">
        <f t="shared" si="3"/>
        <v>51.106666666666669</v>
      </c>
      <c r="Q70" s="2">
        <f t="shared" si="4"/>
        <v>2184297</v>
      </c>
      <c r="R70">
        <f t="shared" si="5"/>
        <v>30</v>
      </c>
    </row>
    <row r="71" spans="1:18" x14ac:dyDescent="0.25">
      <c r="A71" s="1">
        <v>45369.645428240743</v>
      </c>
      <c r="B71">
        <v>8</v>
      </c>
      <c r="C71">
        <v>49.622799999999998</v>
      </c>
      <c r="D71">
        <v>5.1630000000000003</v>
      </c>
      <c r="E71">
        <v>2184303</v>
      </c>
      <c r="F71">
        <v>2177771</v>
      </c>
      <c r="G71">
        <v>2177773</v>
      </c>
      <c r="H71">
        <v>0</v>
      </c>
      <c r="I71">
        <v>0</v>
      </c>
      <c r="J71">
        <v>32.26</v>
      </c>
      <c r="K71">
        <v>50.577800000000003</v>
      </c>
      <c r="L71">
        <v>-2</v>
      </c>
      <c r="M71">
        <v>54.81</v>
      </c>
      <c r="N71">
        <v>0</v>
      </c>
      <c r="O71">
        <v>-24285</v>
      </c>
      <c r="P71" s="2">
        <f t="shared" si="3"/>
        <v>51.19</v>
      </c>
      <c r="Q71" s="2">
        <f t="shared" si="4"/>
        <v>2184303</v>
      </c>
      <c r="R71">
        <f t="shared" si="5"/>
        <v>6</v>
      </c>
    </row>
    <row r="72" spans="1:18" x14ac:dyDescent="0.25">
      <c r="A72" s="1">
        <v>45369.646273148152</v>
      </c>
      <c r="B72">
        <v>8</v>
      </c>
      <c r="C72">
        <v>49.689100000000003</v>
      </c>
      <c r="D72">
        <v>5.6360000000000001</v>
      </c>
      <c r="E72">
        <v>2184302</v>
      </c>
      <c r="F72">
        <v>2177761</v>
      </c>
      <c r="G72">
        <v>2177767</v>
      </c>
      <c r="H72">
        <v>0</v>
      </c>
      <c r="I72">
        <v>0</v>
      </c>
      <c r="J72">
        <v>32.25</v>
      </c>
      <c r="K72">
        <v>50.6265</v>
      </c>
      <c r="L72">
        <v>-6</v>
      </c>
      <c r="M72">
        <v>54.81</v>
      </c>
      <c r="N72">
        <v>0</v>
      </c>
      <c r="O72">
        <v>-24411</v>
      </c>
      <c r="P72" s="2">
        <f t="shared" si="3"/>
        <v>51.274000000000001</v>
      </c>
      <c r="Q72" s="2">
        <f t="shared" si="4"/>
        <v>2184302</v>
      </c>
      <c r="R72">
        <f t="shared" si="5"/>
        <v>-1</v>
      </c>
    </row>
    <row r="73" spans="1:18" x14ac:dyDescent="0.25">
      <c r="A73" s="1">
        <v>45369.647106481483</v>
      </c>
      <c r="B73">
        <v>8</v>
      </c>
      <c r="C73">
        <v>49.754300000000001</v>
      </c>
      <c r="D73">
        <v>5.0730000000000004</v>
      </c>
      <c r="E73">
        <v>2184302</v>
      </c>
      <c r="F73">
        <v>2177752</v>
      </c>
      <c r="G73">
        <v>2177762</v>
      </c>
      <c r="H73">
        <v>0</v>
      </c>
      <c r="I73">
        <v>0</v>
      </c>
      <c r="J73">
        <v>32.270000000000003</v>
      </c>
      <c r="K73">
        <v>50.669199999999996</v>
      </c>
      <c r="L73">
        <v>-9</v>
      </c>
      <c r="M73">
        <v>54.8</v>
      </c>
      <c r="N73">
        <v>0</v>
      </c>
      <c r="O73">
        <v>-24498</v>
      </c>
      <c r="P73" s="2">
        <f t="shared" si="3"/>
        <v>51.332000000000001</v>
      </c>
      <c r="Q73" s="2">
        <f t="shared" si="4"/>
        <v>2184302</v>
      </c>
      <c r="R73">
        <f t="shared" si="5"/>
        <v>0</v>
      </c>
    </row>
    <row r="74" spans="1:18" x14ac:dyDescent="0.25">
      <c r="A74" s="1">
        <v>45369.647951388892</v>
      </c>
      <c r="B74">
        <v>8</v>
      </c>
      <c r="C74">
        <v>49.815100000000001</v>
      </c>
      <c r="D74">
        <v>5.5330000000000004</v>
      </c>
      <c r="E74">
        <v>2184322</v>
      </c>
      <c r="F74">
        <v>2177764</v>
      </c>
      <c r="G74">
        <v>2177768</v>
      </c>
      <c r="H74">
        <v>0</v>
      </c>
      <c r="I74">
        <v>0</v>
      </c>
      <c r="J74">
        <v>32.270000000000003</v>
      </c>
      <c r="K74">
        <v>50.707500000000003</v>
      </c>
      <c r="L74">
        <v>-3</v>
      </c>
      <c r="M74">
        <v>54.77</v>
      </c>
      <c r="N74">
        <v>0</v>
      </c>
      <c r="O74">
        <v>-24632</v>
      </c>
      <c r="P74" s="2">
        <f t="shared" si="3"/>
        <v>51.421333333333337</v>
      </c>
      <c r="Q74" s="2">
        <f t="shared" si="4"/>
        <v>2184322</v>
      </c>
      <c r="R74">
        <f t="shared" si="5"/>
        <v>20</v>
      </c>
    </row>
    <row r="75" spans="1:18" x14ac:dyDescent="0.25">
      <c r="A75" s="1">
        <v>45369.648784722223</v>
      </c>
      <c r="B75">
        <v>8</v>
      </c>
      <c r="C75">
        <v>49.874499999999998</v>
      </c>
      <c r="D75">
        <v>4.9800000000000004</v>
      </c>
      <c r="E75">
        <v>2184310</v>
      </c>
      <c r="F75">
        <v>2177745</v>
      </c>
      <c r="G75">
        <v>2177763</v>
      </c>
      <c r="H75">
        <v>0</v>
      </c>
      <c r="I75">
        <v>0</v>
      </c>
      <c r="J75">
        <v>32.28</v>
      </c>
      <c r="K75">
        <v>50.747199999999999</v>
      </c>
      <c r="L75">
        <v>-18</v>
      </c>
      <c r="M75">
        <v>54.76</v>
      </c>
      <c r="N75">
        <v>0</v>
      </c>
      <c r="O75">
        <v>-24732</v>
      </c>
      <c r="P75" s="2">
        <f t="shared" si="3"/>
        <v>51.488</v>
      </c>
      <c r="Q75" s="2">
        <f t="shared" si="4"/>
        <v>2184310</v>
      </c>
      <c r="R75">
        <f t="shared" si="5"/>
        <v>-12</v>
      </c>
    </row>
    <row r="76" spans="1:18" x14ac:dyDescent="0.25">
      <c r="A76" s="1">
        <v>45369.649641203701</v>
      </c>
      <c r="B76">
        <v>8</v>
      </c>
      <c r="C76">
        <v>49.962899999999998</v>
      </c>
      <c r="D76">
        <v>5.4429999999999996</v>
      </c>
      <c r="E76">
        <v>2184320</v>
      </c>
      <c r="F76">
        <v>2177743</v>
      </c>
      <c r="G76">
        <v>2177757</v>
      </c>
      <c r="H76">
        <v>0</v>
      </c>
      <c r="I76">
        <v>0</v>
      </c>
      <c r="J76">
        <v>32.270000000000003</v>
      </c>
      <c r="K76">
        <v>50.797800000000002</v>
      </c>
      <c r="L76">
        <v>-14</v>
      </c>
      <c r="M76">
        <v>54.77</v>
      </c>
      <c r="N76">
        <v>0</v>
      </c>
      <c r="O76">
        <v>-24814</v>
      </c>
      <c r="P76" s="2">
        <f t="shared" si="3"/>
        <v>51.542666666666662</v>
      </c>
      <c r="Q76" s="2">
        <f t="shared" si="4"/>
        <v>2184320</v>
      </c>
      <c r="R76">
        <f t="shared" si="5"/>
        <v>10</v>
      </c>
    </row>
    <row r="77" spans="1:18" x14ac:dyDescent="0.25">
      <c r="A77" s="1">
        <v>45369.65047453704</v>
      </c>
      <c r="B77">
        <v>8</v>
      </c>
      <c r="C77">
        <v>50.043599999999998</v>
      </c>
      <c r="D77">
        <v>4.8979999999999997</v>
      </c>
      <c r="E77">
        <v>2184320</v>
      </c>
      <c r="F77">
        <v>2177732</v>
      </c>
      <c r="G77">
        <v>2177752</v>
      </c>
      <c r="H77">
        <v>0</v>
      </c>
      <c r="I77">
        <v>0</v>
      </c>
      <c r="J77">
        <v>32.26</v>
      </c>
      <c r="K77">
        <v>50.846600000000002</v>
      </c>
      <c r="L77">
        <v>-19</v>
      </c>
      <c r="M77">
        <v>54.78</v>
      </c>
      <c r="N77">
        <v>0</v>
      </c>
      <c r="O77">
        <v>-24949</v>
      </c>
      <c r="P77" s="2">
        <f t="shared" si="3"/>
        <v>51.632666666666665</v>
      </c>
      <c r="Q77" s="2">
        <f t="shared" si="4"/>
        <v>2184320</v>
      </c>
      <c r="R77">
        <f t="shared" si="5"/>
        <v>0</v>
      </c>
    </row>
    <row r="78" spans="1:18" x14ac:dyDescent="0.25">
      <c r="A78" s="1">
        <v>45369.651319444441</v>
      </c>
      <c r="B78">
        <v>8</v>
      </c>
      <c r="C78">
        <v>50.086799999999997</v>
      </c>
      <c r="D78">
        <v>5.4249999999999998</v>
      </c>
      <c r="E78">
        <v>2184353</v>
      </c>
      <c r="F78">
        <v>2177759</v>
      </c>
      <c r="G78">
        <v>2177758</v>
      </c>
      <c r="H78">
        <v>0</v>
      </c>
      <c r="I78">
        <v>0</v>
      </c>
      <c r="J78">
        <v>32.26</v>
      </c>
      <c r="K78">
        <v>50.898200000000003</v>
      </c>
      <c r="L78">
        <v>1</v>
      </c>
      <c r="M78">
        <v>54.78</v>
      </c>
      <c r="N78">
        <v>0</v>
      </c>
      <c r="O78">
        <v>-25002</v>
      </c>
      <c r="P78" s="2">
        <f t="shared" si="3"/>
        <v>51.667999999999999</v>
      </c>
      <c r="Q78" s="2">
        <f t="shared" si="4"/>
        <v>2184353</v>
      </c>
      <c r="R78">
        <f t="shared" si="5"/>
        <v>33</v>
      </c>
    </row>
    <row r="79" spans="1:18" x14ac:dyDescent="0.25">
      <c r="A79" s="1">
        <v>45369.652175925927</v>
      </c>
      <c r="B79">
        <v>8</v>
      </c>
      <c r="C79">
        <v>50.1496</v>
      </c>
      <c r="D79">
        <v>4.883</v>
      </c>
      <c r="E79">
        <v>2184341</v>
      </c>
      <c r="F79">
        <v>2177739</v>
      </c>
      <c r="G79">
        <v>2177753</v>
      </c>
      <c r="H79">
        <v>0</v>
      </c>
      <c r="I79">
        <v>0</v>
      </c>
      <c r="J79">
        <v>32.25</v>
      </c>
      <c r="K79">
        <v>50.959000000000003</v>
      </c>
      <c r="L79">
        <v>-13</v>
      </c>
      <c r="M79">
        <v>54.8</v>
      </c>
      <c r="N79">
        <v>0</v>
      </c>
      <c r="O79">
        <v>-25146</v>
      </c>
      <c r="P79" s="2">
        <f t="shared" si="3"/>
        <v>51.763999999999996</v>
      </c>
      <c r="Q79" s="2">
        <f t="shared" si="4"/>
        <v>2184341</v>
      </c>
      <c r="R79">
        <f t="shared" si="5"/>
        <v>-12</v>
      </c>
    </row>
    <row r="80" spans="1:18" x14ac:dyDescent="0.25">
      <c r="A80" s="1">
        <v>45369.653009259258</v>
      </c>
      <c r="B80">
        <v>8</v>
      </c>
      <c r="C80">
        <v>50.195399999999999</v>
      </c>
      <c r="D80">
        <v>5.3689999999999998</v>
      </c>
      <c r="E80">
        <v>2184344</v>
      </c>
      <c r="F80">
        <v>2177736</v>
      </c>
      <c r="G80">
        <v>2177747</v>
      </c>
      <c r="H80">
        <v>0</v>
      </c>
      <c r="I80">
        <v>0</v>
      </c>
      <c r="J80">
        <v>32.22</v>
      </c>
      <c r="K80">
        <v>51.019100000000002</v>
      </c>
      <c r="L80">
        <v>-11</v>
      </c>
      <c r="M80">
        <v>54.81</v>
      </c>
      <c r="N80">
        <v>0</v>
      </c>
      <c r="O80">
        <v>-25224</v>
      </c>
      <c r="P80" s="2">
        <f t="shared" si="3"/>
        <v>51.816000000000003</v>
      </c>
      <c r="Q80" s="2">
        <f t="shared" si="4"/>
        <v>2184344</v>
      </c>
      <c r="R80">
        <f t="shared" si="5"/>
        <v>3</v>
      </c>
    </row>
    <row r="81" spans="1:18" x14ac:dyDescent="0.25">
      <c r="A81" s="1">
        <v>45369.653854166667</v>
      </c>
      <c r="B81">
        <v>8</v>
      </c>
      <c r="C81">
        <v>50.250500000000002</v>
      </c>
      <c r="D81">
        <v>5.4989999999999997</v>
      </c>
      <c r="E81">
        <v>2184388</v>
      </c>
      <c r="F81">
        <v>2177773</v>
      </c>
      <c r="G81">
        <v>2177753</v>
      </c>
      <c r="H81">
        <v>0</v>
      </c>
      <c r="I81">
        <v>0</v>
      </c>
      <c r="J81">
        <v>32.22</v>
      </c>
      <c r="K81">
        <v>51.06</v>
      </c>
      <c r="L81">
        <v>20</v>
      </c>
      <c r="M81">
        <v>54.81</v>
      </c>
      <c r="N81">
        <v>0</v>
      </c>
      <c r="O81">
        <v>-25312</v>
      </c>
      <c r="P81" s="2">
        <f t="shared" si="3"/>
        <v>51.87466666666667</v>
      </c>
      <c r="Q81" s="2">
        <f t="shared" si="4"/>
        <v>2184388</v>
      </c>
      <c r="R81">
        <f t="shared" si="5"/>
        <v>44</v>
      </c>
    </row>
    <row r="82" spans="1:18" x14ac:dyDescent="0.25">
      <c r="A82" s="1">
        <v>45369.654699074075</v>
      </c>
      <c r="B82">
        <v>8</v>
      </c>
      <c r="C82">
        <v>50.312100000000001</v>
      </c>
      <c r="D82">
        <v>4.9489999999999998</v>
      </c>
      <c r="E82">
        <v>2184409</v>
      </c>
      <c r="F82">
        <v>2177786</v>
      </c>
      <c r="G82">
        <v>2177758</v>
      </c>
      <c r="H82">
        <v>0</v>
      </c>
      <c r="I82">
        <v>0</v>
      </c>
      <c r="J82">
        <v>32.22</v>
      </c>
      <c r="K82">
        <v>51.0991</v>
      </c>
      <c r="L82">
        <v>27</v>
      </c>
      <c r="M82">
        <v>54.81</v>
      </c>
      <c r="N82">
        <v>0</v>
      </c>
      <c r="O82">
        <v>-25412</v>
      </c>
      <c r="P82" s="2">
        <f t="shared" si="3"/>
        <v>51.941333333333333</v>
      </c>
      <c r="Q82" s="2">
        <f t="shared" si="4"/>
        <v>2184409</v>
      </c>
      <c r="R82">
        <f t="shared" si="5"/>
        <v>21</v>
      </c>
    </row>
    <row r="83" spans="1:18" x14ac:dyDescent="0.25">
      <c r="A83" s="1">
        <v>45369.655532407407</v>
      </c>
      <c r="B83">
        <v>8</v>
      </c>
      <c r="C83">
        <v>50.374400000000001</v>
      </c>
      <c r="D83">
        <v>5.2640000000000002</v>
      </c>
      <c r="E83">
        <v>2184413</v>
      </c>
      <c r="F83">
        <v>2177781</v>
      </c>
      <c r="G83">
        <v>2177763</v>
      </c>
      <c r="H83">
        <v>0</v>
      </c>
      <c r="I83">
        <v>0</v>
      </c>
      <c r="J83">
        <v>32.21</v>
      </c>
      <c r="K83">
        <v>51.142099999999999</v>
      </c>
      <c r="L83">
        <v>18</v>
      </c>
      <c r="M83">
        <v>54.81</v>
      </c>
      <c r="N83">
        <v>0</v>
      </c>
      <c r="O83">
        <v>-25504</v>
      </c>
      <c r="P83" s="2">
        <f t="shared" si="3"/>
        <v>52.00266666666667</v>
      </c>
      <c r="Q83" s="2">
        <f t="shared" si="4"/>
        <v>2184413</v>
      </c>
      <c r="R83">
        <f t="shared" si="5"/>
        <v>4</v>
      </c>
    </row>
    <row r="84" spans="1:18" x14ac:dyDescent="0.25">
      <c r="A84" s="1">
        <v>45369.656377314815</v>
      </c>
      <c r="B84">
        <v>8</v>
      </c>
      <c r="C84">
        <v>50.437199999999997</v>
      </c>
      <c r="D84">
        <v>4.7380000000000004</v>
      </c>
      <c r="E84">
        <v>2184411</v>
      </c>
      <c r="F84">
        <v>2177771</v>
      </c>
      <c r="G84">
        <v>2177768</v>
      </c>
      <c r="H84">
        <v>0</v>
      </c>
      <c r="I84">
        <v>0</v>
      </c>
      <c r="J84">
        <v>32.200000000000003</v>
      </c>
      <c r="K84">
        <v>51.191000000000003</v>
      </c>
      <c r="L84">
        <v>3</v>
      </c>
      <c r="M84">
        <v>54.8</v>
      </c>
      <c r="N84">
        <v>0</v>
      </c>
      <c r="O84">
        <v>-25622</v>
      </c>
      <c r="P84" s="2">
        <f t="shared" si="3"/>
        <v>52.081333333333333</v>
      </c>
      <c r="Q84" s="2">
        <f t="shared" si="4"/>
        <v>2184411</v>
      </c>
      <c r="R84">
        <f t="shared" si="5"/>
        <v>-2</v>
      </c>
    </row>
    <row r="85" spans="1:18" x14ac:dyDescent="0.25">
      <c r="A85" s="1">
        <v>45369.657222222224</v>
      </c>
      <c r="B85">
        <v>8</v>
      </c>
      <c r="C85">
        <v>50.476999999999997</v>
      </c>
      <c r="D85">
        <v>5.2190000000000003</v>
      </c>
      <c r="E85">
        <v>2184418</v>
      </c>
      <c r="F85">
        <v>2177773</v>
      </c>
      <c r="G85">
        <v>2177773</v>
      </c>
      <c r="H85">
        <v>0</v>
      </c>
      <c r="I85">
        <v>0</v>
      </c>
      <c r="J85">
        <v>32.19</v>
      </c>
      <c r="K85">
        <v>51.234299999999998</v>
      </c>
      <c r="L85">
        <v>0</v>
      </c>
      <c r="M85">
        <v>54.76</v>
      </c>
      <c r="N85">
        <v>0</v>
      </c>
      <c r="O85">
        <v>-25710</v>
      </c>
      <c r="P85" s="2">
        <f t="shared" si="3"/>
        <v>52.14</v>
      </c>
      <c r="Q85" s="2">
        <f t="shared" si="4"/>
        <v>2184418</v>
      </c>
      <c r="R85">
        <f t="shared" si="5"/>
        <v>7</v>
      </c>
    </row>
    <row r="86" spans="1:18" x14ac:dyDescent="0.25">
      <c r="A86" s="1">
        <v>45369.658067129632</v>
      </c>
      <c r="B86">
        <v>8</v>
      </c>
      <c r="C86">
        <v>50.506100000000004</v>
      </c>
      <c r="D86">
        <v>4.6970000000000001</v>
      </c>
      <c r="E86">
        <v>2184421</v>
      </c>
      <c r="F86">
        <v>2177772</v>
      </c>
      <c r="G86">
        <v>2177768</v>
      </c>
      <c r="H86">
        <v>0</v>
      </c>
      <c r="I86">
        <v>0</v>
      </c>
      <c r="J86">
        <v>32.200000000000003</v>
      </c>
      <c r="K86">
        <v>51.264499999999998</v>
      </c>
      <c r="L86">
        <v>3</v>
      </c>
      <c r="M86">
        <v>54.75</v>
      </c>
      <c r="N86">
        <v>0</v>
      </c>
      <c r="O86">
        <v>-25818</v>
      </c>
      <c r="P86" s="2">
        <f t="shared" si="3"/>
        <v>52.212000000000003</v>
      </c>
      <c r="Q86" s="2">
        <f t="shared" si="4"/>
        <v>2184421</v>
      </c>
      <c r="R86">
        <f t="shared" si="5"/>
        <v>3</v>
      </c>
    </row>
    <row r="87" spans="1:18" x14ac:dyDescent="0.25">
      <c r="A87" s="1">
        <v>45369.658900462964</v>
      </c>
      <c r="B87">
        <v>8</v>
      </c>
      <c r="C87">
        <v>50.569699999999997</v>
      </c>
      <c r="D87">
        <v>5.1689999999999996</v>
      </c>
      <c r="E87">
        <v>2184446</v>
      </c>
      <c r="F87">
        <v>2177789</v>
      </c>
      <c r="G87">
        <v>2177774</v>
      </c>
      <c r="H87">
        <v>0</v>
      </c>
      <c r="I87">
        <v>0</v>
      </c>
      <c r="J87">
        <v>32.200000000000003</v>
      </c>
      <c r="K87">
        <v>51.298200000000001</v>
      </c>
      <c r="L87">
        <v>15</v>
      </c>
      <c r="M87">
        <v>54.75</v>
      </c>
      <c r="N87">
        <v>0</v>
      </c>
      <c r="O87">
        <v>-25911</v>
      </c>
      <c r="P87" s="2">
        <f t="shared" si="3"/>
        <v>52.274000000000001</v>
      </c>
      <c r="Q87" s="2">
        <f t="shared" si="4"/>
        <v>2184446</v>
      </c>
      <c r="R87">
        <f t="shared" si="5"/>
        <v>25</v>
      </c>
    </row>
    <row r="88" spans="1:18" x14ac:dyDescent="0.25">
      <c r="A88" s="1">
        <v>45369.659745370373</v>
      </c>
      <c r="B88">
        <v>8</v>
      </c>
      <c r="C88">
        <v>50.625500000000002</v>
      </c>
      <c r="D88">
        <v>4.6520000000000001</v>
      </c>
      <c r="E88">
        <v>2184446</v>
      </c>
      <c r="F88">
        <v>2177781</v>
      </c>
      <c r="G88">
        <v>2177778</v>
      </c>
      <c r="H88">
        <v>0</v>
      </c>
      <c r="I88">
        <v>0</v>
      </c>
      <c r="J88">
        <v>32.21</v>
      </c>
      <c r="K88">
        <v>51.338000000000001</v>
      </c>
      <c r="L88">
        <v>3</v>
      </c>
      <c r="M88">
        <v>54.74</v>
      </c>
      <c r="N88">
        <v>0</v>
      </c>
      <c r="O88">
        <v>-25991</v>
      </c>
      <c r="P88" s="2">
        <f t="shared" si="3"/>
        <v>52.327333333333328</v>
      </c>
      <c r="Q88" s="2">
        <f t="shared" si="4"/>
        <v>2184446</v>
      </c>
      <c r="R88">
        <f t="shared" si="5"/>
        <v>0</v>
      </c>
    </row>
    <row r="89" spans="1:18" x14ac:dyDescent="0.25">
      <c r="A89" s="1">
        <v>45369.660590277781</v>
      </c>
      <c r="B89">
        <v>8</v>
      </c>
      <c r="C89">
        <v>50.689799999999998</v>
      </c>
      <c r="D89">
        <v>5.1340000000000003</v>
      </c>
      <c r="E89">
        <v>2184432</v>
      </c>
      <c r="F89">
        <v>2177759</v>
      </c>
      <c r="G89">
        <v>2177773</v>
      </c>
      <c r="H89">
        <v>0</v>
      </c>
      <c r="I89">
        <v>0</v>
      </c>
      <c r="J89">
        <v>32.200000000000003</v>
      </c>
      <c r="K89">
        <v>51.380899999999997</v>
      </c>
      <c r="L89">
        <v>-14</v>
      </c>
      <c r="M89">
        <v>54.74</v>
      </c>
      <c r="N89">
        <v>0</v>
      </c>
      <c r="O89">
        <v>-26080</v>
      </c>
      <c r="P89" s="2">
        <f t="shared" si="3"/>
        <v>52.38666666666667</v>
      </c>
      <c r="Q89" s="2">
        <f t="shared" si="4"/>
        <v>2184432</v>
      </c>
      <c r="R89">
        <f t="shared" si="5"/>
        <v>-14</v>
      </c>
    </row>
    <row r="90" spans="1:18" x14ac:dyDescent="0.25">
      <c r="A90" s="1">
        <v>45369.661423611113</v>
      </c>
      <c r="B90">
        <v>8</v>
      </c>
      <c r="C90">
        <v>50.749000000000002</v>
      </c>
      <c r="D90">
        <v>4.6210000000000004</v>
      </c>
      <c r="E90">
        <v>2184442</v>
      </c>
      <c r="F90">
        <v>2177761</v>
      </c>
      <c r="G90">
        <v>2177769</v>
      </c>
      <c r="H90">
        <v>0</v>
      </c>
      <c r="I90">
        <v>0</v>
      </c>
      <c r="J90">
        <v>32.200000000000003</v>
      </c>
      <c r="K90">
        <v>51.421399999999998</v>
      </c>
      <c r="L90">
        <v>-7</v>
      </c>
      <c r="M90">
        <v>54.73</v>
      </c>
      <c r="N90">
        <v>0</v>
      </c>
      <c r="O90">
        <v>-26173</v>
      </c>
      <c r="P90" s="2">
        <f t="shared" si="3"/>
        <v>52.448666666666668</v>
      </c>
      <c r="Q90" s="2">
        <f t="shared" si="4"/>
        <v>2184442</v>
      </c>
      <c r="R90">
        <f t="shared" si="5"/>
        <v>10</v>
      </c>
    </row>
    <row r="91" spans="1:18" x14ac:dyDescent="0.25">
      <c r="A91" s="1">
        <v>45369.662268518521</v>
      </c>
      <c r="B91">
        <v>8</v>
      </c>
      <c r="C91">
        <v>50.772599999999997</v>
      </c>
      <c r="D91">
        <v>5.14</v>
      </c>
      <c r="E91">
        <v>2184473</v>
      </c>
      <c r="F91">
        <v>2177789</v>
      </c>
      <c r="G91">
        <v>2177774</v>
      </c>
      <c r="H91">
        <v>0</v>
      </c>
      <c r="I91">
        <v>0</v>
      </c>
      <c r="J91">
        <v>32.200000000000003</v>
      </c>
      <c r="K91">
        <v>51.456600000000002</v>
      </c>
      <c r="L91">
        <v>15</v>
      </c>
      <c r="M91">
        <v>54.73</v>
      </c>
      <c r="N91">
        <v>0</v>
      </c>
      <c r="O91">
        <v>-26257</v>
      </c>
      <c r="P91" s="2">
        <f t="shared" si="3"/>
        <v>52.504666666666665</v>
      </c>
      <c r="Q91" s="2">
        <f t="shared" si="4"/>
        <v>2184473</v>
      </c>
      <c r="R91">
        <f t="shared" si="5"/>
        <v>31</v>
      </c>
    </row>
    <row r="92" spans="1:18" x14ac:dyDescent="0.25">
      <c r="A92" s="1">
        <v>45369.663113425922</v>
      </c>
      <c r="B92">
        <v>8</v>
      </c>
      <c r="C92">
        <v>50.812399999999997</v>
      </c>
      <c r="D92">
        <v>4.6260000000000003</v>
      </c>
      <c r="E92">
        <v>2184472</v>
      </c>
      <c r="F92">
        <v>2177783</v>
      </c>
      <c r="G92">
        <v>2177779</v>
      </c>
      <c r="H92">
        <v>0</v>
      </c>
      <c r="I92">
        <v>0</v>
      </c>
      <c r="J92">
        <v>32.200000000000003</v>
      </c>
      <c r="K92">
        <v>51.494100000000003</v>
      </c>
      <c r="L92">
        <v>4</v>
      </c>
      <c r="M92">
        <v>54.73</v>
      </c>
      <c r="N92">
        <v>0</v>
      </c>
      <c r="O92">
        <v>-26312</v>
      </c>
      <c r="P92" s="2">
        <f t="shared" si="3"/>
        <v>52.541333333333334</v>
      </c>
      <c r="Q92" s="2">
        <f t="shared" si="4"/>
        <v>2184472</v>
      </c>
      <c r="R92">
        <f t="shared" si="5"/>
        <v>-1</v>
      </c>
    </row>
    <row r="93" spans="1:18" x14ac:dyDescent="0.25">
      <c r="A93" s="1">
        <v>45369.663958333331</v>
      </c>
      <c r="B93">
        <v>8</v>
      </c>
      <c r="C93">
        <v>50.872199999999999</v>
      </c>
      <c r="D93">
        <v>4.1630000000000003</v>
      </c>
      <c r="E93">
        <v>2184469</v>
      </c>
      <c r="F93">
        <v>2177772</v>
      </c>
      <c r="G93">
        <v>2177774</v>
      </c>
      <c r="H93">
        <v>0</v>
      </c>
      <c r="I93">
        <v>0</v>
      </c>
      <c r="J93">
        <v>32.21</v>
      </c>
      <c r="K93">
        <v>51.526299999999999</v>
      </c>
      <c r="L93">
        <v>-2</v>
      </c>
      <c r="M93">
        <v>54.75</v>
      </c>
      <c r="N93">
        <v>0</v>
      </c>
      <c r="O93">
        <v>-26404</v>
      </c>
      <c r="P93" s="2">
        <f t="shared" si="3"/>
        <v>52.602666666666664</v>
      </c>
      <c r="Q93" s="2">
        <f t="shared" si="4"/>
        <v>2184469</v>
      </c>
      <c r="R93">
        <f t="shared" si="5"/>
        <v>-3</v>
      </c>
    </row>
    <row r="94" spans="1:18" x14ac:dyDescent="0.25">
      <c r="A94" s="1">
        <v>45369.664803240739</v>
      </c>
      <c r="B94">
        <v>8</v>
      </c>
      <c r="C94">
        <v>50.926099999999998</v>
      </c>
      <c r="D94">
        <v>4.3220000000000001</v>
      </c>
      <c r="E94">
        <v>2184473</v>
      </c>
      <c r="F94">
        <v>2177769</v>
      </c>
      <c r="G94">
        <v>2177770</v>
      </c>
      <c r="H94">
        <v>0</v>
      </c>
      <c r="I94">
        <v>0</v>
      </c>
      <c r="J94">
        <v>32.21</v>
      </c>
      <c r="K94">
        <v>51.561599999999999</v>
      </c>
      <c r="L94">
        <v>-1</v>
      </c>
      <c r="M94">
        <v>54.75</v>
      </c>
      <c r="N94">
        <v>0</v>
      </c>
      <c r="O94">
        <v>-26446</v>
      </c>
      <c r="P94" s="2">
        <f t="shared" si="3"/>
        <v>52.63066666666667</v>
      </c>
      <c r="Q94" s="2">
        <f t="shared" si="4"/>
        <v>2184473</v>
      </c>
      <c r="R94">
        <f t="shared" si="5"/>
        <v>4</v>
      </c>
    </row>
    <row r="95" spans="1:18" x14ac:dyDescent="0.25">
      <c r="A95" s="1">
        <v>45369.665659722225</v>
      </c>
      <c r="B95">
        <v>8</v>
      </c>
      <c r="C95">
        <v>50.95</v>
      </c>
      <c r="D95">
        <v>4.9969999999999999</v>
      </c>
      <c r="E95">
        <v>2184483</v>
      </c>
      <c r="F95">
        <v>2177775</v>
      </c>
      <c r="G95">
        <v>2177775</v>
      </c>
      <c r="H95">
        <v>0</v>
      </c>
      <c r="I95">
        <v>0</v>
      </c>
      <c r="J95">
        <v>32.200000000000003</v>
      </c>
      <c r="K95">
        <v>51.601700000000001</v>
      </c>
      <c r="L95">
        <v>0</v>
      </c>
      <c r="M95">
        <v>54.75</v>
      </c>
      <c r="N95">
        <v>0</v>
      </c>
      <c r="O95">
        <v>-26520</v>
      </c>
      <c r="P95" s="2">
        <f t="shared" si="3"/>
        <v>52.68</v>
      </c>
      <c r="Q95" s="2">
        <f t="shared" si="4"/>
        <v>2184483</v>
      </c>
      <c r="R95">
        <f t="shared" si="5"/>
        <v>10</v>
      </c>
    </row>
    <row r="96" spans="1:18" x14ac:dyDescent="0.25">
      <c r="A96" s="1">
        <v>45369.666504629633</v>
      </c>
      <c r="B96">
        <v>8</v>
      </c>
      <c r="C96">
        <v>51.001100000000001</v>
      </c>
      <c r="D96">
        <v>4.4969999999999999</v>
      </c>
      <c r="E96">
        <v>2184506</v>
      </c>
      <c r="F96">
        <v>2177792</v>
      </c>
      <c r="G96">
        <v>2177780</v>
      </c>
      <c r="H96">
        <v>0</v>
      </c>
      <c r="I96">
        <v>0</v>
      </c>
      <c r="J96">
        <v>32.200000000000003</v>
      </c>
      <c r="K96">
        <v>51.632599999999996</v>
      </c>
      <c r="L96">
        <v>12</v>
      </c>
      <c r="M96">
        <v>54.75</v>
      </c>
      <c r="N96">
        <v>0</v>
      </c>
      <c r="O96">
        <v>-26629</v>
      </c>
      <c r="P96" s="2">
        <f t="shared" si="3"/>
        <v>52.75266666666667</v>
      </c>
      <c r="Q96" s="2">
        <f t="shared" si="4"/>
        <v>2184506</v>
      </c>
      <c r="R96">
        <f t="shared" si="5"/>
        <v>23</v>
      </c>
    </row>
    <row r="97" spans="1:18" x14ac:dyDescent="0.25">
      <c r="A97" s="1">
        <v>45369.667349537034</v>
      </c>
      <c r="B97">
        <v>8</v>
      </c>
      <c r="C97">
        <v>51.060200000000002</v>
      </c>
      <c r="D97">
        <v>4.9569999999999999</v>
      </c>
      <c r="E97">
        <v>2184504</v>
      </c>
      <c r="F97">
        <v>2177782</v>
      </c>
      <c r="G97">
        <v>2177785</v>
      </c>
      <c r="H97">
        <v>0</v>
      </c>
      <c r="I97">
        <v>0</v>
      </c>
      <c r="J97">
        <v>32.19</v>
      </c>
      <c r="K97">
        <v>51.670900000000003</v>
      </c>
      <c r="L97">
        <v>-2</v>
      </c>
      <c r="M97">
        <v>54.75</v>
      </c>
      <c r="N97">
        <v>0</v>
      </c>
      <c r="O97">
        <v>-26667</v>
      </c>
      <c r="P97" s="2">
        <f t="shared" si="3"/>
        <v>52.777999999999999</v>
      </c>
      <c r="Q97" s="2">
        <f t="shared" si="4"/>
        <v>2184504</v>
      </c>
      <c r="R97">
        <f t="shared" si="5"/>
        <v>-2</v>
      </c>
    </row>
    <row r="98" spans="1:18" x14ac:dyDescent="0.25">
      <c r="A98" s="1">
        <v>45369.668194444443</v>
      </c>
      <c r="B98">
        <v>8</v>
      </c>
      <c r="C98">
        <v>51.091099999999997</v>
      </c>
      <c r="D98">
        <v>4.4610000000000003</v>
      </c>
      <c r="E98">
        <v>2184501</v>
      </c>
      <c r="F98">
        <v>2177775</v>
      </c>
      <c r="G98">
        <v>2177780</v>
      </c>
      <c r="H98">
        <v>0</v>
      </c>
      <c r="I98">
        <v>0</v>
      </c>
      <c r="J98">
        <v>32.17</v>
      </c>
      <c r="K98">
        <v>51.701599999999999</v>
      </c>
      <c r="L98">
        <v>-5</v>
      </c>
      <c r="M98">
        <v>54.75</v>
      </c>
      <c r="N98">
        <v>0</v>
      </c>
      <c r="O98">
        <v>-26759</v>
      </c>
      <c r="P98" s="2">
        <f t="shared" si="3"/>
        <v>52.839333333333329</v>
      </c>
      <c r="Q98" s="2">
        <f t="shared" si="4"/>
        <v>2184501</v>
      </c>
      <c r="R98">
        <f t="shared" si="5"/>
        <v>-3</v>
      </c>
    </row>
    <row r="99" spans="1:18" x14ac:dyDescent="0.25">
      <c r="A99" s="1">
        <v>45369.669039351851</v>
      </c>
      <c r="B99">
        <v>8</v>
      </c>
      <c r="C99">
        <v>51.125100000000003</v>
      </c>
      <c r="D99">
        <v>4.923</v>
      </c>
      <c r="E99">
        <v>2184526</v>
      </c>
      <c r="F99">
        <v>2177795</v>
      </c>
      <c r="G99">
        <v>2177785</v>
      </c>
      <c r="H99">
        <v>0</v>
      </c>
      <c r="I99">
        <v>0</v>
      </c>
      <c r="J99">
        <v>32.18</v>
      </c>
      <c r="K99">
        <v>51.7273</v>
      </c>
      <c r="L99">
        <v>10</v>
      </c>
      <c r="M99">
        <v>54.75</v>
      </c>
      <c r="N99">
        <v>0</v>
      </c>
      <c r="O99">
        <v>-26809</v>
      </c>
      <c r="P99" s="2">
        <f t="shared" si="3"/>
        <v>52.872666666666667</v>
      </c>
      <c r="Q99" s="2">
        <f t="shared" si="4"/>
        <v>2184526</v>
      </c>
      <c r="R99">
        <f t="shared" si="5"/>
        <v>25</v>
      </c>
    </row>
    <row r="100" spans="1:18" x14ac:dyDescent="0.25">
      <c r="A100" s="1">
        <v>45369.66988425926</v>
      </c>
      <c r="B100">
        <v>8</v>
      </c>
      <c r="C100">
        <v>51.168900000000001</v>
      </c>
      <c r="D100">
        <v>4.43</v>
      </c>
      <c r="E100">
        <v>2184530</v>
      </c>
      <c r="F100">
        <v>2177794</v>
      </c>
      <c r="G100">
        <v>2177790</v>
      </c>
      <c r="H100">
        <v>0</v>
      </c>
      <c r="I100">
        <v>0</v>
      </c>
      <c r="J100">
        <v>32.18</v>
      </c>
      <c r="K100">
        <v>51.7607</v>
      </c>
      <c r="L100">
        <v>4</v>
      </c>
      <c r="M100">
        <v>54.74</v>
      </c>
      <c r="N100">
        <v>0</v>
      </c>
      <c r="O100">
        <v>-26862</v>
      </c>
      <c r="P100" s="2">
        <f t="shared" si="3"/>
        <v>52.908000000000001</v>
      </c>
      <c r="Q100" s="2">
        <f t="shared" si="4"/>
        <v>2184530</v>
      </c>
      <c r="R100">
        <f t="shared" si="5"/>
        <v>4</v>
      </c>
    </row>
    <row r="101" spans="1:18" x14ac:dyDescent="0.25">
      <c r="A101" s="1">
        <v>45369.670729166668</v>
      </c>
      <c r="B101">
        <v>8</v>
      </c>
      <c r="C101">
        <v>51.187399999999997</v>
      </c>
      <c r="D101">
        <v>4.907</v>
      </c>
      <c r="E101">
        <v>2184534</v>
      </c>
      <c r="F101">
        <v>2177795</v>
      </c>
      <c r="G101">
        <v>2177795</v>
      </c>
      <c r="H101">
        <v>0</v>
      </c>
      <c r="I101">
        <v>0</v>
      </c>
      <c r="J101">
        <v>32.18</v>
      </c>
      <c r="K101">
        <v>51.798999999999999</v>
      </c>
      <c r="L101">
        <v>0</v>
      </c>
      <c r="M101">
        <v>54.74</v>
      </c>
      <c r="N101">
        <v>0</v>
      </c>
      <c r="O101">
        <v>-26917</v>
      </c>
      <c r="P101" s="2">
        <f t="shared" si="3"/>
        <v>52.944666666666663</v>
      </c>
      <c r="Q101" s="2">
        <f t="shared" si="4"/>
        <v>2184534</v>
      </c>
      <c r="R101">
        <f t="shared" si="5"/>
        <v>4</v>
      </c>
    </row>
    <row r="102" spans="1:18" x14ac:dyDescent="0.25">
      <c r="A102" s="1">
        <v>45369.671574074076</v>
      </c>
      <c r="B102">
        <v>8</v>
      </c>
      <c r="C102">
        <v>51.249600000000001</v>
      </c>
      <c r="D102">
        <v>4.4160000000000004</v>
      </c>
      <c r="E102">
        <v>2184525</v>
      </c>
      <c r="F102">
        <v>2177778</v>
      </c>
      <c r="G102">
        <v>2177790</v>
      </c>
      <c r="H102">
        <v>0</v>
      </c>
      <c r="I102">
        <v>0</v>
      </c>
      <c r="J102">
        <v>32.18</v>
      </c>
      <c r="K102">
        <v>51.826000000000001</v>
      </c>
      <c r="L102">
        <v>-12</v>
      </c>
      <c r="M102">
        <v>54.75</v>
      </c>
      <c r="N102">
        <v>0</v>
      </c>
      <c r="O102">
        <v>-26983</v>
      </c>
      <c r="P102" s="2">
        <f t="shared" si="3"/>
        <v>52.988666666666667</v>
      </c>
      <c r="Q102" s="2">
        <f t="shared" si="4"/>
        <v>2184525</v>
      </c>
      <c r="R102">
        <f t="shared" si="5"/>
        <v>-9</v>
      </c>
    </row>
    <row r="103" spans="1:18" x14ac:dyDescent="0.25">
      <c r="A103" s="1">
        <v>45369.672418981485</v>
      </c>
      <c r="B103">
        <v>8</v>
      </c>
      <c r="C103">
        <v>51.267600000000002</v>
      </c>
      <c r="D103">
        <v>4.875</v>
      </c>
      <c r="E103">
        <v>2184521</v>
      </c>
      <c r="F103">
        <v>2177772</v>
      </c>
      <c r="G103">
        <v>2177785</v>
      </c>
      <c r="H103">
        <v>0</v>
      </c>
      <c r="I103">
        <v>0</v>
      </c>
      <c r="J103">
        <v>32.18</v>
      </c>
      <c r="K103">
        <v>51.857399999999998</v>
      </c>
      <c r="L103">
        <v>-13</v>
      </c>
      <c r="M103">
        <v>54.75</v>
      </c>
      <c r="N103">
        <v>0</v>
      </c>
      <c r="O103">
        <v>-27050</v>
      </c>
      <c r="P103" s="2">
        <f t="shared" si="3"/>
        <v>53.033333333333331</v>
      </c>
      <c r="Q103" s="2">
        <f t="shared" si="4"/>
        <v>2184521</v>
      </c>
      <c r="R103">
        <f t="shared" si="5"/>
        <v>-4</v>
      </c>
    </row>
    <row r="104" spans="1:18" x14ac:dyDescent="0.25">
      <c r="A104" s="1">
        <v>45369.673263888886</v>
      </c>
      <c r="B104">
        <v>8</v>
      </c>
      <c r="C104">
        <v>51.318199999999997</v>
      </c>
      <c r="D104">
        <v>4.3879999999999999</v>
      </c>
      <c r="E104">
        <v>2184534</v>
      </c>
      <c r="F104">
        <v>2177778</v>
      </c>
      <c r="G104">
        <v>2177781</v>
      </c>
      <c r="H104">
        <v>0</v>
      </c>
      <c r="I104">
        <v>0</v>
      </c>
      <c r="J104">
        <v>32.17</v>
      </c>
      <c r="K104">
        <v>51.892699999999998</v>
      </c>
      <c r="L104">
        <v>-2</v>
      </c>
      <c r="M104">
        <v>54.75</v>
      </c>
      <c r="N104">
        <v>0</v>
      </c>
      <c r="O104">
        <v>-27102</v>
      </c>
      <c r="P104" s="2">
        <f t="shared" si="3"/>
        <v>53.067999999999998</v>
      </c>
      <c r="Q104" s="2">
        <f t="shared" si="4"/>
        <v>2184534</v>
      </c>
      <c r="R104">
        <f t="shared" si="5"/>
        <v>13</v>
      </c>
    </row>
    <row r="105" spans="1:18" x14ac:dyDescent="0.25">
      <c r="A105" s="1">
        <v>45369.674097222225</v>
      </c>
      <c r="B105">
        <v>8</v>
      </c>
      <c r="C105">
        <v>51.3733</v>
      </c>
      <c r="D105">
        <v>4.843</v>
      </c>
      <c r="E105">
        <v>2184531</v>
      </c>
      <c r="F105">
        <v>2177768</v>
      </c>
      <c r="G105">
        <v>2177776</v>
      </c>
      <c r="H105">
        <v>0</v>
      </c>
      <c r="I105">
        <v>0</v>
      </c>
      <c r="J105">
        <v>32.17</v>
      </c>
      <c r="K105">
        <v>51.921999999999997</v>
      </c>
      <c r="L105">
        <v>-8</v>
      </c>
      <c r="M105">
        <v>54.75</v>
      </c>
      <c r="N105">
        <v>0</v>
      </c>
      <c r="O105">
        <v>-27152</v>
      </c>
      <c r="P105" s="2">
        <f t="shared" si="3"/>
        <v>53.101333333333329</v>
      </c>
      <c r="Q105" s="2">
        <f t="shared" si="4"/>
        <v>2184531</v>
      </c>
      <c r="R105">
        <f t="shared" si="5"/>
        <v>-3</v>
      </c>
    </row>
    <row r="106" spans="1:18" x14ac:dyDescent="0.25">
      <c r="A106" s="1">
        <v>45369.674942129626</v>
      </c>
      <c r="B106">
        <v>8</v>
      </c>
      <c r="C106">
        <v>51.375599999999999</v>
      </c>
      <c r="D106">
        <v>4.8490000000000002</v>
      </c>
      <c r="E106">
        <v>2184550</v>
      </c>
      <c r="F106">
        <v>2177786</v>
      </c>
      <c r="G106">
        <v>2177781</v>
      </c>
      <c r="H106">
        <v>0</v>
      </c>
      <c r="I106">
        <v>0</v>
      </c>
      <c r="J106">
        <v>32.15</v>
      </c>
      <c r="K106">
        <v>51.952599999999997</v>
      </c>
      <c r="L106">
        <v>5</v>
      </c>
      <c r="M106">
        <v>54.75</v>
      </c>
      <c r="N106">
        <v>0</v>
      </c>
      <c r="O106">
        <v>-27215</v>
      </c>
      <c r="P106" s="2">
        <f t="shared" si="3"/>
        <v>53.143333333333331</v>
      </c>
      <c r="Q106" s="2">
        <f t="shared" si="4"/>
        <v>2184550</v>
      </c>
      <c r="R106">
        <f t="shared" si="5"/>
        <v>19</v>
      </c>
    </row>
    <row r="107" spans="1:18" x14ac:dyDescent="0.25">
      <c r="A107" s="1">
        <v>45369.675787037035</v>
      </c>
      <c r="B107">
        <v>8</v>
      </c>
      <c r="C107">
        <v>51.438600000000001</v>
      </c>
      <c r="D107">
        <v>4.9560000000000004</v>
      </c>
      <c r="E107">
        <v>2184524</v>
      </c>
      <c r="F107">
        <v>2177752</v>
      </c>
      <c r="G107">
        <v>2177776</v>
      </c>
      <c r="H107">
        <v>0</v>
      </c>
      <c r="I107">
        <v>0</v>
      </c>
      <c r="J107">
        <v>32.15</v>
      </c>
      <c r="K107">
        <v>51.9739</v>
      </c>
      <c r="L107">
        <v>-23</v>
      </c>
      <c r="M107">
        <v>54.74</v>
      </c>
      <c r="N107">
        <v>0</v>
      </c>
      <c r="O107">
        <v>-27257</v>
      </c>
      <c r="P107" s="2">
        <f t="shared" si="3"/>
        <v>53.171333333333337</v>
      </c>
      <c r="Q107" s="2">
        <f t="shared" si="4"/>
        <v>2184524</v>
      </c>
      <c r="R107">
        <f t="shared" si="5"/>
        <v>-26</v>
      </c>
    </row>
    <row r="108" spans="1:18" x14ac:dyDescent="0.25">
      <c r="A108" s="1">
        <v>45369.676631944443</v>
      </c>
      <c r="B108">
        <v>8</v>
      </c>
      <c r="C108">
        <v>51.460700000000003</v>
      </c>
      <c r="D108">
        <v>4.46</v>
      </c>
      <c r="E108">
        <v>2184550</v>
      </c>
      <c r="F108">
        <v>2177775</v>
      </c>
      <c r="G108">
        <v>2177771</v>
      </c>
      <c r="H108">
        <v>0</v>
      </c>
      <c r="I108">
        <v>0</v>
      </c>
      <c r="J108">
        <v>32.15</v>
      </c>
      <c r="K108">
        <v>52.001199999999997</v>
      </c>
      <c r="L108">
        <v>4</v>
      </c>
      <c r="M108">
        <v>54.7</v>
      </c>
      <c r="N108">
        <v>0</v>
      </c>
      <c r="O108">
        <v>-27294</v>
      </c>
      <c r="P108" s="2">
        <f t="shared" si="3"/>
        <v>53.195999999999998</v>
      </c>
      <c r="Q108" s="2">
        <f t="shared" si="4"/>
        <v>2184550</v>
      </c>
      <c r="R108">
        <f t="shared" si="5"/>
        <v>26</v>
      </c>
    </row>
    <row r="109" spans="1:18" x14ac:dyDescent="0.25">
      <c r="A109" s="1">
        <v>45369.677476851852</v>
      </c>
      <c r="B109">
        <v>8</v>
      </c>
      <c r="C109">
        <v>51.4998</v>
      </c>
      <c r="D109">
        <v>4.0140000000000002</v>
      </c>
      <c r="E109">
        <v>2184569</v>
      </c>
      <c r="F109">
        <v>2177789</v>
      </c>
      <c r="G109">
        <v>2177775</v>
      </c>
      <c r="H109">
        <v>0</v>
      </c>
      <c r="I109">
        <v>0</v>
      </c>
      <c r="J109">
        <v>32.159999999999997</v>
      </c>
      <c r="K109">
        <v>52.025500000000001</v>
      </c>
      <c r="L109">
        <v>13</v>
      </c>
      <c r="M109">
        <v>54.69</v>
      </c>
      <c r="N109">
        <v>0</v>
      </c>
      <c r="O109">
        <v>-27339</v>
      </c>
      <c r="P109" s="2">
        <f t="shared" si="3"/>
        <v>53.225999999999999</v>
      </c>
      <c r="Q109" s="2">
        <f t="shared" si="4"/>
        <v>2184569</v>
      </c>
      <c r="R109">
        <f t="shared" si="5"/>
        <v>19</v>
      </c>
    </row>
    <row r="110" spans="1:18" x14ac:dyDescent="0.25">
      <c r="A110" s="1">
        <v>45369.67832175926</v>
      </c>
      <c r="B110">
        <v>8</v>
      </c>
      <c r="C110">
        <v>51.508600000000001</v>
      </c>
      <c r="D110">
        <v>4.1070000000000002</v>
      </c>
      <c r="E110">
        <v>2184569</v>
      </c>
      <c r="F110">
        <v>2177788</v>
      </c>
      <c r="G110">
        <v>2177779</v>
      </c>
      <c r="H110">
        <v>0</v>
      </c>
      <c r="I110">
        <v>0</v>
      </c>
      <c r="J110">
        <v>32.17</v>
      </c>
      <c r="K110">
        <v>52.052599999999998</v>
      </c>
      <c r="L110">
        <v>8</v>
      </c>
      <c r="M110">
        <v>54.69</v>
      </c>
      <c r="N110">
        <v>0</v>
      </c>
      <c r="O110">
        <v>-27414</v>
      </c>
      <c r="P110" s="2">
        <f t="shared" si="3"/>
        <v>53.275999999999996</v>
      </c>
      <c r="Q110" s="2">
        <f t="shared" si="4"/>
        <v>2184569</v>
      </c>
      <c r="R110">
        <f t="shared" si="5"/>
        <v>0</v>
      </c>
    </row>
    <row r="111" spans="1:18" x14ac:dyDescent="0.25">
      <c r="A111" s="1">
        <v>45369.679166666669</v>
      </c>
      <c r="B111">
        <v>8</v>
      </c>
      <c r="C111">
        <v>51.562199999999997</v>
      </c>
      <c r="D111">
        <v>3.6960000000000002</v>
      </c>
      <c r="E111">
        <v>2184571</v>
      </c>
      <c r="F111">
        <v>2177783</v>
      </c>
      <c r="G111">
        <v>2177783</v>
      </c>
      <c r="H111">
        <v>0</v>
      </c>
      <c r="I111">
        <v>0</v>
      </c>
      <c r="J111">
        <v>32.159999999999997</v>
      </c>
      <c r="K111">
        <v>52.0764</v>
      </c>
      <c r="L111">
        <v>0</v>
      </c>
      <c r="M111">
        <v>54.7</v>
      </c>
      <c r="N111">
        <v>0</v>
      </c>
      <c r="O111">
        <v>-27445</v>
      </c>
      <c r="P111" s="2">
        <f t="shared" si="3"/>
        <v>53.296666666666667</v>
      </c>
      <c r="Q111" s="2">
        <f t="shared" si="4"/>
        <v>2184571</v>
      </c>
      <c r="R111">
        <f t="shared" si="5"/>
        <v>2</v>
      </c>
    </row>
    <row r="112" spans="1:18" x14ac:dyDescent="0.25">
      <c r="A112" s="1">
        <v>45369.680011574077</v>
      </c>
      <c r="B112">
        <v>8</v>
      </c>
      <c r="C112">
        <v>51.612499999999997</v>
      </c>
      <c r="D112">
        <v>4.7300000000000004</v>
      </c>
      <c r="E112">
        <v>2184578</v>
      </c>
      <c r="F112">
        <v>2177783</v>
      </c>
      <c r="G112">
        <v>2177778</v>
      </c>
      <c r="H112">
        <v>0</v>
      </c>
      <c r="I112">
        <v>0</v>
      </c>
      <c r="J112">
        <v>32.15</v>
      </c>
      <c r="K112">
        <v>52.098199999999999</v>
      </c>
      <c r="L112">
        <v>4</v>
      </c>
      <c r="M112">
        <v>54.7</v>
      </c>
      <c r="N112">
        <v>0</v>
      </c>
      <c r="O112">
        <v>-27533</v>
      </c>
      <c r="P112" s="2">
        <f t="shared" si="3"/>
        <v>53.355333333333334</v>
      </c>
      <c r="Q112" s="2">
        <f t="shared" si="4"/>
        <v>2184578</v>
      </c>
      <c r="R112">
        <f t="shared" si="5"/>
        <v>7</v>
      </c>
    </row>
    <row r="113" spans="1:18" x14ac:dyDescent="0.25">
      <c r="A113" s="1">
        <v>45369.680856481478</v>
      </c>
      <c r="B113">
        <v>8</v>
      </c>
      <c r="C113">
        <v>51.625100000000003</v>
      </c>
      <c r="D113">
        <v>4.2569999999999997</v>
      </c>
      <c r="E113">
        <v>2184588</v>
      </c>
      <c r="F113">
        <v>2177791</v>
      </c>
      <c r="G113">
        <v>2177782</v>
      </c>
      <c r="H113">
        <v>0</v>
      </c>
      <c r="I113">
        <v>0</v>
      </c>
      <c r="J113">
        <v>32.15</v>
      </c>
      <c r="K113">
        <v>52.122199999999999</v>
      </c>
      <c r="L113">
        <v>9</v>
      </c>
      <c r="M113">
        <v>54.69</v>
      </c>
      <c r="N113">
        <v>0</v>
      </c>
      <c r="O113">
        <v>-27578</v>
      </c>
      <c r="P113" s="2">
        <f t="shared" si="3"/>
        <v>53.385333333333335</v>
      </c>
      <c r="Q113" s="2">
        <f t="shared" si="4"/>
        <v>2184588</v>
      </c>
      <c r="R113">
        <f t="shared" si="5"/>
        <v>10</v>
      </c>
    </row>
    <row r="114" spans="1:18" x14ac:dyDescent="0.25">
      <c r="A114" s="1">
        <v>45369.681701388887</v>
      </c>
      <c r="B114">
        <v>8</v>
      </c>
      <c r="C114">
        <v>51.669199999999996</v>
      </c>
      <c r="D114">
        <v>4.7069999999999999</v>
      </c>
      <c r="E114">
        <v>2184582</v>
      </c>
      <c r="F114">
        <v>2177780</v>
      </c>
      <c r="G114">
        <v>2177778</v>
      </c>
      <c r="H114">
        <v>0</v>
      </c>
      <c r="I114">
        <v>0</v>
      </c>
      <c r="J114">
        <v>32.15</v>
      </c>
      <c r="K114">
        <v>52.146000000000001</v>
      </c>
      <c r="L114">
        <v>2</v>
      </c>
      <c r="M114">
        <v>54.69</v>
      </c>
      <c r="N114">
        <v>0</v>
      </c>
      <c r="O114">
        <v>-27614</v>
      </c>
      <c r="P114" s="2">
        <f t="shared" si="3"/>
        <v>53.409333333333336</v>
      </c>
      <c r="Q114" s="2">
        <f t="shared" si="4"/>
        <v>2184582</v>
      </c>
      <c r="R114">
        <f t="shared" si="5"/>
        <v>-6</v>
      </c>
    </row>
    <row r="115" spans="1:18" x14ac:dyDescent="0.25">
      <c r="A115" s="1">
        <v>45369.682534722226</v>
      </c>
      <c r="B115">
        <v>8</v>
      </c>
      <c r="C115">
        <v>51.6877</v>
      </c>
      <c r="D115">
        <v>4.2370000000000001</v>
      </c>
      <c r="E115">
        <v>2184570</v>
      </c>
      <c r="F115">
        <v>2177765</v>
      </c>
      <c r="G115">
        <v>2177773</v>
      </c>
      <c r="H115">
        <v>0</v>
      </c>
      <c r="I115">
        <v>0</v>
      </c>
      <c r="J115">
        <v>32.15</v>
      </c>
      <c r="K115">
        <v>52.1676</v>
      </c>
      <c r="L115">
        <v>-8</v>
      </c>
      <c r="M115">
        <v>54.69</v>
      </c>
      <c r="N115">
        <v>0</v>
      </c>
      <c r="O115">
        <v>-27648</v>
      </c>
      <c r="P115" s="2">
        <f t="shared" si="3"/>
        <v>53.432000000000002</v>
      </c>
      <c r="Q115" s="2">
        <f t="shared" si="4"/>
        <v>2184570</v>
      </c>
      <c r="R115">
        <f t="shared" si="5"/>
        <v>-12</v>
      </c>
    </row>
    <row r="116" spans="1:18" x14ac:dyDescent="0.25">
      <c r="A116" s="1">
        <v>45369.683379629627</v>
      </c>
      <c r="B116">
        <v>8</v>
      </c>
      <c r="C116">
        <v>51.698399999999999</v>
      </c>
      <c r="D116">
        <v>4.7130000000000001</v>
      </c>
      <c r="E116">
        <v>2184593</v>
      </c>
      <c r="F116">
        <v>2177787</v>
      </c>
      <c r="G116">
        <v>2177778</v>
      </c>
      <c r="H116">
        <v>0</v>
      </c>
      <c r="I116">
        <v>0</v>
      </c>
      <c r="J116">
        <v>32.15</v>
      </c>
      <c r="K116">
        <v>52.186999999999998</v>
      </c>
      <c r="L116">
        <v>8</v>
      </c>
      <c r="M116">
        <v>54.69</v>
      </c>
      <c r="N116">
        <v>0</v>
      </c>
      <c r="O116">
        <v>-27689</v>
      </c>
      <c r="P116" s="2">
        <f t="shared" si="3"/>
        <v>53.459333333333333</v>
      </c>
      <c r="Q116" s="2">
        <f t="shared" si="4"/>
        <v>2184593</v>
      </c>
      <c r="R116">
        <f t="shared" si="5"/>
        <v>23</v>
      </c>
    </row>
    <row r="117" spans="1:18" x14ac:dyDescent="0.25">
      <c r="A117" s="1">
        <v>45369.684224537035</v>
      </c>
      <c r="B117">
        <v>8</v>
      </c>
      <c r="C117">
        <v>51.749899999999997</v>
      </c>
      <c r="D117">
        <v>4.242</v>
      </c>
      <c r="E117">
        <v>2184590</v>
      </c>
      <c r="F117">
        <v>2177777</v>
      </c>
      <c r="G117">
        <v>2177774</v>
      </c>
      <c r="H117">
        <v>0</v>
      </c>
      <c r="I117">
        <v>0</v>
      </c>
      <c r="J117">
        <v>32.15</v>
      </c>
      <c r="K117">
        <v>52.205800000000004</v>
      </c>
      <c r="L117">
        <v>3</v>
      </c>
      <c r="M117">
        <v>54.69</v>
      </c>
      <c r="N117">
        <v>0</v>
      </c>
      <c r="O117">
        <v>-27760</v>
      </c>
      <c r="P117" s="2">
        <f t="shared" si="3"/>
        <v>53.506666666666668</v>
      </c>
      <c r="Q117" s="2">
        <f t="shared" si="4"/>
        <v>2184590</v>
      </c>
      <c r="R117">
        <f t="shared" si="5"/>
        <v>-3</v>
      </c>
    </row>
    <row r="118" spans="1:18" x14ac:dyDescent="0.25">
      <c r="A118" s="1">
        <v>45369.685069444444</v>
      </c>
      <c r="B118">
        <v>8</v>
      </c>
      <c r="C118">
        <v>51.753100000000003</v>
      </c>
      <c r="D118">
        <v>3.8170000000000002</v>
      </c>
      <c r="E118">
        <v>2184582</v>
      </c>
      <c r="F118">
        <v>2177768</v>
      </c>
      <c r="G118">
        <v>2177770</v>
      </c>
      <c r="H118">
        <v>0</v>
      </c>
      <c r="I118">
        <v>0</v>
      </c>
      <c r="J118">
        <v>32.159999999999997</v>
      </c>
      <c r="K118">
        <v>52.230899999999998</v>
      </c>
      <c r="L118">
        <v>-1</v>
      </c>
      <c r="M118">
        <v>54.69</v>
      </c>
      <c r="N118">
        <v>0</v>
      </c>
      <c r="O118">
        <v>-27789</v>
      </c>
      <c r="P118" s="2">
        <f t="shared" si="3"/>
        <v>53.525999999999996</v>
      </c>
      <c r="Q118" s="2">
        <f t="shared" si="4"/>
        <v>2184582</v>
      </c>
      <c r="R118">
        <f t="shared" si="5"/>
        <v>-8</v>
      </c>
    </row>
    <row r="119" spans="1:18" x14ac:dyDescent="0.25">
      <c r="A119" s="1">
        <v>45369.685914351852</v>
      </c>
      <c r="B119">
        <v>8</v>
      </c>
      <c r="C119">
        <v>51.811700000000002</v>
      </c>
      <c r="D119">
        <v>4.649</v>
      </c>
      <c r="E119">
        <v>2184589</v>
      </c>
      <c r="F119">
        <v>2177768</v>
      </c>
      <c r="G119">
        <v>2177765</v>
      </c>
      <c r="H119">
        <v>0</v>
      </c>
      <c r="I119">
        <v>0</v>
      </c>
      <c r="J119">
        <v>32.15</v>
      </c>
      <c r="K119">
        <v>52.2485</v>
      </c>
      <c r="L119">
        <v>2</v>
      </c>
      <c r="M119">
        <v>54.69</v>
      </c>
      <c r="N119">
        <v>0</v>
      </c>
      <c r="O119">
        <v>-27835</v>
      </c>
      <c r="P119" s="2">
        <f t="shared" si="3"/>
        <v>53.556666666666672</v>
      </c>
      <c r="Q119" s="2">
        <f t="shared" si="4"/>
        <v>2184589</v>
      </c>
      <c r="R119">
        <f t="shared" si="5"/>
        <v>7</v>
      </c>
    </row>
    <row r="120" spans="1:18" x14ac:dyDescent="0.25">
      <c r="A120" s="1">
        <v>45369.686759259261</v>
      </c>
      <c r="B120">
        <v>8</v>
      </c>
      <c r="C120">
        <v>51.814900000000002</v>
      </c>
      <c r="D120">
        <v>4.1840000000000002</v>
      </c>
      <c r="E120">
        <v>2184605</v>
      </c>
      <c r="F120">
        <v>2177783</v>
      </c>
      <c r="G120">
        <v>2177770</v>
      </c>
      <c r="H120">
        <v>0</v>
      </c>
      <c r="I120">
        <v>0</v>
      </c>
      <c r="J120">
        <v>32.15</v>
      </c>
      <c r="K120">
        <v>52.274799999999999</v>
      </c>
      <c r="L120">
        <v>13</v>
      </c>
      <c r="M120">
        <v>54.69</v>
      </c>
      <c r="N120">
        <v>0</v>
      </c>
      <c r="O120">
        <v>-27850</v>
      </c>
      <c r="P120" s="2">
        <f t="shared" si="3"/>
        <v>53.566666666666663</v>
      </c>
      <c r="Q120" s="2">
        <f t="shared" si="4"/>
        <v>2184605</v>
      </c>
      <c r="R120">
        <f t="shared" si="5"/>
        <v>16</v>
      </c>
    </row>
    <row r="121" spans="1:18" x14ac:dyDescent="0.25">
      <c r="A121" s="1">
        <v>45369.687604166669</v>
      </c>
      <c r="B121">
        <v>8</v>
      </c>
      <c r="C121">
        <v>51.850900000000003</v>
      </c>
      <c r="D121">
        <v>3.7650000000000001</v>
      </c>
      <c r="E121">
        <v>2184623</v>
      </c>
      <c r="F121">
        <v>2177796</v>
      </c>
      <c r="G121">
        <v>2177773</v>
      </c>
      <c r="H121">
        <v>0</v>
      </c>
      <c r="I121">
        <v>0</v>
      </c>
      <c r="J121">
        <v>32.15</v>
      </c>
      <c r="K121">
        <v>52.2971</v>
      </c>
      <c r="L121">
        <v>23</v>
      </c>
      <c r="M121">
        <v>54.69</v>
      </c>
      <c r="N121">
        <v>0</v>
      </c>
      <c r="O121">
        <v>-27939</v>
      </c>
      <c r="P121" s="2">
        <f t="shared" si="3"/>
        <v>53.626000000000005</v>
      </c>
      <c r="Q121" s="2">
        <f t="shared" si="4"/>
        <v>2184623</v>
      </c>
      <c r="R121">
        <f t="shared" si="5"/>
        <v>18</v>
      </c>
    </row>
    <row r="122" spans="1:18" x14ac:dyDescent="0.25">
      <c r="A122" s="1">
        <v>45369.688449074078</v>
      </c>
      <c r="B122">
        <v>8</v>
      </c>
      <c r="C122">
        <v>51.875</v>
      </c>
      <c r="D122">
        <v>4.6369999999999996</v>
      </c>
      <c r="E122">
        <v>2184630</v>
      </c>
      <c r="F122">
        <v>2177800</v>
      </c>
      <c r="G122">
        <v>2177778</v>
      </c>
      <c r="H122">
        <v>0</v>
      </c>
      <c r="I122">
        <v>0</v>
      </c>
      <c r="J122">
        <v>32.14</v>
      </c>
      <c r="K122">
        <v>52.320999999999998</v>
      </c>
      <c r="L122">
        <v>22</v>
      </c>
      <c r="M122">
        <v>54.69</v>
      </c>
      <c r="N122">
        <v>0</v>
      </c>
      <c r="O122">
        <v>-27925</v>
      </c>
      <c r="P122" s="2">
        <f t="shared" si="3"/>
        <v>53.616666666666667</v>
      </c>
      <c r="Q122" s="2">
        <f t="shared" si="4"/>
        <v>2184630</v>
      </c>
      <c r="R122">
        <f t="shared" si="5"/>
        <v>7</v>
      </c>
    </row>
    <row r="123" spans="1:18" x14ac:dyDescent="0.25">
      <c r="A123" s="1">
        <v>45369.689282407409</v>
      </c>
      <c r="B123">
        <v>8</v>
      </c>
      <c r="C123">
        <v>51.914099999999998</v>
      </c>
      <c r="D123">
        <v>4.173</v>
      </c>
      <c r="E123">
        <v>2184647</v>
      </c>
      <c r="F123">
        <v>2177812</v>
      </c>
      <c r="G123">
        <v>2177782</v>
      </c>
      <c r="H123">
        <v>0</v>
      </c>
      <c r="I123">
        <v>0</v>
      </c>
      <c r="J123">
        <v>32.14</v>
      </c>
      <c r="K123">
        <v>52.34</v>
      </c>
      <c r="L123">
        <v>29</v>
      </c>
      <c r="M123">
        <v>54.69</v>
      </c>
      <c r="N123">
        <v>0</v>
      </c>
      <c r="O123">
        <v>-27981</v>
      </c>
      <c r="P123" s="2">
        <f t="shared" si="3"/>
        <v>53.653999999999996</v>
      </c>
      <c r="Q123" s="2">
        <f t="shared" si="4"/>
        <v>2184647</v>
      </c>
      <c r="R123">
        <f t="shared" si="5"/>
        <v>17</v>
      </c>
    </row>
    <row r="124" spans="1:18" x14ac:dyDescent="0.25">
      <c r="A124" s="1">
        <v>45369.690127314818</v>
      </c>
      <c r="B124">
        <v>8</v>
      </c>
      <c r="C124">
        <v>51.937199999999997</v>
      </c>
      <c r="D124">
        <v>3.7559999999999998</v>
      </c>
      <c r="E124">
        <v>2184634</v>
      </c>
      <c r="F124">
        <v>2177796</v>
      </c>
      <c r="G124">
        <v>2177786</v>
      </c>
      <c r="H124">
        <v>0</v>
      </c>
      <c r="I124">
        <v>0</v>
      </c>
      <c r="J124">
        <v>32.15</v>
      </c>
      <c r="K124">
        <v>52.3626</v>
      </c>
      <c r="L124">
        <v>10</v>
      </c>
      <c r="M124">
        <v>54.7</v>
      </c>
      <c r="N124">
        <v>0</v>
      </c>
      <c r="O124">
        <v>-28033</v>
      </c>
      <c r="P124" s="2">
        <f t="shared" si="3"/>
        <v>53.688666666666663</v>
      </c>
      <c r="Q124" s="2">
        <f t="shared" si="4"/>
        <v>2184634</v>
      </c>
      <c r="R124">
        <f t="shared" si="5"/>
        <v>-13</v>
      </c>
    </row>
    <row r="125" spans="1:18" x14ac:dyDescent="0.25">
      <c r="A125" s="1">
        <v>45369.690972222219</v>
      </c>
      <c r="B125">
        <v>8</v>
      </c>
      <c r="C125">
        <v>51.959400000000002</v>
      </c>
      <c r="D125">
        <v>4.6100000000000003</v>
      </c>
      <c r="E125">
        <v>2184623</v>
      </c>
      <c r="F125">
        <v>2177782</v>
      </c>
      <c r="G125">
        <v>2177782</v>
      </c>
      <c r="H125">
        <v>0</v>
      </c>
      <c r="I125">
        <v>0</v>
      </c>
      <c r="J125">
        <v>32.14</v>
      </c>
      <c r="K125">
        <v>52.390999999999998</v>
      </c>
      <c r="L125">
        <v>0</v>
      </c>
      <c r="M125">
        <v>54.73</v>
      </c>
      <c r="N125">
        <v>0</v>
      </c>
      <c r="O125">
        <v>-28043</v>
      </c>
      <c r="P125" s="2">
        <f t="shared" si="3"/>
        <v>53.695333333333338</v>
      </c>
      <c r="Q125" s="2">
        <f t="shared" si="4"/>
        <v>2184623</v>
      </c>
      <c r="R125">
        <f t="shared" si="5"/>
        <v>-11</v>
      </c>
    </row>
    <row r="126" spans="1:18" x14ac:dyDescent="0.25">
      <c r="A126" s="1">
        <v>45369.691817129627</v>
      </c>
      <c r="B126">
        <v>8</v>
      </c>
      <c r="C126">
        <v>51.999899999999997</v>
      </c>
      <c r="D126">
        <v>4.149</v>
      </c>
      <c r="E126">
        <v>2184624</v>
      </c>
      <c r="F126">
        <v>2177778</v>
      </c>
      <c r="G126">
        <v>2177777</v>
      </c>
      <c r="H126">
        <v>0</v>
      </c>
      <c r="I126">
        <v>0</v>
      </c>
      <c r="J126">
        <v>32.119999999999997</v>
      </c>
      <c r="K126">
        <v>52.419600000000003</v>
      </c>
      <c r="L126">
        <v>0</v>
      </c>
      <c r="M126">
        <v>54.73</v>
      </c>
      <c r="N126">
        <v>0</v>
      </c>
      <c r="O126">
        <v>-28110</v>
      </c>
      <c r="P126" s="2">
        <f t="shared" si="3"/>
        <v>53.739999999999995</v>
      </c>
      <c r="Q126" s="2">
        <f t="shared" si="4"/>
        <v>2184624</v>
      </c>
      <c r="R126">
        <f t="shared" si="5"/>
        <v>1</v>
      </c>
    </row>
    <row r="127" spans="1:18" x14ac:dyDescent="0.25">
      <c r="A127" s="1">
        <v>45369.692650462966</v>
      </c>
      <c r="B127">
        <v>8</v>
      </c>
      <c r="C127">
        <v>52.021599999999999</v>
      </c>
      <c r="D127">
        <v>4.5880000000000001</v>
      </c>
      <c r="E127">
        <v>2184631</v>
      </c>
      <c r="F127">
        <v>2177782</v>
      </c>
      <c r="G127">
        <v>2177782</v>
      </c>
      <c r="H127">
        <v>0</v>
      </c>
      <c r="I127">
        <v>0</v>
      </c>
      <c r="J127">
        <v>32.119999999999997</v>
      </c>
      <c r="K127">
        <v>52.437399999999997</v>
      </c>
      <c r="L127">
        <v>0</v>
      </c>
      <c r="M127">
        <v>54.73</v>
      </c>
      <c r="N127">
        <v>0</v>
      </c>
      <c r="O127">
        <v>-28168</v>
      </c>
      <c r="P127" s="2">
        <f t="shared" si="3"/>
        <v>53.778666666666666</v>
      </c>
      <c r="Q127" s="2">
        <f t="shared" si="4"/>
        <v>2184631</v>
      </c>
      <c r="R127">
        <f t="shared" si="5"/>
        <v>7</v>
      </c>
    </row>
    <row r="128" spans="1:18" x14ac:dyDescent="0.25">
      <c r="A128" s="1">
        <v>45369.693495370368</v>
      </c>
      <c r="B128">
        <v>8</v>
      </c>
      <c r="C128">
        <v>52.054699999999997</v>
      </c>
      <c r="D128">
        <v>4.1289999999999996</v>
      </c>
      <c r="E128">
        <v>2184627</v>
      </c>
      <c r="F128">
        <v>2177774</v>
      </c>
      <c r="G128">
        <v>2177778</v>
      </c>
      <c r="H128">
        <v>0</v>
      </c>
      <c r="I128">
        <v>0</v>
      </c>
      <c r="J128">
        <v>32.130000000000003</v>
      </c>
      <c r="K128">
        <v>52.458300000000001</v>
      </c>
      <c r="L128">
        <v>-4</v>
      </c>
      <c r="M128">
        <v>54.74</v>
      </c>
      <c r="N128">
        <v>0</v>
      </c>
      <c r="O128">
        <v>-28193</v>
      </c>
      <c r="P128" s="2">
        <f t="shared" si="3"/>
        <v>53.795333333333332</v>
      </c>
      <c r="Q128" s="2">
        <f t="shared" si="4"/>
        <v>2184627</v>
      </c>
      <c r="R128">
        <f t="shared" si="5"/>
        <v>-4</v>
      </c>
    </row>
    <row r="129" spans="1:18" x14ac:dyDescent="0.25">
      <c r="A129" s="1">
        <v>45369.694328703707</v>
      </c>
      <c r="B129">
        <v>8</v>
      </c>
      <c r="C129">
        <v>52.063000000000002</v>
      </c>
      <c r="D129">
        <v>4.5780000000000003</v>
      </c>
      <c r="E129">
        <v>2184626</v>
      </c>
      <c r="F129">
        <v>2177772</v>
      </c>
      <c r="G129">
        <v>2177773</v>
      </c>
      <c r="H129">
        <v>0</v>
      </c>
      <c r="I129">
        <v>0</v>
      </c>
      <c r="J129">
        <v>32.119999999999997</v>
      </c>
      <c r="K129">
        <v>52.479399999999998</v>
      </c>
      <c r="L129">
        <v>-1</v>
      </c>
      <c r="M129">
        <v>54.75</v>
      </c>
      <c r="N129">
        <v>0</v>
      </c>
      <c r="O129">
        <v>-28221</v>
      </c>
      <c r="P129" s="2">
        <f t="shared" si="3"/>
        <v>53.814</v>
      </c>
      <c r="Q129" s="2">
        <f t="shared" si="4"/>
        <v>2184626</v>
      </c>
      <c r="R129">
        <f t="shared" si="5"/>
        <v>-1</v>
      </c>
    </row>
    <row r="130" spans="1:18" x14ac:dyDescent="0.25">
      <c r="A130" s="1">
        <v>45369.695173611108</v>
      </c>
      <c r="B130">
        <v>8</v>
      </c>
      <c r="C130">
        <v>52.109900000000003</v>
      </c>
      <c r="D130">
        <v>4.12</v>
      </c>
      <c r="E130">
        <v>2184651</v>
      </c>
      <c r="F130">
        <v>2177790</v>
      </c>
      <c r="G130">
        <v>2177777</v>
      </c>
      <c r="H130">
        <v>0</v>
      </c>
      <c r="I130">
        <v>0</v>
      </c>
      <c r="J130">
        <v>32.11</v>
      </c>
      <c r="K130">
        <v>52.502099999999999</v>
      </c>
      <c r="L130">
        <v>13</v>
      </c>
      <c r="M130">
        <v>54.75</v>
      </c>
      <c r="N130">
        <v>0</v>
      </c>
      <c r="O130">
        <v>-28285</v>
      </c>
      <c r="P130" s="2">
        <f t="shared" si="3"/>
        <v>53.856666666666669</v>
      </c>
      <c r="Q130" s="2">
        <f t="shared" si="4"/>
        <v>2184651</v>
      </c>
      <c r="R130">
        <f t="shared" si="5"/>
        <v>25</v>
      </c>
    </row>
    <row r="131" spans="1:18" x14ac:dyDescent="0.25">
      <c r="A131" s="1">
        <v>45369.696018518516</v>
      </c>
      <c r="B131">
        <v>8</v>
      </c>
      <c r="C131">
        <v>52.124499999999998</v>
      </c>
      <c r="D131">
        <v>4.5599999999999996</v>
      </c>
      <c r="E131">
        <v>2184644</v>
      </c>
      <c r="F131">
        <v>2177781</v>
      </c>
      <c r="G131">
        <v>2177782</v>
      </c>
      <c r="H131">
        <v>0</v>
      </c>
      <c r="I131">
        <v>0</v>
      </c>
      <c r="J131">
        <v>32.1</v>
      </c>
      <c r="K131">
        <v>52.523899999999998</v>
      </c>
      <c r="L131">
        <v>0</v>
      </c>
      <c r="M131">
        <v>54.75</v>
      </c>
      <c r="N131">
        <v>0</v>
      </c>
      <c r="O131">
        <v>-28301</v>
      </c>
      <c r="P131" s="2">
        <f t="shared" ref="P131:P194" si="6">O131/-1500+35</f>
        <v>53.867333333333335</v>
      </c>
      <c r="Q131" s="2">
        <f t="shared" ref="Q131:Q194" si="7">E131</f>
        <v>2184644</v>
      </c>
      <c r="R131">
        <f t="shared" si="5"/>
        <v>-7</v>
      </c>
    </row>
    <row r="132" spans="1:18" x14ac:dyDescent="0.25">
      <c r="A132" s="1">
        <v>45369.696875000001</v>
      </c>
      <c r="B132">
        <v>8</v>
      </c>
      <c r="C132">
        <v>52.127400000000002</v>
      </c>
      <c r="D132">
        <v>4.593</v>
      </c>
      <c r="E132">
        <v>2184667</v>
      </c>
      <c r="F132">
        <v>2177804</v>
      </c>
      <c r="G132">
        <v>2177786</v>
      </c>
      <c r="H132">
        <v>0</v>
      </c>
      <c r="I132">
        <v>0</v>
      </c>
      <c r="J132">
        <v>32.1</v>
      </c>
      <c r="K132">
        <v>52.542700000000004</v>
      </c>
      <c r="L132">
        <v>17</v>
      </c>
      <c r="M132">
        <v>54.75</v>
      </c>
      <c r="N132">
        <v>0</v>
      </c>
      <c r="O132">
        <v>-28346</v>
      </c>
      <c r="P132" s="2">
        <f t="shared" si="6"/>
        <v>53.897333333333336</v>
      </c>
      <c r="Q132" s="2">
        <f t="shared" si="7"/>
        <v>2184667</v>
      </c>
      <c r="R132">
        <f t="shared" ref="R132:R195" si="8">E132-E131</f>
        <v>23</v>
      </c>
    </row>
    <row r="133" spans="1:18" x14ac:dyDescent="0.25">
      <c r="A133" s="1">
        <v>45369.69771990741</v>
      </c>
      <c r="B133">
        <v>8</v>
      </c>
      <c r="C133">
        <v>52.179200000000002</v>
      </c>
      <c r="D133">
        <v>4.1340000000000003</v>
      </c>
      <c r="E133">
        <v>2184677</v>
      </c>
      <c r="F133">
        <v>2177807</v>
      </c>
      <c r="G133">
        <v>2177790</v>
      </c>
      <c r="H133">
        <v>0</v>
      </c>
      <c r="I133">
        <v>0</v>
      </c>
      <c r="J133">
        <v>32.090000000000003</v>
      </c>
      <c r="K133">
        <v>52.560200000000002</v>
      </c>
      <c r="L133">
        <v>16</v>
      </c>
      <c r="M133">
        <v>54.74</v>
      </c>
      <c r="N133">
        <v>0</v>
      </c>
      <c r="O133">
        <v>-28365</v>
      </c>
      <c r="P133" s="2">
        <f t="shared" si="6"/>
        <v>53.91</v>
      </c>
      <c r="Q133" s="2">
        <f t="shared" si="7"/>
        <v>2184677</v>
      </c>
      <c r="R133">
        <f t="shared" si="8"/>
        <v>10</v>
      </c>
    </row>
    <row r="134" spans="1:18" x14ac:dyDescent="0.25">
      <c r="A134" s="1">
        <v>45369.698564814818</v>
      </c>
      <c r="B134">
        <v>8</v>
      </c>
      <c r="C134">
        <v>52.188499999999998</v>
      </c>
      <c r="D134">
        <v>4.5309999999999997</v>
      </c>
      <c r="E134">
        <v>2184677</v>
      </c>
      <c r="F134">
        <v>2177806</v>
      </c>
      <c r="G134">
        <v>2177795</v>
      </c>
      <c r="H134">
        <v>0</v>
      </c>
      <c r="I134">
        <v>0</v>
      </c>
      <c r="J134">
        <v>32.090000000000003</v>
      </c>
      <c r="K134">
        <v>52.5749</v>
      </c>
      <c r="L134">
        <v>11</v>
      </c>
      <c r="M134">
        <v>54.71</v>
      </c>
      <c r="N134">
        <v>0</v>
      </c>
      <c r="O134">
        <v>-28442</v>
      </c>
      <c r="P134" s="2">
        <f t="shared" si="6"/>
        <v>53.961333333333329</v>
      </c>
      <c r="Q134" s="2">
        <f t="shared" si="7"/>
        <v>2184677</v>
      </c>
      <c r="R134">
        <f t="shared" si="8"/>
        <v>0</v>
      </c>
    </row>
    <row r="135" spans="1:18" x14ac:dyDescent="0.25">
      <c r="A135" s="1">
        <v>45369.69940972222</v>
      </c>
      <c r="B135">
        <v>8</v>
      </c>
      <c r="C135">
        <v>52.227800000000002</v>
      </c>
      <c r="D135">
        <v>4.0780000000000003</v>
      </c>
      <c r="E135">
        <v>2184668</v>
      </c>
      <c r="F135">
        <v>2177792</v>
      </c>
      <c r="G135">
        <v>2177791</v>
      </c>
      <c r="H135">
        <v>0</v>
      </c>
      <c r="I135">
        <v>0</v>
      </c>
      <c r="J135">
        <v>32.1</v>
      </c>
      <c r="K135">
        <v>52.592399999999998</v>
      </c>
      <c r="L135">
        <v>0</v>
      </c>
      <c r="M135">
        <v>54.7</v>
      </c>
      <c r="N135">
        <v>0</v>
      </c>
      <c r="O135">
        <v>-28439</v>
      </c>
      <c r="P135" s="2">
        <f t="shared" si="6"/>
        <v>53.959333333333333</v>
      </c>
      <c r="Q135" s="2">
        <f t="shared" si="7"/>
        <v>2184668</v>
      </c>
      <c r="R135">
        <f t="shared" si="8"/>
        <v>-9</v>
      </c>
    </row>
    <row r="136" spans="1:18" x14ac:dyDescent="0.25">
      <c r="A136" s="1">
        <v>45369.700266203705</v>
      </c>
      <c r="B136">
        <v>8</v>
      </c>
      <c r="C136">
        <v>52.25</v>
      </c>
      <c r="D136">
        <v>4.4989999999999997</v>
      </c>
      <c r="E136">
        <v>2184659</v>
      </c>
      <c r="F136">
        <v>2177780</v>
      </c>
      <c r="G136">
        <v>2177786</v>
      </c>
      <c r="H136">
        <v>0</v>
      </c>
      <c r="I136">
        <v>0</v>
      </c>
      <c r="J136">
        <v>32.090000000000003</v>
      </c>
      <c r="K136">
        <v>52.608199999999997</v>
      </c>
      <c r="L136">
        <v>-6</v>
      </c>
      <c r="M136">
        <v>54.7</v>
      </c>
      <c r="N136">
        <v>0</v>
      </c>
      <c r="O136">
        <v>-28485</v>
      </c>
      <c r="P136" s="2">
        <f t="shared" si="6"/>
        <v>53.989999999999995</v>
      </c>
      <c r="Q136" s="2">
        <f t="shared" si="7"/>
        <v>2184659</v>
      </c>
      <c r="R136">
        <f t="shared" si="8"/>
        <v>-9</v>
      </c>
    </row>
    <row r="137" spans="1:18" x14ac:dyDescent="0.25">
      <c r="A137" s="1">
        <v>45369.701111111113</v>
      </c>
      <c r="B137">
        <v>8</v>
      </c>
      <c r="C137">
        <v>52.273200000000003</v>
      </c>
      <c r="D137">
        <v>4.0490000000000004</v>
      </c>
      <c r="E137">
        <v>2184658</v>
      </c>
      <c r="F137">
        <v>2177776</v>
      </c>
      <c r="G137">
        <v>2177782</v>
      </c>
      <c r="H137">
        <v>0</v>
      </c>
      <c r="I137">
        <v>0</v>
      </c>
      <c r="J137">
        <v>32.08</v>
      </c>
      <c r="K137">
        <v>52.627600000000001</v>
      </c>
      <c r="L137">
        <v>-6</v>
      </c>
      <c r="M137">
        <v>54.69</v>
      </c>
      <c r="N137">
        <v>0</v>
      </c>
      <c r="O137">
        <v>-28500</v>
      </c>
      <c r="P137" s="2">
        <f t="shared" si="6"/>
        <v>54</v>
      </c>
      <c r="Q137" s="2">
        <f t="shared" si="7"/>
        <v>2184658</v>
      </c>
      <c r="R137">
        <f t="shared" si="8"/>
        <v>-1</v>
      </c>
    </row>
    <row r="138" spans="1:18" x14ac:dyDescent="0.25">
      <c r="A138" s="1">
        <v>45369.701944444445</v>
      </c>
      <c r="B138">
        <v>8</v>
      </c>
      <c r="C138">
        <v>52.297899999999998</v>
      </c>
      <c r="D138">
        <v>4.484</v>
      </c>
      <c r="E138">
        <v>2184673</v>
      </c>
      <c r="F138">
        <v>2177787</v>
      </c>
      <c r="G138">
        <v>2177787</v>
      </c>
      <c r="H138">
        <v>0</v>
      </c>
      <c r="I138">
        <v>0</v>
      </c>
      <c r="J138">
        <v>32.08</v>
      </c>
      <c r="K138">
        <v>52.644500000000001</v>
      </c>
      <c r="L138">
        <v>0</v>
      </c>
      <c r="M138">
        <v>54.69</v>
      </c>
      <c r="N138">
        <v>0</v>
      </c>
      <c r="O138">
        <v>-28548</v>
      </c>
      <c r="P138" s="2">
        <f t="shared" si="6"/>
        <v>54.031999999999996</v>
      </c>
      <c r="Q138" s="2">
        <f t="shared" si="7"/>
        <v>2184673</v>
      </c>
      <c r="R138">
        <f t="shared" si="8"/>
        <v>15</v>
      </c>
    </row>
    <row r="139" spans="1:18" x14ac:dyDescent="0.25">
      <c r="A139" s="1">
        <v>45369.702789351853</v>
      </c>
      <c r="B139">
        <v>8</v>
      </c>
      <c r="C139">
        <v>52.315800000000003</v>
      </c>
      <c r="D139">
        <v>4.0350000000000001</v>
      </c>
      <c r="E139">
        <v>2184674</v>
      </c>
      <c r="F139">
        <v>2177786</v>
      </c>
      <c r="G139">
        <v>2177783</v>
      </c>
      <c r="H139">
        <v>0</v>
      </c>
      <c r="I139">
        <v>0</v>
      </c>
      <c r="J139">
        <v>32.090000000000003</v>
      </c>
      <c r="K139">
        <v>52.659399999999998</v>
      </c>
      <c r="L139">
        <v>3</v>
      </c>
      <c r="M139">
        <v>54.69</v>
      </c>
      <c r="N139">
        <v>0</v>
      </c>
      <c r="O139">
        <v>-28573</v>
      </c>
      <c r="P139" s="2">
        <f t="shared" si="6"/>
        <v>54.048666666666662</v>
      </c>
      <c r="Q139" s="2">
        <f t="shared" si="7"/>
        <v>2184674</v>
      </c>
      <c r="R139">
        <f t="shared" si="8"/>
        <v>1</v>
      </c>
    </row>
    <row r="140" spans="1:18" x14ac:dyDescent="0.25">
      <c r="A140" s="1">
        <v>45369.703634259262</v>
      </c>
      <c r="B140">
        <v>8</v>
      </c>
      <c r="C140">
        <v>52.372700000000002</v>
      </c>
      <c r="D140">
        <v>4.444</v>
      </c>
      <c r="E140">
        <v>2184691</v>
      </c>
      <c r="F140">
        <v>2177796</v>
      </c>
      <c r="G140">
        <v>2177787</v>
      </c>
      <c r="H140">
        <v>0</v>
      </c>
      <c r="I140">
        <v>0</v>
      </c>
      <c r="J140">
        <v>32.090000000000003</v>
      </c>
      <c r="K140">
        <v>52.677599999999998</v>
      </c>
      <c r="L140">
        <v>8</v>
      </c>
      <c r="M140">
        <v>54.69</v>
      </c>
      <c r="N140">
        <v>0</v>
      </c>
      <c r="O140">
        <v>-28626</v>
      </c>
      <c r="P140" s="2">
        <f t="shared" si="6"/>
        <v>54.084000000000003</v>
      </c>
      <c r="Q140" s="2">
        <f t="shared" si="7"/>
        <v>2184691</v>
      </c>
      <c r="R140">
        <f t="shared" si="8"/>
        <v>17</v>
      </c>
    </row>
    <row r="141" spans="1:18" x14ac:dyDescent="0.25">
      <c r="A141" s="1">
        <v>45369.704479166663</v>
      </c>
      <c r="B141">
        <v>8</v>
      </c>
      <c r="C141">
        <v>52.375900000000001</v>
      </c>
      <c r="D141">
        <v>4</v>
      </c>
      <c r="E141">
        <v>2184689</v>
      </c>
      <c r="F141">
        <v>2177793</v>
      </c>
      <c r="G141">
        <v>2177791</v>
      </c>
      <c r="H141">
        <v>0</v>
      </c>
      <c r="I141">
        <v>0</v>
      </c>
      <c r="J141">
        <v>32.08</v>
      </c>
      <c r="K141">
        <v>52.696300000000001</v>
      </c>
      <c r="L141">
        <v>1</v>
      </c>
      <c r="M141">
        <v>54.7</v>
      </c>
      <c r="N141">
        <v>0</v>
      </c>
      <c r="O141">
        <v>-28648</v>
      </c>
      <c r="P141" s="2">
        <f t="shared" si="6"/>
        <v>54.098666666666666</v>
      </c>
      <c r="Q141" s="2">
        <f t="shared" si="7"/>
        <v>2184689</v>
      </c>
      <c r="R141">
        <f t="shared" si="8"/>
        <v>-2</v>
      </c>
    </row>
    <row r="142" spans="1:18" x14ac:dyDescent="0.25">
      <c r="A142" s="1">
        <v>45369.705324074072</v>
      </c>
      <c r="B142">
        <v>8</v>
      </c>
      <c r="C142">
        <v>52.388399999999997</v>
      </c>
      <c r="D142">
        <v>4.4420000000000002</v>
      </c>
      <c r="E142">
        <v>2184674</v>
      </c>
      <c r="F142">
        <v>2177777</v>
      </c>
      <c r="G142">
        <v>2177787</v>
      </c>
      <c r="H142">
        <v>0</v>
      </c>
      <c r="I142">
        <v>0</v>
      </c>
      <c r="J142">
        <v>32.08</v>
      </c>
      <c r="K142">
        <v>52.711500000000001</v>
      </c>
      <c r="L142">
        <v>-10</v>
      </c>
      <c r="M142">
        <v>54.7</v>
      </c>
      <c r="N142">
        <v>0</v>
      </c>
      <c r="O142">
        <v>-28672</v>
      </c>
      <c r="P142" s="2">
        <f t="shared" si="6"/>
        <v>54.114666666666665</v>
      </c>
      <c r="Q142" s="2">
        <f t="shared" si="7"/>
        <v>2184674</v>
      </c>
      <c r="R142">
        <f t="shared" si="8"/>
        <v>-15</v>
      </c>
    </row>
    <row r="143" spans="1:18" x14ac:dyDescent="0.25">
      <c r="A143" s="1">
        <v>45369.70616898148</v>
      </c>
      <c r="B143">
        <v>8</v>
      </c>
      <c r="C143">
        <v>52.426000000000002</v>
      </c>
      <c r="D143">
        <v>3.9980000000000002</v>
      </c>
      <c r="E143">
        <v>2184684</v>
      </c>
      <c r="F143">
        <v>2177782</v>
      </c>
      <c r="G143">
        <v>2177783</v>
      </c>
      <c r="H143">
        <v>0</v>
      </c>
      <c r="I143">
        <v>0</v>
      </c>
      <c r="J143">
        <v>32.08</v>
      </c>
      <c r="K143">
        <v>52.728299999999997</v>
      </c>
      <c r="L143">
        <v>-1</v>
      </c>
      <c r="M143">
        <v>54.72</v>
      </c>
      <c r="N143">
        <v>0</v>
      </c>
      <c r="O143">
        <v>-28725</v>
      </c>
      <c r="P143" s="2">
        <f t="shared" si="6"/>
        <v>54.15</v>
      </c>
      <c r="Q143" s="2">
        <f t="shared" si="7"/>
        <v>2184684</v>
      </c>
      <c r="R143">
        <f t="shared" si="8"/>
        <v>10</v>
      </c>
    </row>
    <row r="144" spans="1:18" x14ac:dyDescent="0.25">
      <c r="A144" s="1">
        <v>45369.707013888888</v>
      </c>
      <c r="B144">
        <v>8</v>
      </c>
      <c r="C144">
        <v>52.4377</v>
      </c>
      <c r="D144">
        <v>4.42</v>
      </c>
      <c r="E144">
        <v>2184687</v>
      </c>
      <c r="F144">
        <v>2177783</v>
      </c>
      <c r="G144">
        <v>2177787</v>
      </c>
      <c r="H144">
        <v>0</v>
      </c>
      <c r="I144">
        <v>0</v>
      </c>
      <c r="J144">
        <v>32.07</v>
      </c>
      <c r="K144">
        <v>52.743699999999997</v>
      </c>
      <c r="L144">
        <v>-4</v>
      </c>
      <c r="M144">
        <v>54.74</v>
      </c>
      <c r="N144">
        <v>0</v>
      </c>
      <c r="O144">
        <v>-28731</v>
      </c>
      <c r="P144" s="2">
        <f t="shared" si="6"/>
        <v>54.153999999999996</v>
      </c>
      <c r="Q144" s="2">
        <f t="shared" si="7"/>
        <v>2184687</v>
      </c>
      <c r="R144">
        <f t="shared" si="8"/>
        <v>3</v>
      </c>
    </row>
    <row r="145" spans="1:18" x14ac:dyDescent="0.25">
      <c r="A145" s="1">
        <v>45369.707858796297</v>
      </c>
      <c r="B145">
        <v>8</v>
      </c>
      <c r="C145">
        <v>52.458100000000002</v>
      </c>
      <c r="D145">
        <v>4.5010000000000003</v>
      </c>
      <c r="E145">
        <v>2184661</v>
      </c>
      <c r="F145">
        <v>2177754</v>
      </c>
      <c r="G145">
        <v>2177783</v>
      </c>
      <c r="H145">
        <v>0</v>
      </c>
      <c r="I145">
        <v>0</v>
      </c>
      <c r="J145">
        <v>32.07</v>
      </c>
      <c r="K145">
        <v>52.759099999999997</v>
      </c>
      <c r="L145">
        <v>-28</v>
      </c>
      <c r="M145">
        <v>54.74</v>
      </c>
      <c r="N145">
        <v>0</v>
      </c>
      <c r="O145">
        <v>-28779</v>
      </c>
      <c r="P145" s="2">
        <f t="shared" si="6"/>
        <v>54.186</v>
      </c>
      <c r="Q145" s="2">
        <f t="shared" si="7"/>
        <v>2184661</v>
      </c>
      <c r="R145">
        <f t="shared" si="8"/>
        <v>-26</v>
      </c>
    </row>
    <row r="146" spans="1:18" x14ac:dyDescent="0.25">
      <c r="A146" s="1">
        <v>45369.708703703705</v>
      </c>
      <c r="B146">
        <v>8</v>
      </c>
      <c r="C146">
        <v>52.498100000000001</v>
      </c>
      <c r="D146">
        <v>4.0510000000000002</v>
      </c>
      <c r="E146">
        <v>2184672</v>
      </c>
      <c r="F146">
        <v>2177760</v>
      </c>
      <c r="G146">
        <v>2177779</v>
      </c>
      <c r="H146">
        <v>0</v>
      </c>
      <c r="I146">
        <v>0</v>
      </c>
      <c r="J146">
        <v>32.06</v>
      </c>
      <c r="K146">
        <v>52.7804</v>
      </c>
      <c r="L146">
        <v>-18</v>
      </c>
      <c r="M146">
        <v>54.74</v>
      </c>
      <c r="N146">
        <v>0</v>
      </c>
      <c r="O146">
        <v>-28818</v>
      </c>
      <c r="P146" s="2">
        <f t="shared" si="6"/>
        <v>54.212000000000003</v>
      </c>
      <c r="Q146" s="2">
        <f t="shared" si="7"/>
        <v>2184672</v>
      </c>
      <c r="R146">
        <f t="shared" si="8"/>
        <v>11</v>
      </c>
    </row>
    <row r="147" spans="1:18" x14ac:dyDescent="0.25">
      <c r="A147" s="1">
        <v>45369.709548611114</v>
      </c>
      <c r="B147">
        <v>8</v>
      </c>
      <c r="C147">
        <v>52.499699999999997</v>
      </c>
      <c r="D147">
        <v>4.4020000000000001</v>
      </c>
      <c r="E147">
        <v>2184691</v>
      </c>
      <c r="F147">
        <v>2177779</v>
      </c>
      <c r="G147">
        <v>2177774</v>
      </c>
      <c r="H147">
        <v>0</v>
      </c>
      <c r="I147">
        <v>0</v>
      </c>
      <c r="J147">
        <v>32.049999999999997</v>
      </c>
      <c r="K147">
        <v>52.794199999999996</v>
      </c>
      <c r="L147">
        <v>4</v>
      </c>
      <c r="M147">
        <v>54.74</v>
      </c>
      <c r="N147">
        <v>0</v>
      </c>
      <c r="O147">
        <v>-28844</v>
      </c>
      <c r="P147" s="2">
        <f t="shared" si="6"/>
        <v>54.229333333333329</v>
      </c>
      <c r="Q147" s="2">
        <f t="shared" si="7"/>
        <v>2184691</v>
      </c>
      <c r="R147">
        <f t="shared" si="8"/>
        <v>19</v>
      </c>
    </row>
    <row r="148" spans="1:18" x14ac:dyDescent="0.25">
      <c r="A148" s="1">
        <v>45369.710381944446</v>
      </c>
      <c r="B148">
        <v>8</v>
      </c>
      <c r="C148">
        <v>52.502800000000001</v>
      </c>
      <c r="D148">
        <v>4.4160000000000004</v>
      </c>
      <c r="E148">
        <v>2184705</v>
      </c>
      <c r="F148">
        <v>2177792</v>
      </c>
      <c r="G148">
        <v>2177779</v>
      </c>
      <c r="H148">
        <v>0</v>
      </c>
      <c r="I148">
        <v>0</v>
      </c>
      <c r="J148">
        <v>32.06</v>
      </c>
      <c r="K148">
        <v>52.811500000000002</v>
      </c>
      <c r="L148">
        <v>13</v>
      </c>
      <c r="M148">
        <v>54.74</v>
      </c>
      <c r="N148">
        <v>0</v>
      </c>
      <c r="O148">
        <v>-28870</v>
      </c>
      <c r="P148" s="2">
        <f t="shared" si="6"/>
        <v>54.24666666666667</v>
      </c>
      <c r="Q148" s="2">
        <f t="shared" si="7"/>
        <v>2184705</v>
      </c>
      <c r="R148">
        <f t="shared" si="8"/>
        <v>14</v>
      </c>
    </row>
    <row r="149" spans="1:18" x14ac:dyDescent="0.25">
      <c r="A149" s="1">
        <v>45369.711238425924</v>
      </c>
      <c r="B149">
        <v>8</v>
      </c>
      <c r="C149">
        <v>52.55</v>
      </c>
      <c r="D149">
        <v>3.9750000000000001</v>
      </c>
      <c r="E149">
        <v>2184719</v>
      </c>
      <c r="F149">
        <v>2177800</v>
      </c>
      <c r="G149">
        <v>2177783</v>
      </c>
      <c r="H149">
        <v>0</v>
      </c>
      <c r="I149">
        <v>0</v>
      </c>
      <c r="J149">
        <v>32.049999999999997</v>
      </c>
      <c r="K149">
        <v>52.829900000000002</v>
      </c>
      <c r="L149">
        <v>17</v>
      </c>
      <c r="M149">
        <v>54.74</v>
      </c>
      <c r="N149">
        <v>0</v>
      </c>
      <c r="O149">
        <v>-28908</v>
      </c>
      <c r="P149" s="2">
        <f t="shared" si="6"/>
        <v>54.271999999999998</v>
      </c>
      <c r="Q149" s="2">
        <f t="shared" si="7"/>
        <v>2184719</v>
      </c>
      <c r="R149">
        <f t="shared" si="8"/>
        <v>14</v>
      </c>
    </row>
    <row r="150" spans="1:18" x14ac:dyDescent="0.25">
      <c r="A150" s="1">
        <v>45369.712083333332</v>
      </c>
      <c r="B150">
        <v>8</v>
      </c>
      <c r="C150">
        <v>52.5627</v>
      </c>
      <c r="D150">
        <v>4.3899999999999997</v>
      </c>
      <c r="E150">
        <v>2184707</v>
      </c>
      <c r="F150">
        <v>2177787</v>
      </c>
      <c r="G150">
        <v>2177787</v>
      </c>
      <c r="H150">
        <v>0</v>
      </c>
      <c r="I150">
        <v>0</v>
      </c>
      <c r="J150">
        <v>32.04</v>
      </c>
      <c r="K150">
        <v>52.844999999999999</v>
      </c>
      <c r="L150">
        <v>0</v>
      </c>
      <c r="M150">
        <v>54.75</v>
      </c>
      <c r="N150">
        <v>0</v>
      </c>
      <c r="O150">
        <v>-28909</v>
      </c>
      <c r="P150" s="2">
        <f t="shared" si="6"/>
        <v>54.272666666666666</v>
      </c>
      <c r="Q150" s="2">
        <f t="shared" si="7"/>
        <v>2184707</v>
      </c>
      <c r="R150">
        <f t="shared" si="8"/>
        <v>-12</v>
      </c>
    </row>
    <row r="151" spans="1:18" x14ac:dyDescent="0.25">
      <c r="A151" s="1">
        <v>45369.71292824074</v>
      </c>
      <c r="B151">
        <v>8</v>
      </c>
      <c r="C151">
        <v>52.572200000000002</v>
      </c>
      <c r="D151">
        <v>4.3959999999999999</v>
      </c>
      <c r="E151">
        <v>2184694</v>
      </c>
      <c r="F151">
        <v>2177772</v>
      </c>
      <c r="G151">
        <v>2177783</v>
      </c>
      <c r="H151">
        <v>0</v>
      </c>
      <c r="I151">
        <v>0</v>
      </c>
      <c r="J151">
        <v>32.03</v>
      </c>
      <c r="K151">
        <v>52.860999999999997</v>
      </c>
      <c r="L151">
        <v>-10</v>
      </c>
      <c r="M151">
        <v>54.74</v>
      </c>
      <c r="N151">
        <v>0</v>
      </c>
      <c r="O151">
        <v>-28950</v>
      </c>
      <c r="P151" s="2">
        <f t="shared" si="6"/>
        <v>54.3</v>
      </c>
      <c r="Q151" s="2">
        <f t="shared" si="7"/>
        <v>2184694</v>
      </c>
      <c r="R151">
        <f t="shared" si="8"/>
        <v>-13</v>
      </c>
    </row>
    <row r="152" spans="1:18" x14ac:dyDescent="0.25">
      <c r="A152" s="1">
        <v>45369.713761574072</v>
      </c>
      <c r="B152">
        <v>8</v>
      </c>
      <c r="C152">
        <v>52.622799999999998</v>
      </c>
      <c r="D152">
        <v>4.5789999999999997</v>
      </c>
      <c r="E152">
        <v>2184659</v>
      </c>
      <c r="F152">
        <v>2177731</v>
      </c>
      <c r="G152">
        <v>2177778</v>
      </c>
      <c r="H152">
        <v>0</v>
      </c>
      <c r="I152">
        <v>0</v>
      </c>
      <c r="J152">
        <v>31.99</v>
      </c>
      <c r="K152">
        <v>52.878999999999998</v>
      </c>
      <c r="L152">
        <v>-47</v>
      </c>
      <c r="M152">
        <v>54.73</v>
      </c>
      <c r="N152">
        <v>0</v>
      </c>
      <c r="O152">
        <v>-28974</v>
      </c>
      <c r="P152" s="2">
        <f t="shared" si="6"/>
        <v>54.316000000000003</v>
      </c>
      <c r="Q152" s="2">
        <f t="shared" si="7"/>
        <v>2184659</v>
      </c>
      <c r="R152">
        <f t="shared" si="8"/>
        <v>-35</v>
      </c>
    </row>
    <row r="153" spans="1:18" x14ac:dyDescent="0.25">
      <c r="A153" s="1">
        <v>45369.714606481481</v>
      </c>
      <c r="B153">
        <v>8</v>
      </c>
      <c r="C153">
        <v>52.6218</v>
      </c>
      <c r="D153">
        <v>4.1210000000000004</v>
      </c>
      <c r="E153">
        <v>2184649</v>
      </c>
      <c r="F153">
        <v>2177721</v>
      </c>
      <c r="G153">
        <v>2177774</v>
      </c>
      <c r="H153">
        <v>0</v>
      </c>
      <c r="I153">
        <v>0</v>
      </c>
      <c r="J153">
        <v>31.94</v>
      </c>
      <c r="K153">
        <v>52.886899999999997</v>
      </c>
      <c r="L153">
        <v>-53</v>
      </c>
      <c r="M153">
        <v>54.69</v>
      </c>
      <c r="N153">
        <v>0</v>
      </c>
      <c r="O153">
        <v>-28992</v>
      </c>
      <c r="P153" s="2">
        <f t="shared" si="6"/>
        <v>54.328000000000003</v>
      </c>
      <c r="Q153" s="2">
        <f t="shared" si="7"/>
        <v>2184649</v>
      </c>
      <c r="R153">
        <f t="shared" si="8"/>
        <v>-10</v>
      </c>
    </row>
    <row r="154" spans="1:18" x14ac:dyDescent="0.25">
      <c r="A154" s="1">
        <v>45369.715451388889</v>
      </c>
      <c r="B154">
        <v>8</v>
      </c>
      <c r="C154">
        <v>52.628700000000002</v>
      </c>
      <c r="D154">
        <v>4.3689999999999998</v>
      </c>
      <c r="E154">
        <v>2184653</v>
      </c>
      <c r="F154">
        <v>2177724</v>
      </c>
      <c r="G154">
        <v>2177770</v>
      </c>
      <c r="H154">
        <v>0</v>
      </c>
      <c r="I154">
        <v>0</v>
      </c>
      <c r="J154">
        <v>31.91</v>
      </c>
      <c r="K154">
        <v>52.8872</v>
      </c>
      <c r="L154">
        <v>-46</v>
      </c>
      <c r="M154">
        <v>54.69</v>
      </c>
      <c r="N154">
        <v>0</v>
      </c>
      <c r="O154">
        <v>-29000</v>
      </c>
      <c r="P154" s="2">
        <f t="shared" si="6"/>
        <v>54.333333333333329</v>
      </c>
      <c r="Q154" s="2">
        <f t="shared" si="7"/>
        <v>2184653</v>
      </c>
      <c r="R154">
        <f t="shared" si="8"/>
        <v>4</v>
      </c>
    </row>
    <row r="155" spans="1:18" x14ac:dyDescent="0.25">
      <c r="A155" s="1">
        <v>45369.716296296298</v>
      </c>
      <c r="B155">
        <v>8</v>
      </c>
      <c r="C155">
        <v>52.657200000000003</v>
      </c>
      <c r="D155">
        <v>3.9319999999999999</v>
      </c>
      <c r="E155">
        <v>2184653</v>
      </c>
      <c r="F155">
        <v>2177720</v>
      </c>
      <c r="G155">
        <v>2177766</v>
      </c>
      <c r="H155">
        <v>0</v>
      </c>
      <c r="I155">
        <v>0</v>
      </c>
      <c r="J155">
        <v>31.87</v>
      </c>
      <c r="K155">
        <v>52.887999999999998</v>
      </c>
      <c r="L155">
        <v>-46</v>
      </c>
      <c r="M155">
        <v>54.63</v>
      </c>
      <c r="N155">
        <v>0</v>
      </c>
      <c r="O155">
        <v>-29026</v>
      </c>
      <c r="P155" s="2">
        <f t="shared" si="6"/>
        <v>54.350666666666669</v>
      </c>
      <c r="Q155" s="2">
        <f t="shared" si="7"/>
        <v>2184653</v>
      </c>
      <c r="R155">
        <f t="shared" si="8"/>
        <v>0</v>
      </c>
    </row>
    <row r="156" spans="1:18" x14ac:dyDescent="0.25">
      <c r="A156" s="1">
        <v>45369.717141203706</v>
      </c>
      <c r="B156">
        <v>8</v>
      </c>
      <c r="C156">
        <v>52.688000000000002</v>
      </c>
      <c r="D156">
        <v>4.2990000000000004</v>
      </c>
      <c r="E156">
        <v>2184661</v>
      </c>
      <c r="F156">
        <v>2177724</v>
      </c>
      <c r="G156">
        <v>2177762</v>
      </c>
      <c r="H156">
        <v>0</v>
      </c>
      <c r="I156">
        <v>0</v>
      </c>
      <c r="J156">
        <v>31.85</v>
      </c>
      <c r="K156">
        <v>52.884700000000002</v>
      </c>
      <c r="L156">
        <v>-37</v>
      </c>
      <c r="M156">
        <v>54.58</v>
      </c>
      <c r="N156">
        <v>0</v>
      </c>
      <c r="O156">
        <v>-29063</v>
      </c>
      <c r="P156" s="2">
        <f t="shared" si="6"/>
        <v>54.37533333333333</v>
      </c>
      <c r="Q156" s="2">
        <f t="shared" si="7"/>
        <v>2184661</v>
      </c>
      <c r="R156">
        <f t="shared" si="8"/>
        <v>8</v>
      </c>
    </row>
    <row r="157" spans="1:18" x14ac:dyDescent="0.25">
      <c r="A157" s="1">
        <v>45369.717986111114</v>
      </c>
      <c r="B157">
        <v>8</v>
      </c>
      <c r="C157">
        <v>52.677300000000002</v>
      </c>
      <c r="D157">
        <v>3.8690000000000002</v>
      </c>
      <c r="E157">
        <v>2184662</v>
      </c>
      <c r="F157">
        <v>2177727</v>
      </c>
      <c r="G157">
        <v>2177758</v>
      </c>
      <c r="H157">
        <v>0</v>
      </c>
      <c r="I157">
        <v>0</v>
      </c>
      <c r="J157">
        <v>31.82</v>
      </c>
      <c r="K157">
        <v>52.878999999999998</v>
      </c>
      <c r="L157">
        <v>-31</v>
      </c>
      <c r="M157">
        <v>54.53</v>
      </c>
      <c r="N157">
        <v>0</v>
      </c>
      <c r="O157">
        <v>-29093</v>
      </c>
      <c r="P157" s="2">
        <f t="shared" si="6"/>
        <v>54.395333333333333</v>
      </c>
      <c r="Q157" s="2">
        <f t="shared" si="7"/>
        <v>2184662</v>
      </c>
      <c r="R157">
        <f t="shared" si="8"/>
        <v>1</v>
      </c>
    </row>
    <row r="158" spans="1:18" x14ac:dyDescent="0.25">
      <c r="A158" s="1">
        <v>45369.718831018516</v>
      </c>
      <c r="B158">
        <v>8</v>
      </c>
      <c r="C158">
        <v>52.686799999999998</v>
      </c>
      <c r="D158">
        <v>4.2629999999999999</v>
      </c>
      <c r="E158">
        <v>2184663</v>
      </c>
      <c r="F158">
        <v>2177726</v>
      </c>
      <c r="G158">
        <v>2177754</v>
      </c>
      <c r="H158">
        <v>0</v>
      </c>
      <c r="I158">
        <v>0</v>
      </c>
      <c r="J158">
        <v>31.79</v>
      </c>
      <c r="K158">
        <v>52.869</v>
      </c>
      <c r="L158">
        <v>-27</v>
      </c>
      <c r="M158">
        <v>54.48</v>
      </c>
      <c r="N158">
        <v>0</v>
      </c>
      <c r="O158">
        <v>-29066</v>
      </c>
      <c r="P158" s="2">
        <f t="shared" si="6"/>
        <v>54.377333333333333</v>
      </c>
      <c r="Q158" s="2">
        <f t="shared" si="7"/>
        <v>2184663</v>
      </c>
      <c r="R158">
        <f t="shared" si="8"/>
        <v>1</v>
      </c>
    </row>
    <row r="159" spans="1:18" x14ac:dyDescent="0.25">
      <c r="A159" s="1">
        <v>45369.719675925924</v>
      </c>
      <c r="B159">
        <v>8</v>
      </c>
      <c r="C159">
        <v>52.683500000000002</v>
      </c>
      <c r="D159">
        <v>3.8370000000000002</v>
      </c>
      <c r="E159">
        <v>2184674</v>
      </c>
      <c r="F159">
        <v>2177738</v>
      </c>
      <c r="G159">
        <v>2177750</v>
      </c>
      <c r="H159">
        <v>0</v>
      </c>
      <c r="I159">
        <v>0</v>
      </c>
      <c r="J159">
        <v>31.77</v>
      </c>
      <c r="K159">
        <v>52.862499999999997</v>
      </c>
      <c r="L159">
        <v>-12</v>
      </c>
      <c r="M159">
        <v>54.42</v>
      </c>
      <c r="N159">
        <v>0</v>
      </c>
      <c r="O159">
        <v>-29100</v>
      </c>
      <c r="P159" s="2">
        <f t="shared" si="6"/>
        <v>54.4</v>
      </c>
      <c r="Q159" s="2">
        <f t="shared" si="7"/>
        <v>2184674</v>
      </c>
      <c r="R159">
        <f t="shared" si="8"/>
        <v>11</v>
      </c>
    </row>
    <row r="160" spans="1:18" x14ac:dyDescent="0.25">
      <c r="A160" s="1">
        <v>45369.720520833333</v>
      </c>
      <c r="B160">
        <v>8</v>
      </c>
      <c r="C160">
        <v>52.6736</v>
      </c>
      <c r="D160">
        <v>4.2320000000000002</v>
      </c>
      <c r="E160">
        <v>2184674</v>
      </c>
      <c r="F160">
        <v>2177739</v>
      </c>
      <c r="G160">
        <v>2177746</v>
      </c>
      <c r="H160">
        <v>0</v>
      </c>
      <c r="I160">
        <v>0</v>
      </c>
      <c r="J160">
        <v>31.76</v>
      </c>
      <c r="K160">
        <v>52.850099999999998</v>
      </c>
      <c r="L160">
        <v>-6</v>
      </c>
      <c r="M160">
        <v>54.35</v>
      </c>
      <c r="N160">
        <v>0</v>
      </c>
      <c r="O160">
        <v>-29110</v>
      </c>
      <c r="P160" s="2">
        <f t="shared" si="6"/>
        <v>54.406666666666666</v>
      </c>
      <c r="Q160" s="2">
        <f t="shared" si="7"/>
        <v>2184674</v>
      </c>
      <c r="R160">
        <f t="shared" si="8"/>
        <v>0</v>
      </c>
    </row>
    <row r="161" spans="1:18" x14ac:dyDescent="0.25">
      <c r="A161" s="1">
        <v>45369.721354166664</v>
      </c>
      <c r="B161">
        <v>8</v>
      </c>
      <c r="C161">
        <v>52.685200000000002</v>
      </c>
      <c r="D161">
        <v>3.8090000000000002</v>
      </c>
      <c r="E161">
        <v>2184673</v>
      </c>
      <c r="F161">
        <v>2177736</v>
      </c>
      <c r="G161">
        <v>2177742</v>
      </c>
      <c r="H161">
        <v>0</v>
      </c>
      <c r="I161">
        <v>0</v>
      </c>
      <c r="J161">
        <v>31.74</v>
      </c>
      <c r="K161">
        <v>52.839799999999997</v>
      </c>
      <c r="L161">
        <v>-5</v>
      </c>
      <c r="M161">
        <v>54.26</v>
      </c>
      <c r="N161">
        <v>0</v>
      </c>
      <c r="O161">
        <v>-29112</v>
      </c>
      <c r="P161" s="2">
        <f t="shared" si="6"/>
        <v>54.408000000000001</v>
      </c>
      <c r="Q161" s="2">
        <f t="shared" si="7"/>
        <v>2184673</v>
      </c>
      <c r="R161">
        <f t="shared" si="8"/>
        <v>-1</v>
      </c>
    </row>
    <row r="162" spans="1:18" x14ac:dyDescent="0.25">
      <c r="A162" s="1">
        <v>45369.722199074073</v>
      </c>
      <c r="B162">
        <v>8</v>
      </c>
      <c r="C162">
        <v>52.688000000000002</v>
      </c>
      <c r="D162">
        <v>4.1779999999999999</v>
      </c>
      <c r="E162">
        <v>2184683</v>
      </c>
      <c r="F162">
        <v>2177746</v>
      </c>
      <c r="G162">
        <v>2177746</v>
      </c>
      <c r="H162">
        <v>0</v>
      </c>
      <c r="I162">
        <v>0</v>
      </c>
      <c r="J162">
        <v>31.73</v>
      </c>
      <c r="K162">
        <v>52.826599999999999</v>
      </c>
      <c r="L162">
        <v>0</v>
      </c>
      <c r="M162">
        <v>54.19</v>
      </c>
      <c r="N162">
        <v>0</v>
      </c>
      <c r="O162">
        <v>-29137</v>
      </c>
      <c r="P162" s="2">
        <f t="shared" si="6"/>
        <v>54.424666666666667</v>
      </c>
      <c r="Q162" s="2">
        <f t="shared" si="7"/>
        <v>2184683</v>
      </c>
      <c r="R162">
        <f t="shared" si="8"/>
        <v>10</v>
      </c>
    </row>
    <row r="163" spans="1:18" x14ac:dyDescent="0.25">
      <c r="A163" s="1">
        <v>45369.723043981481</v>
      </c>
      <c r="B163">
        <v>8</v>
      </c>
      <c r="C163">
        <v>52.688000000000002</v>
      </c>
      <c r="D163">
        <v>3.76</v>
      </c>
      <c r="E163">
        <v>2184687</v>
      </c>
      <c r="F163">
        <v>2177750</v>
      </c>
      <c r="G163">
        <v>2177750</v>
      </c>
      <c r="H163">
        <v>0</v>
      </c>
      <c r="I163">
        <v>0</v>
      </c>
      <c r="J163">
        <v>31.73</v>
      </c>
      <c r="K163">
        <v>52.808</v>
      </c>
      <c r="L163">
        <v>0</v>
      </c>
      <c r="M163">
        <v>54.13</v>
      </c>
      <c r="N163">
        <v>0</v>
      </c>
      <c r="O163">
        <v>-29137</v>
      </c>
      <c r="P163" s="2">
        <f t="shared" si="6"/>
        <v>54.424666666666667</v>
      </c>
      <c r="Q163" s="2">
        <f t="shared" si="7"/>
        <v>2184687</v>
      </c>
      <c r="R163">
        <f t="shared" si="8"/>
        <v>4</v>
      </c>
    </row>
    <row r="164" spans="1:18" x14ac:dyDescent="0.25">
      <c r="A164" s="1">
        <v>45369.72388888889</v>
      </c>
      <c r="B164">
        <v>8</v>
      </c>
      <c r="C164">
        <v>52.679699999999997</v>
      </c>
      <c r="D164">
        <v>4.1260000000000003</v>
      </c>
      <c r="E164">
        <v>2184698</v>
      </c>
      <c r="F164">
        <v>2177762</v>
      </c>
      <c r="G164">
        <v>2177754</v>
      </c>
      <c r="H164">
        <v>0</v>
      </c>
      <c r="I164">
        <v>0</v>
      </c>
      <c r="J164">
        <v>31.72</v>
      </c>
      <c r="K164">
        <v>52.792200000000001</v>
      </c>
      <c r="L164">
        <v>7</v>
      </c>
      <c r="M164">
        <v>54.04</v>
      </c>
      <c r="N164">
        <v>0</v>
      </c>
      <c r="O164">
        <v>-29139</v>
      </c>
      <c r="P164" s="2">
        <f t="shared" si="6"/>
        <v>54.426000000000002</v>
      </c>
      <c r="Q164" s="2">
        <f t="shared" si="7"/>
        <v>2184698</v>
      </c>
      <c r="R164">
        <f t="shared" si="8"/>
        <v>11</v>
      </c>
    </row>
    <row r="165" spans="1:18" x14ac:dyDescent="0.25">
      <c r="A165" s="1">
        <v>45369.724722222221</v>
      </c>
      <c r="B165">
        <v>8</v>
      </c>
      <c r="C165">
        <v>52.683700000000002</v>
      </c>
      <c r="D165">
        <v>3.7130000000000001</v>
      </c>
      <c r="E165">
        <v>2184703</v>
      </c>
      <c r="F165">
        <v>2177767</v>
      </c>
      <c r="G165">
        <v>2177758</v>
      </c>
      <c r="H165">
        <v>0</v>
      </c>
      <c r="I165">
        <v>0</v>
      </c>
      <c r="J165">
        <v>31.72</v>
      </c>
      <c r="K165">
        <v>52.773800000000001</v>
      </c>
      <c r="L165">
        <v>8</v>
      </c>
      <c r="M165">
        <v>53.95</v>
      </c>
      <c r="N165">
        <v>0</v>
      </c>
      <c r="O165">
        <v>-29108</v>
      </c>
      <c r="P165" s="2">
        <f t="shared" si="6"/>
        <v>54.405333333333331</v>
      </c>
      <c r="Q165" s="2">
        <f t="shared" si="7"/>
        <v>2184703</v>
      </c>
      <c r="R165">
        <f t="shared" si="8"/>
        <v>5</v>
      </c>
    </row>
    <row r="166" spans="1:18" x14ac:dyDescent="0.25">
      <c r="A166" s="1">
        <v>45369.72556712963</v>
      </c>
      <c r="B166">
        <v>8</v>
      </c>
      <c r="C166">
        <v>52.6691</v>
      </c>
      <c r="D166">
        <v>4.0679999999999996</v>
      </c>
      <c r="E166">
        <v>2184703</v>
      </c>
      <c r="F166">
        <v>2177769</v>
      </c>
      <c r="G166">
        <v>2177762</v>
      </c>
      <c r="H166">
        <v>0</v>
      </c>
      <c r="I166">
        <v>0</v>
      </c>
      <c r="J166">
        <v>31.73</v>
      </c>
      <c r="K166">
        <v>52.751300000000001</v>
      </c>
      <c r="L166">
        <v>6</v>
      </c>
      <c r="M166">
        <v>53.87</v>
      </c>
      <c r="N166">
        <v>0</v>
      </c>
      <c r="O166">
        <v>-29150</v>
      </c>
      <c r="P166" s="2">
        <f t="shared" si="6"/>
        <v>54.433333333333337</v>
      </c>
      <c r="Q166" s="2">
        <f t="shared" si="7"/>
        <v>2184703</v>
      </c>
      <c r="R166">
        <f t="shared" si="8"/>
        <v>0</v>
      </c>
    </row>
    <row r="167" spans="1:18" x14ac:dyDescent="0.25">
      <c r="A167" s="1">
        <v>45369.726412037038</v>
      </c>
      <c r="B167">
        <v>8</v>
      </c>
      <c r="C167">
        <v>52.686999999999998</v>
      </c>
      <c r="D167">
        <v>3.661</v>
      </c>
      <c r="E167">
        <v>2184704</v>
      </c>
      <c r="F167">
        <v>2177767</v>
      </c>
      <c r="G167">
        <v>2177766</v>
      </c>
      <c r="H167">
        <v>0</v>
      </c>
      <c r="I167">
        <v>0</v>
      </c>
      <c r="J167">
        <v>31.72</v>
      </c>
      <c r="K167">
        <v>52.732399999999998</v>
      </c>
      <c r="L167">
        <v>1</v>
      </c>
      <c r="M167">
        <v>53.77</v>
      </c>
      <c r="N167">
        <v>0</v>
      </c>
      <c r="O167">
        <v>-29150</v>
      </c>
      <c r="P167" s="2">
        <f t="shared" si="6"/>
        <v>54.433333333333337</v>
      </c>
      <c r="Q167" s="2">
        <f t="shared" si="7"/>
        <v>2184704</v>
      </c>
      <c r="R167">
        <f t="shared" si="8"/>
        <v>1</v>
      </c>
    </row>
    <row r="168" spans="1:18" x14ac:dyDescent="0.25">
      <c r="A168" s="1">
        <v>45369.72724537037</v>
      </c>
      <c r="B168">
        <v>8</v>
      </c>
      <c r="C168">
        <v>52.671900000000001</v>
      </c>
      <c r="D168">
        <v>3.9969999999999999</v>
      </c>
      <c r="E168">
        <v>2184711</v>
      </c>
      <c r="F168">
        <v>2177776</v>
      </c>
      <c r="G168">
        <v>2177770</v>
      </c>
      <c r="H168">
        <v>0</v>
      </c>
      <c r="I168">
        <v>0</v>
      </c>
      <c r="J168">
        <v>31.72</v>
      </c>
      <c r="K168">
        <v>52.7089</v>
      </c>
      <c r="L168">
        <v>6</v>
      </c>
      <c r="M168">
        <v>53.69</v>
      </c>
      <c r="N168">
        <v>0</v>
      </c>
      <c r="O168">
        <v>-29162</v>
      </c>
      <c r="P168" s="2">
        <f t="shared" si="6"/>
        <v>54.441333333333333</v>
      </c>
      <c r="Q168" s="2">
        <f t="shared" si="7"/>
        <v>2184711</v>
      </c>
      <c r="R168">
        <f t="shared" si="8"/>
        <v>7</v>
      </c>
    </row>
    <row r="169" spans="1:18" x14ac:dyDescent="0.25">
      <c r="A169" s="1">
        <v>45369.728090277778</v>
      </c>
      <c r="B169">
        <v>8</v>
      </c>
      <c r="C169">
        <v>52.6663</v>
      </c>
      <c r="D169">
        <v>3.597</v>
      </c>
      <c r="E169">
        <v>2184717</v>
      </c>
      <c r="F169">
        <v>2177783</v>
      </c>
      <c r="G169">
        <v>2177773</v>
      </c>
      <c r="H169">
        <v>0</v>
      </c>
      <c r="I169">
        <v>0</v>
      </c>
      <c r="J169">
        <v>31.72</v>
      </c>
      <c r="K169">
        <v>52.686199999999999</v>
      </c>
      <c r="L169">
        <v>9</v>
      </c>
      <c r="M169">
        <v>53.58</v>
      </c>
      <c r="N169">
        <v>0</v>
      </c>
      <c r="O169">
        <v>-29143</v>
      </c>
      <c r="P169" s="2">
        <f t="shared" si="6"/>
        <v>54.428666666666672</v>
      </c>
      <c r="Q169" s="2">
        <f t="shared" si="7"/>
        <v>2184717</v>
      </c>
      <c r="R169">
        <f t="shared" si="8"/>
        <v>6</v>
      </c>
    </row>
    <row r="170" spans="1:18" x14ac:dyDescent="0.25">
      <c r="A170" s="1">
        <v>45369.728935185187</v>
      </c>
      <c r="B170">
        <v>8</v>
      </c>
      <c r="C170">
        <v>52.642499999999998</v>
      </c>
      <c r="D170">
        <v>3.238</v>
      </c>
      <c r="E170">
        <v>2184718</v>
      </c>
      <c r="F170">
        <v>2177787</v>
      </c>
      <c r="G170">
        <v>2177777</v>
      </c>
      <c r="H170">
        <v>0</v>
      </c>
      <c r="I170">
        <v>0</v>
      </c>
      <c r="J170">
        <v>31.73</v>
      </c>
      <c r="K170">
        <v>52.663400000000003</v>
      </c>
      <c r="L170">
        <v>10</v>
      </c>
      <c r="M170">
        <v>53.5</v>
      </c>
      <c r="N170">
        <v>0</v>
      </c>
      <c r="O170">
        <v>-29144</v>
      </c>
      <c r="P170" s="2">
        <f t="shared" si="6"/>
        <v>54.429333333333332</v>
      </c>
      <c r="Q170" s="2">
        <f t="shared" si="7"/>
        <v>2184718</v>
      </c>
      <c r="R170">
        <f t="shared" si="8"/>
        <v>1</v>
      </c>
    </row>
    <row r="171" spans="1:18" x14ac:dyDescent="0.25">
      <c r="A171" s="1">
        <v>45369.729780092595</v>
      </c>
      <c r="B171">
        <v>8</v>
      </c>
      <c r="C171">
        <v>52.625500000000002</v>
      </c>
      <c r="D171">
        <v>3.278</v>
      </c>
      <c r="E171">
        <v>2184720</v>
      </c>
      <c r="F171">
        <v>2177791</v>
      </c>
      <c r="G171">
        <v>2177780</v>
      </c>
      <c r="H171">
        <v>0</v>
      </c>
      <c r="I171">
        <v>0</v>
      </c>
      <c r="J171">
        <v>31.73</v>
      </c>
      <c r="K171">
        <v>52.6342</v>
      </c>
      <c r="L171">
        <v>11</v>
      </c>
      <c r="M171">
        <v>53.39</v>
      </c>
      <c r="N171">
        <v>0</v>
      </c>
      <c r="O171">
        <v>-29130</v>
      </c>
      <c r="P171" s="2">
        <f t="shared" si="6"/>
        <v>54.42</v>
      </c>
      <c r="Q171" s="2">
        <f t="shared" si="7"/>
        <v>2184720</v>
      </c>
      <c r="R171">
        <f t="shared" si="8"/>
        <v>2</v>
      </c>
    </row>
    <row r="172" spans="1:18" x14ac:dyDescent="0.25">
      <c r="A172" s="1">
        <v>45369.730624999997</v>
      </c>
      <c r="B172">
        <v>8</v>
      </c>
      <c r="C172">
        <v>52.621299999999998</v>
      </c>
      <c r="D172">
        <v>3.3050000000000002</v>
      </c>
      <c r="E172">
        <v>2184718</v>
      </c>
      <c r="F172">
        <v>2177790</v>
      </c>
      <c r="G172">
        <v>2177783</v>
      </c>
      <c r="H172">
        <v>0</v>
      </c>
      <c r="I172">
        <v>0</v>
      </c>
      <c r="J172">
        <v>31.74</v>
      </c>
      <c r="K172">
        <v>52.603700000000003</v>
      </c>
      <c r="L172">
        <v>6</v>
      </c>
      <c r="M172">
        <v>53.31</v>
      </c>
      <c r="N172">
        <v>0</v>
      </c>
      <c r="O172">
        <v>-29126</v>
      </c>
      <c r="P172" s="2">
        <f t="shared" si="6"/>
        <v>54.417333333333332</v>
      </c>
      <c r="Q172" s="2">
        <f t="shared" si="7"/>
        <v>2184718</v>
      </c>
      <c r="R172">
        <f t="shared" si="8"/>
        <v>-2</v>
      </c>
    </row>
    <row r="173" spans="1:18" x14ac:dyDescent="0.25">
      <c r="A173" s="1">
        <v>45369.731469907405</v>
      </c>
      <c r="B173">
        <v>8</v>
      </c>
      <c r="C173">
        <v>52.608400000000003</v>
      </c>
      <c r="D173">
        <v>3.3250000000000002</v>
      </c>
      <c r="E173">
        <v>2184720</v>
      </c>
      <c r="F173">
        <v>2177793</v>
      </c>
      <c r="G173">
        <v>2177786</v>
      </c>
      <c r="H173">
        <v>0</v>
      </c>
      <c r="I173">
        <v>0</v>
      </c>
      <c r="J173">
        <v>31.74</v>
      </c>
      <c r="K173">
        <v>52.577399999999997</v>
      </c>
      <c r="L173">
        <v>7</v>
      </c>
      <c r="M173">
        <v>53.2</v>
      </c>
      <c r="N173">
        <v>0</v>
      </c>
      <c r="O173">
        <v>-29109</v>
      </c>
      <c r="P173" s="2">
        <f t="shared" si="6"/>
        <v>54.405999999999999</v>
      </c>
      <c r="Q173" s="2">
        <f t="shared" si="7"/>
        <v>2184720</v>
      </c>
      <c r="R173">
        <f t="shared" si="8"/>
        <v>2</v>
      </c>
    </row>
    <row r="174" spans="1:18" x14ac:dyDescent="0.25">
      <c r="A174" s="1">
        <v>45369.73232638889</v>
      </c>
      <c r="B174">
        <v>8</v>
      </c>
      <c r="C174">
        <v>52.577500000000001</v>
      </c>
      <c r="D174">
        <v>2.9929999999999999</v>
      </c>
      <c r="E174">
        <v>2184724</v>
      </c>
      <c r="F174">
        <v>2177802</v>
      </c>
      <c r="G174">
        <v>2177789</v>
      </c>
      <c r="H174">
        <v>0</v>
      </c>
      <c r="I174">
        <v>0</v>
      </c>
      <c r="J174">
        <v>31.75</v>
      </c>
      <c r="K174">
        <v>52.551499999999997</v>
      </c>
      <c r="L174">
        <v>12</v>
      </c>
      <c r="M174">
        <v>53.11</v>
      </c>
      <c r="N174">
        <v>0</v>
      </c>
      <c r="O174">
        <v>-29094</v>
      </c>
      <c r="P174" s="2">
        <f t="shared" si="6"/>
        <v>54.396000000000001</v>
      </c>
      <c r="Q174" s="2">
        <f t="shared" si="7"/>
        <v>2184724</v>
      </c>
      <c r="R174">
        <f t="shared" si="8"/>
        <v>4</v>
      </c>
    </row>
    <row r="175" spans="1:18" x14ac:dyDescent="0.25">
      <c r="A175" s="1">
        <v>45369.733171296299</v>
      </c>
      <c r="B175">
        <v>8</v>
      </c>
      <c r="C175">
        <v>52.563000000000002</v>
      </c>
      <c r="D175">
        <v>3.3559999999999999</v>
      </c>
      <c r="E175">
        <v>2184727</v>
      </c>
      <c r="F175">
        <v>2177806</v>
      </c>
      <c r="G175">
        <v>2177793</v>
      </c>
      <c r="H175">
        <v>0</v>
      </c>
      <c r="I175">
        <v>0</v>
      </c>
      <c r="J175">
        <v>31.75</v>
      </c>
      <c r="K175">
        <v>52.520299999999999</v>
      </c>
      <c r="L175">
        <v>13</v>
      </c>
      <c r="M175">
        <v>53.01</v>
      </c>
      <c r="N175">
        <v>0</v>
      </c>
      <c r="O175">
        <v>-29099</v>
      </c>
      <c r="P175" s="2">
        <f t="shared" si="6"/>
        <v>54.399333333333331</v>
      </c>
      <c r="Q175" s="2">
        <f t="shared" si="7"/>
        <v>2184727</v>
      </c>
      <c r="R175">
        <f t="shared" si="8"/>
        <v>3</v>
      </c>
    </row>
    <row r="176" spans="1:18" x14ac:dyDescent="0.25">
      <c r="A176" s="1">
        <v>45369.734016203707</v>
      </c>
      <c r="B176">
        <v>8</v>
      </c>
      <c r="C176">
        <v>52.561</v>
      </c>
      <c r="D176">
        <v>3.407</v>
      </c>
      <c r="E176">
        <v>2184732</v>
      </c>
      <c r="F176">
        <v>2177812</v>
      </c>
      <c r="G176">
        <v>2177796</v>
      </c>
      <c r="H176">
        <v>0</v>
      </c>
      <c r="I176">
        <v>0</v>
      </c>
      <c r="J176">
        <v>31.76</v>
      </c>
      <c r="K176">
        <v>52.49</v>
      </c>
      <c r="L176">
        <v>15</v>
      </c>
      <c r="M176">
        <v>52.94</v>
      </c>
      <c r="N176">
        <v>0</v>
      </c>
      <c r="O176">
        <v>-29063</v>
      </c>
      <c r="P176" s="2">
        <f t="shared" si="6"/>
        <v>54.37533333333333</v>
      </c>
      <c r="Q176" s="2">
        <f t="shared" si="7"/>
        <v>2184732</v>
      </c>
      <c r="R176">
        <f t="shared" si="8"/>
        <v>5</v>
      </c>
    </row>
    <row r="177" spans="1:18" x14ac:dyDescent="0.25">
      <c r="A177" s="1">
        <v>45369.734861111108</v>
      </c>
      <c r="B177">
        <v>8</v>
      </c>
      <c r="C177">
        <v>52.513800000000003</v>
      </c>
      <c r="D177">
        <v>3.0659999999999998</v>
      </c>
      <c r="E177">
        <v>2184732</v>
      </c>
      <c r="F177">
        <v>2177818</v>
      </c>
      <c r="G177">
        <v>2177799</v>
      </c>
      <c r="H177">
        <v>0</v>
      </c>
      <c r="I177">
        <v>0</v>
      </c>
      <c r="J177">
        <v>31.76</v>
      </c>
      <c r="K177">
        <v>52.459099999999999</v>
      </c>
      <c r="L177">
        <v>18</v>
      </c>
      <c r="M177">
        <v>52.84</v>
      </c>
      <c r="N177">
        <v>0</v>
      </c>
      <c r="O177">
        <v>-29053</v>
      </c>
      <c r="P177" s="2">
        <f t="shared" si="6"/>
        <v>54.36866666666667</v>
      </c>
      <c r="Q177" s="2">
        <f t="shared" si="7"/>
        <v>2184732</v>
      </c>
      <c r="R177">
        <f t="shared" si="8"/>
        <v>0</v>
      </c>
    </row>
    <row r="178" spans="1:18" x14ac:dyDescent="0.25">
      <c r="A178" s="1">
        <v>45369.735706018517</v>
      </c>
      <c r="B178">
        <v>8</v>
      </c>
      <c r="C178">
        <v>52.494</v>
      </c>
      <c r="D178">
        <v>3.4039999999999999</v>
      </c>
      <c r="E178">
        <v>2184734</v>
      </c>
      <c r="F178">
        <v>2177822</v>
      </c>
      <c r="G178">
        <v>2177803</v>
      </c>
      <c r="H178">
        <v>0</v>
      </c>
      <c r="I178">
        <v>0</v>
      </c>
      <c r="J178">
        <v>31.77</v>
      </c>
      <c r="K178">
        <v>52.432600000000001</v>
      </c>
      <c r="L178">
        <v>19</v>
      </c>
      <c r="M178">
        <v>52.75</v>
      </c>
      <c r="N178">
        <v>0</v>
      </c>
      <c r="O178">
        <v>-29049</v>
      </c>
      <c r="P178" s="2">
        <f t="shared" si="6"/>
        <v>54.366</v>
      </c>
      <c r="Q178" s="2">
        <f t="shared" si="7"/>
        <v>2184734</v>
      </c>
      <c r="R178">
        <f t="shared" si="8"/>
        <v>2</v>
      </c>
    </row>
    <row r="179" spans="1:18" x14ac:dyDescent="0.25">
      <c r="A179" s="1">
        <v>45369.736550925925</v>
      </c>
      <c r="B179">
        <v>8</v>
      </c>
      <c r="C179">
        <v>52.443600000000004</v>
      </c>
      <c r="D179">
        <v>3.0630000000000002</v>
      </c>
      <c r="E179">
        <v>2184740</v>
      </c>
      <c r="F179">
        <v>2177835</v>
      </c>
      <c r="G179">
        <v>2177806</v>
      </c>
      <c r="H179">
        <v>0</v>
      </c>
      <c r="I179">
        <v>0</v>
      </c>
      <c r="J179">
        <v>31.78</v>
      </c>
      <c r="K179">
        <v>52.406999999999996</v>
      </c>
      <c r="L179">
        <v>29</v>
      </c>
      <c r="M179">
        <v>52.64</v>
      </c>
      <c r="N179">
        <v>0</v>
      </c>
      <c r="O179">
        <v>-28998</v>
      </c>
      <c r="P179" s="2">
        <f t="shared" si="6"/>
        <v>54.332000000000001</v>
      </c>
      <c r="Q179" s="2">
        <f t="shared" si="7"/>
        <v>2184740</v>
      </c>
      <c r="R179">
        <f t="shared" si="8"/>
        <v>6</v>
      </c>
    </row>
    <row r="180" spans="1:18" x14ac:dyDescent="0.25">
      <c r="A180" s="1">
        <v>45369.737384259257</v>
      </c>
      <c r="B180">
        <v>8</v>
      </c>
      <c r="C180">
        <v>52.436199999999999</v>
      </c>
      <c r="D180">
        <v>3.4359999999999999</v>
      </c>
      <c r="E180">
        <v>2184736</v>
      </c>
      <c r="F180">
        <v>2177832</v>
      </c>
      <c r="G180">
        <v>2177809</v>
      </c>
      <c r="H180">
        <v>0</v>
      </c>
      <c r="I180">
        <v>0</v>
      </c>
      <c r="J180">
        <v>31.79</v>
      </c>
      <c r="K180">
        <v>52.369599999999998</v>
      </c>
      <c r="L180">
        <v>23</v>
      </c>
      <c r="M180">
        <v>52.55</v>
      </c>
      <c r="N180">
        <v>0</v>
      </c>
      <c r="O180">
        <v>-28989</v>
      </c>
      <c r="P180" s="2">
        <f t="shared" si="6"/>
        <v>54.326000000000001</v>
      </c>
      <c r="Q180" s="2">
        <f t="shared" si="7"/>
        <v>2184736</v>
      </c>
      <c r="R180">
        <f t="shared" si="8"/>
        <v>-4</v>
      </c>
    </row>
    <row r="181" spans="1:18" x14ac:dyDescent="0.25">
      <c r="A181" s="1">
        <v>45369.738229166665</v>
      </c>
      <c r="B181">
        <v>8</v>
      </c>
      <c r="C181">
        <v>52.379399999999997</v>
      </c>
      <c r="D181">
        <v>3.0920000000000001</v>
      </c>
      <c r="E181">
        <v>2184735</v>
      </c>
      <c r="F181">
        <v>2177839</v>
      </c>
      <c r="G181">
        <v>2177812</v>
      </c>
      <c r="H181">
        <v>0</v>
      </c>
      <c r="I181">
        <v>0</v>
      </c>
      <c r="J181">
        <v>31.8</v>
      </c>
      <c r="K181">
        <v>52.336599999999997</v>
      </c>
      <c r="L181">
        <v>26</v>
      </c>
      <c r="M181">
        <v>52.44</v>
      </c>
      <c r="N181">
        <v>0</v>
      </c>
      <c r="O181">
        <v>-28987</v>
      </c>
      <c r="P181" s="2">
        <f t="shared" si="6"/>
        <v>54.324666666666666</v>
      </c>
      <c r="Q181" s="2">
        <f t="shared" si="7"/>
        <v>2184735</v>
      </c>
      <c r="R181">
        <f t="shared" si="8"/>
        <v>-1</v>
      </c>
    </row>
    <row r="182" spans="1:18" x14ac:dyDescent="0.25">
      <c r="A182" s="1">
        <v>45369.739085648151</v>
      </c>
      <c r="B182">
        <v>8</v>
      </c>
      <c r="C182">
        <v>52.358499999999999</v>
      </c>
      <c r="D182">
        <v>3.4329999999999998</v>
      </c>
      <c r="E182">
        <v>2184742</v>
      </c>
      <c r="F182">
        <v>2177848</v>
      </c>
      <c r="G182">
        <v>2177816</v>
      </c>
      <c r="H182">
        <v>0</v>
      </c>
      <c r="I182">
        <v>0</v>
      </c>
      <c r="J182">
        <v>31.8</v>
      </c>
      <c r="K182">
        <v>52.304200000000002</v>
      </c>
      <c r="L182">
        <v>32</v>
      </c>
      <c r="M182">
        <v>52.34</v>
      </c>
      <c r="N182">
        <v>0</v>
      </c>
      <c r="O182">
        <v>-28943</v>
      </c>
      <c r="P182" s="2">
        <f t="shared" si="6"/>
        <v>54.295333333333332</v>
      </c>
      <c r="Q182" s="2">
        <f t="shared" si="7"/>
        <v>2184742</v>
      </c>
      <c r="R182">
        <f t="shared" si="8"/>
        <v>7</v>
      </c>
    </row>
    <row r="183" spans="1:18" x14ac:dyDescent="0.25">
      <c r="A183" s="1">
        <v>45369.739930555559</v>
      </c>
      <c r="B183">
        <v>8</v>
      </c>
      <c r="C183">
        <v>52.313000000000002</v>
      </c>
      <c r="D183">
        <v>3.09</v>
      </c>
      <c r="E183">
        <v>2184747</v>
      </c>
      <c r="F183">
        <v>2177859</v>
      </c>
      <c r="G183">
        <v>2177819</v>
      </c>
      <c r="H183">
        <v>0</v>
      </c>
      <c r="I183">
        <v>0</v>
      </c>
      <c r="J183">
        <v>31.81</v>
      </c>
      <c r="K183">
        <v>52.268900000000002</v>
      </c>
      <c r="L183">
        <v>40</v>
      </c>
      <c r="M183">
        <v>52.25</v>
      </c>
      <c r="N183">
        <v>0</v>
      </c>
      <c r="O183">
        <v>-28934</v>
      </c>
      <c r="P183" s="2">
        <f t="shared" si="6"/>
        <v>54.289333333333332</v>
      </c>
      <c r="Q183" s="2">
        <f t="shared" si="7"/>
        <v>2184747</v>
      </c>
      <c r="R183">
        <f t="shared" si="8"/>
        <v>5</v>
      </c>
    </row>
    <row r="184" spans="1:18" x14ac:dyDescent="0.25">
      <c r="A184" s="1">
        <v>45369.74077546296</v>
      </c>
      <c r="B184">
        <v>8</v>
      </c>
      <c r="C184">
        <v>52.303899999999999</v>
      </c>
      <c r="D184">
        <v>3.4660000000000002</v>
      </c>
      <c r="E184">
        <v>2184744</v>
      </c>
      <c r="F184">
        <v>2177857</v>
      </c>
      <c r="G184">
        <v>2177822</v>
      </c>
      <c r="H184">
        <v>0</v>
      </c>
      <c r="I184">
        <v>0</v>
      </c>
      <c r="J184">
        <v>31.81</v>
      </c>
      <c r="K184">
        <v>52.238900000000001</v>
      </c>
      <c r="L184">
        <v>35</v>
      </c>
      <c r="M184">
        <v>52.14</v>
      </c>
      <c r="N184">
        <v>0</v>
      </c>
      <c r="O184">
        <v>-28907</v>
      </c>
      <c r="P184" s="2">
        <f t="shared" si="6"/>
        <v>54.271333333333331</v>
      </c>
      <c r="Q184" s="2">
        <f t="shared" si="7"/>
        <v>2184744</v>
      </c>
      <c r="R184">
        <f t="shared" si="8"/>
        <v>-3</v>
      </c>
    </row>
    <row r="185" spans="1:18" x14ac:dyDescent="0.25">
      <c r="A185" s="1">
        <v>45369.741608796299</v>
      </c>
      <c r="B185">
        <v>8</v>
      </c>
      <c r="C185">
        <v>52.250500000000002</v>
      </c>
      <c r="D185">
        <v>3.1190000000000002</v>
      </c>
      <c r="E185">
        <v>2184746</v>
      </c>
      <c r="F185">
        <v>2177867</v>
      </c>
      <c r="G185">
        <v>2177825</v>
      </c>
      <c r="H185">
        <v>0</v>
      </c>
      <c r="I185">
        <v>0</v>
      </c>
      <c r="J185">
        <v>31.82</v>
      </c>
      <c r="K185">
        <v>52.202300000000001</v>
      </c>
      <c r="L185">
        <v>41</v>
      </c>
      <c r="M185">
        <v>52.06</v>
      </c>
      <c r="N185">
        <v>0</v>
      </c>
      <c r="O185">
        <v>-28835</v>
      </c>
      <c r="P185" s="2">
        <f t="shared" si="6"/>
        <v>54.223333333333329</v>
      </c>
      <c r="Q185" s="2">
        <f t="shared" si="7"/>
        <v>2184746</v>
      </c>
      <c r="R185">
        <f t="shared" si="8"/>
        <v>2</v>
      </c>
    </row>
    <row r="186" spans="1:18" x14ac:dyDescent="0.25">
      <c r="A186" s="1">
        <v>45369.7424537037</v>
      </c>
      <c r="B186">
        <v>8</v>
      </c>
      <c r="C186">
        <v>52.212000000000003</v>
      </c>
      <c r="D186">
        <v>3.4359999999999999</v>
      </c>
      <c r="E186">
        <v>2184744</v>
      </c>
      <c r="F186">
        <v>2177870</v>
      </c>
      <c r="G186">
        <v>2177829</v>
      </c>
      <c r="H186">
        <v>0</v>
      </c>
      <c r="I186">
        <v>0</v>
      </c>
      <c r="J186">
        <v>31.83</v>
      </c>
      <c r="K186">
        <v>52.1706</v>
      </c>
      <c r="L186">
        <v>41</v>
      </c>
      <c r="M186">
        <v>51.95</v>
      </c>
      <c r="N186">
        <v>0</v>
      </c>
      <c r="O186">
        <v>-28794</v>
      </c>
      <c r="P186" s="2">
        <f t="shared" si="6"/>
        <v>54.195999999999998</v>
      </c>
      <c r="Q186" s="2">
        <f t="shared" si="7"/>
        <v>2184744</v>
      </c>
      <c r="R186">
        <f t="shared" si="8"/>
        <v>-2</v>
      </c>
    </row>
    <row r="187" spans="1:18" x14ac:dyDescent="0.25">
      <c r="A187" s="1">
        <v>45369.743298611109</v>
      </c>
      <c r="B187">
        <v>8</v>
      </c>
      <c r="C187">
        <v>52.188000000000002</v>
      </c>
      <c r="D187">
        <v>3.4689999999999999</v>
      </c>
      <c r="E187">
        <v>2184749</v>
      </c>
      <c r="F187">
        <v>2177878</v>
      </c>
      <c r="G187">
        <v>2177832</v>
      </c>
      <c r="H187">
        <v>0</v>
      </c>
      <c r="I187">
        <v>0</v>
      </c>
      <c r="J187">
        <v>31.85</v>
      </c>
      <c r="K187">
        <v>52.131399999999999</v>
      </c>
      <c r="L187">
        <v>45</v>
      </c>
      <c r="M187">
        <v>51.86</v>
      </c>
      <c r="N187">
        <v>0</v>
      </c>
      <c r="O187">
        <v>-28768</v>
      </c>
      <c r="P187" s="2">
        <f t="shared" si="6"/>
        <v>54.178666666666672</v>
      </c>
      <c r="Q187" s="2">
        <f t="shared" si="7"/>
        <v>2184749</v>
      </c>
      <c r="R187">
        <f t="shared" si="8"/>
        <v>5</v>
      </c>
    </row>
    <row r="188" spans="1:18" x14ac:dyDescent="0.25">
      <c r="A188" s="1">
        <v>45369.744143518517</v>
      </c>
      <c r="B188">
        <v>8</v>
      </c>
      <c r="C188">
        <v>52.139600000000002</v>
      </c>
      <c r="D188">
        <v>3.1219999999999999</v>
      </c>
      <c r="E188">
        <v>2184753</v>
      </c>
      <c r="F188">
        <v>2177888</v>
      </c>
      <c r="G188">
        <v>2177835</v>
      </c>
      <c r="H188">
        <v>0</v>
      </c>
      <c r="I188">
        <v>0</v>
      </c>
      <c r="J188">
        <v>31.86</v>
      </c>
      <c r="K188">
        <v>52.095399999999998</v>
      </c>
      <c r="L188">
        <v>53</v>
      </c>
      <c r="M188">
        <v>51.76</v>
      </c>
      <c r="N188">
        <v>0</v>
      </c>
      <c r="O188">
        <v>-28753</v>
      </c>
      <c r="P188" s="2">
        <f t="shared" si="6"/>
        <v>54.168666666666667</v>
      </c>
      <c r="Q188" s="2">
        <f t="shared" si="7"/>
        <v>2184753</v>
      </c>
      <c r="R188">
        <f t="shared" si="8"/>
        <v>4</v>
      </c>
    </row>
    <row r="189" spans="1:18" x14ac:dyDescent="0.25">
      <c r="A189" s="1">
        <v>45369.744988425926</v>
      </c>
      <c r="B189">
        <v>8</v>
      </c>
      <c r="C189">
        <v>52.125500000000002</v>
      </c>
      <c r="D189">
        <v>3.484</v>
      </c>
      <c r="E189">
        <v>2184756</v>
      </c>
      <c r="F189">
        <v>2177893</v>
      </c>
      <c r="G189">
        <v>2177839</v>
      </c>
      <c r="H189">
        <v>0</v>
      </c>
      <c r="I189">
        <v>0</v>
      </c>
      <c r="J189">
        <v>31.88</v>
      </c>
      <c r="K189">
        <v>52.067799999999998</v>
      </c>
      <c r="L189">
        <v>54</v>
      </c>
      <c r="M189">
        <v>51.66</v>
      </c>
      <c r="N189">
        <v>0</v>
      </c>
      <c r="O189">
        <v>-28701</v>
      </c>
      <c r="P189" s="2">
        <f t="shared" si="6"/>
        <v>54.134</v>
      </c>
      <c r="Q189" s="2">
        <f t="shared" si="7"/>
        <v>2184756</v>
      </c>
      <c r="R189">
        <f t="shared" si="8"/>
        <v>3</v>
      </c>
    </row>
    <row r="190" spans="1:18" x14ac:dyDescent="0.25">
      <c r="A190" s="1">
        <v>45369.745833333334</v>
      </c>
      <c r="B190">
        <v>8</v>
      </c>
      <c r="C190">
        <v>52.063800000000001</v>
      </c>
      <c r="D190">
        <v>3.1360000000000001</v>
      </c>
      <c r="E190">
        <v>2184760</v>
      </c>
      <c r="F190">
        <v>2177905</v>
      </c>
      <c r="G190">
        <v>2177842</v>
      </c>
      <c r="H190">
        <v>0</v>
      </c>
      <c r="I190">
        <v>0</v>
      </c>
      <c r="J190">
        <v>31.88</v>
      </c>
      <c r="K190">
        <v>52.040300000000002</v>
      </c>
      <c r="L190">
        <v>63</v>
      </c>
      <c r="M190">
        <v>51.57</v>
      </c>
      <c r="N190">
        <v>0</v>
      </c>
      <c r="O190">
        <v>-28651</v>
      </c>
      <c r="P190" s="2">
        <f t="shared" si="6"/>
        <v>54.100666666666669</v>
      </c>
      <c r="Q190" s="2">
        <f t="shared" si="7"/>
        <v>2184760</v>
      </c>
      <c r="R190">
        <f t="shared" si="8"/>
        <v>4</v>
      </c>
    </row>
    <row r="191" spans="1:18" x14ac:dyDescent="0.25">
      <c r="A191" s="1">
        <v>45369.746678240743</v>
      </c>
      <c r="B191">
        <v>8</v>
      </c>
      <c r="C191">
        <v>52.046900000000001</v>
      </c>
      <c r="D191">
        <v>3.4580000000000002</v>
      </c>
      <c r="E191">
        <v>2184760</v>
      </c>
      <c r="F191">
        <v>2177907</v>
      </c>
      <c r="G191">
        <v>2177845</v>
      </c>
      <c r="H191">
        <v>0</v>
      </c>
      <c r="I191">
        <v>0</v>
      </c>
      <c r="J191">
        <v>31.88</v>
      </c>
      <c r="K191">
        <v>52.012300000000003</v>
      </c>
      <c r="L191">
        <v>62</v>
      </c>
      <c r="M191">
        <v>51.46</v>
      </c>
      <c r="N191">
        <v>0</v>
      </c>
      <c r="O191">
        <v>-28642</v>
      </c>
      <c r="P191" s="2">
        <f t="shared" si="6"/>
        <v>54.094666666666669</v>
      </c>
      <c r="Q191" s="2">
        <f t="shared" si="7"/>
        <v>2184760</v>
      </c>
      <c r="R191">
        <f t="shared" si="8"/>
        <v>0</v>
      </c>
    </row>
    <row r="192" spans="1:18" x14ac:dyDescent="0.25">
      <c r="A192" s="1">
        <v>45369.747523148151</v>
      </c>
      <c r="B192">
        <v>8</v>
      </c>
      <c r="C192">
        <v>51.998899999999999</v>
      </c>
      <c r="D192">
        <v>3.1120000000000001</v>
      </c>
      <c r="E192">
        <v>2184764</v>
      </c>
      <c r="F192">
        <v>2177918</v>
      </c>
      <c r="G192">
        <v>2177848</v>
      </c>
      <c r="H192">
        <v>0</v>
      </c>
      <c r="I192">
        <v>0</v>
      </c>
      <c r="J192">
        <v>31.89</v>
      </c>
      <c r="K192">
        <v>51.978999999999999</v>
      </c>
      <c r="L192">
        <v>69</v>
      </c>
      <c r="M192">
        <v>51.38</v>
      </c>
      <c r="N192">
        <v>0</v>
      </c>
      <c r="O192">
        <v>-28576</v>
      </c>
      <c r="P192" s="2">
        <f t="shared" si="6"/>
        <v>54.050666666666672</v>
      </c>
      <c r="Q192" s="2">
        <f t="shared" si="7"/>
        <v>2184764</v>
      </c>
      <c r="R192">
        <f t="shared" si="8"/>
        <v>4</v>
      </c>
    </row>
    <row r="193" spans="1:18" x14ac:dyDescent="0.25">
      <c r="A193" s="1">
        <v>45369.748356481483</v>
      </c>
      <c r="B193">
        <v>8</v>
      </c>
      <c r="C193">
        <v>51.939</v>
      </c>
      <c r="D193">
        <v>3.4119999999999999</v>
      </c>
      <c r="E193">
        <v>2184765</v>
      </c>
      <c r="F193">
        <v>2177926</v>
      </c>
      <c r="G193">
        <v>2177852</v>
      </c>
      <c r="H193">
        <v>0</v>
      </c>
      <c r="I193">
        <v>0</v>
      </c>
      <c r="J193">
        <v>31.9</v>
      </c>
      <c r="K193">
        <v>51.948399999999999</v>
      </c>
      <c r="L193">
        <v>74</v>
      </c>
      <c r="M193">
        <v>51.27</v>
      </c>
      <c r="N193">
        <v>0</v>
      </c>
      <c r="O193">
        <v>-28549</v>
      </c>
      <c r="P193" s="2">
        <f t="shared" si="6"/>
        <v>54.032666666666671</v>
      </c>
      <c r="Q193" s="2">
        <f t="shared" si="7"/>
        <v>2184765</v>
      </c>
      <c r="R193">
        <f t="shared" si="8"/>
        <v>1</v>
      </c>
    </row>
    <row r="194" spans="1:18" x14ac:dyDescent="0.25">
      <c r="A194" s="1">
        <v>45369.749201388891</v>
      </c>
      <c r="B194">
        <v>8</v>
      </c>
      <c r="C194">
        <v>51.913400000000003</v>
      </c>
      <c r="D194">
        <v>3.4239999999999999</v>
      </c>
      <c r="E194">
        <v>2184764</v>
      </c>
      <c r="F194">
        <v>2177929</v>
      </c>
      <c r="G194">
        <v>2177855</v>
      </c>
      <c r="H194">
        <v>0</v>
      </c>
      <c r="I194">
        <v>0</v>
      </c>
      <c r="J194">
        <v>31.91</v>
      </c>
      <c r="K194">
        <v>51.915399999999998</v>
      </c>
      <c r="L194">
        <v>73</v>
      </c>
      <c r="M194">
        <v>51.19</v>
      </c>
      <c r="N194">
        <v>0</v>
      </c>
      <c r="O194">
        <v>-28519</v>
      </c>
      <c r="P194" s="2">
        <f t="shared" si="6"/>
        <v>54.012666666666668</v>
      </c>
      <c r="Q194" s="2">
        <f t="shared" si="7"/>
        <v>2184764</v>
      </c>
      <c r="R194">
        <f t="shared" si="8"/>
        <v>-1</v>
      </c>
    </row>
    <row r="195" spans="1:18" x14ac:dyDescent="0.25">
      <c r="A195" s="1">
        <v>45369.7500462963</v>
      </c>
      <c r="B195">
        <v>8</v>
      </c>
      <c r="C195">
        <v>51.8735</v>
      </c>
      <c r="D195">
        <v>3.081</v>
      </c>
      <c r="E195">
        <v>2184764</v>
      </c>
      <c r="F195">
        <v>2177934</v>
      </c>
      <c r="G195">
        <v>2177858</v>
      </c>
      <c r="H195">
        <v>0</v>
      </c>
      <c r="I195">
        <v>0</v>
      </c>
      <c r="J195">
        <v>31.92</v>
      </c>
      <c r="K195">
        <v>51.8782</v>
      </c>
      <c r="L195">
        <v>75</v>
      </c>
      <c r="M195">
        <v>51.08</v>
      </c>
      <c r="N195">
        <v>0</v>
      </c>
      <c r="O195">
        <v>-28460</v>
      </c>
      <c r="P195" s="2">
        <f t="shared" ref="P195:P258" si="9">O195/-1500+35</f>
        <v>53.973333333333329</v>
      </c>
      <c r="Q195" s="2">
        <f t="shared" ref="Q195:Q258" si="10">E195</f>
        <v>2184764</v>
      </c>
      <c r="R195">
        <f t="shared" si="8"/>
        <v>0</v>
      </c>
    </row>
    <row r="196" spans="1:18" x14ac:dyDescent="0.25">
      <c r="A196" s="1">
        <v>45369.750891203701</v>
      </c>
      <c r="B196">
        <v>8</v>
      </c>
      <c r="C196">
        <v>51.813000000000002</v>
      </c>
      <c r="D196">
        <v>3.444</v>
      </c>
      <c r="E196">
        <v>2184763</v>
      </c>
      <c r="F196">
        <v>2177941</v>
      </c>
      <c r="G196">
        <v>2177862</v>
      </c>
      <c r="H196">
        <v>0</v>
      </c>
      <c r="I196">
        <v>0</v>
      </c>
      <c r="J196">
        <v>31.92</v>
      </c>
      <c r="K196">
        <v>51.842799999999997</v>
      </c>
      <c r="L196">
        <v>79</v>
      </c>
      <c r="M196">
        <v>50.99</v>
      </c>
      <c r="N196">
        <v>0</v>
      </c>
      <c r="O196">
        <v>-28437</v>
      </c>
      <c r="P196" s="2">
        <f t="shared" si="9"/>
        <v>53.957999999999998</v>
      </c>
      <c r="Q196" s="2">
        <f t="shared" si="10"/>
        <v>2184763</v>
      </c>
      <c r="R196">
        <f t="shared" ref="R196:R259" si="11">E196-E195</f>
        <v>-1</v>
      </c>
    </row>
    <row r="197" spans="1:18" x14ac:dyDescent="0.25">
      <c r="A197" s="1">
        <v>45369.751736111109</v>
      </c>
      <c r="B197">
        <v>8</v>
      </c>
      <c r="C197">
        <v>51.762700000000002</v>
      </c>
      <c r="D197">
        <v>3.47</v>
      </c>
      <c r="E197">
        <v>2184767</v>
      </c>
      <c r="F197">
        <v>2177952</v>
      </c>
      <c r="G197">
        <v>2177865</v>
      </c>
      <c r="H197">
        <v>0</v>
      </c>
      <c r="I197">
        <v>0</v>
      </c>
      <c r="J197">
        <v>31.92</v>
      </c>
      <c r="K197">
        <v>51.807200000000002</v>
      </c>
      <c r="L197">
        <v>86</v>
      </c>
      <c r="M197">
        <v>50.89</v>
      </c>
      <c r="N197">
        <v>0</v>
      </c>
      <c r="O197">
        <v>-28368</v>
      </c>
      <c r="P197" s="2">
        <f t="shared" si="9"/>
        <v>53.911999999999999</v>
      </c>
      <c r="Q197" s="2">
        <f t="shared" si="10"/>
        <v>2184767</v>
      </c>
      <c r="R197">
        <f t="shared" si="11"/>
        <v>4</v>
      </c>
    </row>
    <row r="198" spans="1:18" x14ac:dyDescent="0.25">
      <c r="A198" s="1">
        <v>45369.752592592595</v>
      </c>
      <c r="B198">
        <v>8</v>
      </c>
      <c r="C198">
        <v>51.747</v>
      </c>
      <c r="D198">
        <v>3.1230000000000002</v>
      </c>
      <c r="E198">
        <v>2184770</v>
      </c>
      <c r="F198">
        <v>2177957</v>
      </c>
      <c r="G198">
        <v>2177868</v>
      </c>
      <c r="H198">
        <v>0</v>
      </c>
      <c r="I198">
        <v>0</v>
      </c>
      <c r="J198">
        <v>31.95</v>
      </c>
      <c r="K198">
        <v>51.767499999999998</v>
      </c>
      <c r="L198">
        <v>88</v>
      </c>
      <c r="M198">
        <v>50.8</v>
      </c>
      <c r="N198">
        <v>0</v>
      </c>
      <c r="O198">
        <v>-28369</v>
      </c>
      <c r="P198" s="2">
        <f t="shared" si="9"/>
        <v>53.912666666666667</v>
      </c>
      <c r="Q198" s="2">
        <f t="shared" si="10"/>
        <v>2184770</v>
      </c>
      <c r="R198">
        <f t="shared" si="11"/>
        <v>3</v>
      </c>
    </row>
    <row r="199" spans="1:18" x14ac:dyDescent="0.25">
      <c r="A199" s="1">
        <v>45369.753425925926</v>
      </c>
      <c r="B199">
        <v>8</v>
      </c>
      <c r="C199">
        <v>51.688000000000002</v>
      </c>
      <c r="D199">
        <v>3.464</v>
      </c>
      <c r="E199">
        <v>2184769</v>
      </c>
      <c r="F199">
        <v>2177964</v>
      </c>
      <c r="G199">
        <v>2177872</v>
      </c>
      <c r="H199">
        <v>0</v>
      </c>
      <c r="I199">
        <v>0</v>
      </c>
      <c r="J199">
        <v>31.97</v>
      </c>
      <c r="K199">
        <v>51.723300000000002</v>
      </c>
      <c r="L199">
        <v>91</v>
      </c>
      <c r="M199">
        <v>50.7</v>
      </c>
      <c r="N199">
        <v>0</v>
      </c>
      <c r="O199">
        <v>-28280</v>
      </c>
      <c r="P199" s="2">
        <f t="shared" si="9"/>
        <v>53.853333333333332</v>
      </c>
      <c r="Q199" s="2">
        <f t="shared" si="10"/>
        <v>2184769</v>
      </c>
      <c r="R199">
        <f t="shared" si="11"/>
        <v>-1</v>
      </c>
    </row>
    <row r="200" spans="1:18" x14ac:dyDescent="0.25">
      <c r="A200" s="1">
        <v>45369.754270833335</v>
      </c>
      <c r="B200">
        <v>8</v>
      </c>
      <c r="C200">
        <v>51.637700000000002</v>
      </c>
      <c r="D200">
        <v>3.484</v>
      </c>
      <c r="E200">
        <v>2184767</v>
      </c>
      <c r="F200">
        <v>2177968</v>
      </c>
      <c r="G200">
        <v>2177875</v>
      </c>
      <c r="H200">
        <v>0</v>
      </c>
      <c r="I200">
        <v>0</v>
      </c>
      <c r="J200">
        <v>32</v>
      </c>
      <c r="K200">
        <v>51.681600000000003</v>
      </c>
      <c r="L200">
        <v>92</v>
      </c>
      <c r="M200">
        <v>50.62</v>
      </c>
      <c r="N200">
        <v>0</v>
      </c>
      <c r="O200">
        <v>-28244</v>
      </c>
      <c r="P200" s="2">
        <f t="shared" si="9"/>
        <v>53.829333333333338</v>
      </c>
      <c r="Q200" s="2">
        <f t="shared" si="10"/>
        <v>2184767</v>
      </c>
      <c r="R200">
        <f t="shared" si="11"/>
        <v>-2</v>
      </c>
    </row>
    <row r="201" spans="1:18" x14ac:dyDescent="0.25">
      <c r="A201" s="1">
        <v>45369.755104166667</v>
      </c>
      <c r="B201">
        <v>8</v>
      </c>
      <c r="C201">
        <v>51.615600000000001</v>
      </c>
      <c r="D201">
        <v>3.1349999999999998</v>
      </c>
      <c r="E201">
        <v>2184769</v>
      </c>
      <c r="F201">
        <v>2177973</v>
      </c>
      <c r="G201">
        <v>2177879</v>
      </c>
      <c r="H201">
        <v>0</v>
      </c>
      <c r="I201">
        <v>0</v>
      </c>
      <c r="J201">
        <v>32.03</v>
      </c>
      <c r="K201">
        <v>51.633099999999999</v>
      </c>
      <c r="L201">
        <v>94</v>
      </c>
      <c r="M201">
        <v>50.51</v>
      </c>
      <c r="N201">
        <v>0</v>
      </c>
      <c r="O201">
        <v>-28184</v>
      </c>
      <c r="P201" s="2">
        <f t="shared" si="9"/>
        <v>53.789333333333332</v>
      </c>
      <c r="Q201" s="2">
        <f t="shared" si="10"/>
        <v>2184769</v>
      </c>
      <c r="R201">
        <f t="shared" si="11"/>
        <v>2</v>
      </c>
    </row>
    <row r="202" spans="1:18" x14ac:dyDescent="0.25">
      <c r="A202" s="1">
        <v>45369.755949074075</v>
      </c>
      <c r="B202">
        <v>8</v>
      </c>
      <c r="C202">
        <v>51.563000000000002</v>
      </c>
      <c r="D202">
        <v>3.4590000000000001</v>
      </c>
      <c r="E202">
        <v>2184763</v>
      </c>
      <c r="F202">
        <v>2177974</v>
      </c>
      <c r="G202">
        <v>2177882</v>
      </c>
      <c r="H202">
        <v>0</v>
      </c>
      <c r="I202">
        <v>0</v>
      </c>
      <c r="J202">
        <v>32.06</v>
      </c>
      <c r="K202">
        <v>51.58</v>
      </c>
      <c r="L202">
        <v>91</v>
      </c>
      <c r="M202">
        <v>50.43</v>
      </c>
      <c r="N202">
        <v>0</v>
      </c>
      <c r="O202">
        <v>-28143</v>
      </c>
      <c r="P202" s="2">
        <f t="shared" si="9"/>
        <v>53.762</v>
      </c>
      <c r="Q202" s="2">
        <f t="shared" si="10"/>
        <v>2184763</v>
      </c>
      <c r="R202">
        <f t="shared" si="11"/>
        <v>-6</v>
      </c>
    </row>
    <row r="203" spans="1:18" x14ac:dyDescent="0.25">
      <c r="A203" s="1">
        <v>45369.756793981483</v>
      </c>
      <c r="B203">
        <v>8</v>
      </c>
      <c r="C203">
        <v>51.507399999999997</v>
      </c>
      <c r="D203">
        <v>3.4670000000000001</v>
      </c>
      <c r="E203">
        <v>2184768</v>
      </c>
      <c r="F203">
        <v>2177986</v>
      </c>
      <c r="G203">
        <v>2177886</v>
      </c>
      <c r="H203">
        <v>0</v>
      </c>
      <c r="I203">
        <v>0</v>
      </c>
      <c r="J203">
        <v>32.11</v>
      </c>
      <c r="K203">
        <v>51.527200000000001</v>
      </c>
      <c r="L203">
        <v>100</v>
      </c>
      <c r="M203">
        <v>50.33</v>
      </c>
      <c r="N203">
        <v>0</v>
      </c>
      <c r="O203">
        <v>-28095</v>
      </c>
      <c r="P203" s="2">
        <f t="shared" si="9"/>
        <v>53.730000000000004</v>
      </c>
      <c r="Q203" s="2">
        <f t="shared" si="10"/>
        <v>2184768</v>
      </c>
      <c r="R203">
        <f t="shared" si="11"/>
        <v>5</v>
      </c>
    </row>
    <row r="204" spans="1:18" x14ac:dyDescent="0.25">
      <c r="A204" s="1">
        <v>45369.757638888892</v>
      </c>
      <c r="B204">
        <v>8</v>
      </c>
      <c r="C204">
        <v>51.4985</v>
      </c>
      <c r="D204">
        <v>3.484</v>
      </c>
      <c r="E204">
        <v>2184768</v>
      </c>
      <c r="F204">
        <v>2177987</v>
      </c>
      <c r="G204">
        <v>2177889</v>
      </c>
      <c r="H204">
        <v>0</v>
      </c>
      <c r="I204">
        <v>0</v>
      </c>
      <c r="J204">
        <v>32.14</v>
      </c>
      <c r="K204">
        <v>51.485399999999998</v>
      </c>
      <c r="L204">
        <v>98</v>
      </c>
      <c r="M204">
        <v>50.25</v>
      </c>
      <c r="N204">
        <v>0</v>
      </c>
      <c r="O204">
        <v>-28034</v>
      </c>
      <c r="P204" s="2">
        <f t="shared" si="9"/>
        <v>53.689333333333337</v>
      </c>
      <c r="Q204" s="2">
        <f t="shared" si="10"/>
        <v>2184768</v>
      </c>
      <c r="R204">
        <f t="shared" si="11"/>
        <v>0</v>
      </c>
    </row>
    <row r="205" spans="1:18" x14ac:dyDescent="0.25">
      <c r="A205" s="1">
        <v>45369.758472222224</v>
      </c>
      <c r="B205">
        <v>8</v>
      </c>
      <c r="C205">
        <v>51.438299999999998</v>
      </c>
      <c r="D205">
        <v>3.1360000000000001</v>
      </c>
      <c r="E205">
        <v>2184767</v>
      </c>
      <c r="F205">
        <v>2177994</v>
      </c>
      <c r="G205">
        <v>2177892</v>
      </c>
      <c r="H205">
        <v>0</v>
      </c>
      <c r="I205">
        <v>0</v>
      </c>
      <c r="J205">
        <v>32.159999999999997</v>
      </c>
      <c r="K205">
        <v>51.445700000000002</v>
      </c>
      <c r="L205">
        <v>102</v>
      </c>
      <c r="M205">
        <v>50.15</v>
      </c>
      <c r="N205">
        <v>0</v>
      </c>
      <c r="O205">
        <v>-28001</v>
      </c>
      <c r="P205" s="2">
        <f t="shared" si="9"/>
        <v>53.667333333333332</v>
      </c>
      <c r="Q205" s="2">
        <f t="shared" si="10"/>
        <v>2184767</v>
      </c>
      <c r="R205">
        <f t="shared" si="11"/>
        <v>-1</v>
      </c>
    </row>
    <row r="206" spans="1:18" x14ac:dyDescent="0.25">
      <c r="A206" s="1">
        <v>45369.759317129632</v>
      </c>
      <c r="B206">
        <v>8</v>
      </c>
      <c r="C206">
        <v>51.406700000000001</v>
      </c>
      <c r="D206">
        <v>3.4569999999999999</v>
      </c>
      <c r="E206">
        <v>2184766</v>
      </c>
      <c r="F206">
        <v>2177998</v>
      </c>
      <c r="G206">
        <v>2177896</v>
      </c>
      <c r="H206">
        <v>0</v>
      </c>
      <c r="I206">
        <v>0</v>
      </c>
      <c r="J206">
        <v>32.19</v>
      </c>
      <c r="K206">
        <v>51.405900000000003</v>
      </c>
      <c r="L206">
        <v>101</v>
      </c>
      <c r="M206">
        <v>50.07</v>
      </c>
      <c r="N206">
        <v>0</v>
      </c>
      <c r="O206">
        <v>-27944</v>
      </c>
      <c r="P206" s="2">
        <f t="shared" si="9"/>
        <v>53.629333333333335</v>
      </c>
      <c r="Q206" s="2">
        <f t="shared" si="10"/>
        <v>2184766</v>
      </c>
      <c r="R206">
        <f t="shared" si="11"/>
        <v>-1</v>
      </c>
    </row>
    <row r="207" spans="1:18" x14ac:dyDescent="0.25">
      <c r="A207" s="1">
        <v>45369.760162037041</v>
      </c>
      <c r="B207">
        <v>8</v>
      </c>
      <c r="C207">
        <v>51.374200000000002</v>
      </c>
      <c r="D207">
        <v>3.4740000000000002</v>
      </c>
      <c r="E207">
        <v>2184768</v>
      </c>
      <c r="F207">
        <v>2178004</v>
      </c>
      <c r="G207">
        <v>2177899</v>
      </c>
      <c r="H207">
        <v>0</v>
      </c>
      <c r="I207">
        <v>0</v>
      </c>
      <c r="J207">
        <v>32.200000000000003</v>
      </c>
      <c r="K207">
        <v>51.359000000000002</v>
      </c>
      <c r="L207">
        <v>104</v>
      </c>
      <c r="M207">
        <v>49.98</v>
      </c>
      <c r="N207">
        <v>0</v>
      </c>
      <c r="O207">
        <v>-27897</v>
      </c>
      <c r="P207" s="2">
        <f t="shared" si="9"/>
        <v>53.597999999999999</v>
      </c>
      <c r="Q207" s="2">
        <f t="shared" si="10"/>
        <v>2184768</v>
      </c>
      <c r="R207">
        <f t="shared" si="11"/>
        <v>2</v>
      </c>
    </row>
    <row r="208" spans="1:18" x14ac:dyDescent="0.25">
      <c r="A208" s="1">
        <v>45369.760995370372</v>
      </c>
      <c r="B208">
        <v>8</v>
      </c>
      <c r="C208">
        <v>51.313000000000002</v>
      </c>
      <c r="D208">
        <v>3.1259999999999999</v>
      </c>
      <c r="E208">
        <v>2184765</v>
      </c>
      <c r="F208">
        <v>2178009</v>
      </c>
      <c r="G208">
        <v>2177903</v>
      </c>
      <c r="H208">
        <v>0</v>
      </c>
      <c r="I208">
        <v>0</v>
      </c>
      <c r="J208">
        <v>32.22</v>
      </c>
      <c r="K208">
        <v>51.313899999999997</v>
      </c>
      <c r="L208">
        <v>106</v>
      </c>
      <c r="M208">
        <v>49.88</v>
      </c>
      <c r="N208">
        <v>0</v>
      </c>
      <c r="O208">
        <v>-27842</v>
      </c>
      <c r="P208" s="2">
        <f t="shared" si="9"/>
        <v>53.561333333333337</v>
      </c>
      <c r="Q208" s="2">
        <f t="shared" si="10"/>
        <v>2184765</v>
      </c>
      <c r="R208">
        <f t="shared" si="11"/>
        <v>-3</v>
      </c>
    </row>
    <row r="209" spans="1:18" x14ac:dyDescent="0.25">
      <c r="A209" s="1">
        <v>45369.761840277781</v>
      </c>
      <c r="B209">
        <v>8</v>
      </c>
      <c r="C209">
        <v>51.290100000000002</v>
      </c>
      <c r="D209">
        <v>3.5009999999999999</v>
      </c>
      <c r="E209">
        <v>2184764</v>
      </c>
      <c r="F209">
        <v>2178011</v>
      </c>
      <c r="G209">
        <v>2177906</v>
      </c>
      <c r="H209">
        <v>0</v>
      </c>
      <c r="I209">
        <v>0</v>
      </c>
      <c r="J209">
        <v>32.25</v>
      </c>
      <c r="K209">
        <v>51.262099999999997</v>
      </c>
      <c r="L209">
        <v>104</v>
      </c>
      <c r="M209">
        <v>49.8</v>
      </c>
      <c r="N209">
        <v>0</v>
      </c>
      <c r="O209">
        <v>-27796</v>
      </c>
      <c r="P209" s="2">
        <f t="shared" si="9"/>
        <v>53.530666666666662</v>
      </c>
      <c r="Q209" s="2">
        <f t="shared" si="10"/>
        <v>2184764</v>
      </c>
      <c r="R209">
        <f t="shared" si="11"/>
        <v>-1</v>
      </c>
    </row>
    <row r="210" spans="1:18" x14ac:dyDescent="0.25">
      <c r="A210" s="1">
        <v>45369.762685185182</v>
      </c>
      <c r="B210">
        <v>8</v>
      </c>
      <c r="C210">
        <v>51.250500000000002</v>
      </c>
      <c r="D210">
        <v>3.5019999999999998</v>
      </c>
      <c r="E210">
        <v>2184766</v>
      </c>
      <c r="F210">
        <v>2178018</v>
      </c>
      <c r="G210">
        <v>2178016</v>
      </c>
      <c r="H210">
        <v>1</v>
      </c>
      <c r="I210">
        <v>0</v>
      </c>
      <c r="J210">
        <v>32.28</v>
      </c>
      <c r="K210">
        <v>51.215299999999999</v>
      </c>
      <c r="L210">
        <v>1</v>
      </c>
      <c r="M210">
        <v>49.7</v>
      </c>
      <c r="N210">
        <v>0</v>
      </c>
      <c r="O210">
        <v>-27753</v>
      </c>
      <c r="P210" s="2">
        <f t="shared" si="9"/>
        <v>53.501999999999995</v>
      </c>
      <c r="Q210" s="2">
        <f t="shared" si="10"/>
        <v>2184766</v>
      </c>
      <c r="R210">
        <f t="shared" si="11"/>
        <v>2</v>
      </c>
    </row>
    <row r="211" spans="1:18" x14ac:dyDescent="0.25">
      <c r="A211" s="1">
        <v>45369.763541666667</v>
      </c>
      <c r="B211">
        <v>8</v>
      </c>
      <c r="C211">
        <v>51.188200000000002</v>
      </c>
      <c r="D211">
        <v>3.1520000000000001</v>
      </c>
      <c r="E211">
        <v>2184766</v>
      </c>
      <c r="F211">
        <v>2178026</v>
      </c>
      <c r="G211">
        <v>2178020</v>
      </c>
      <c r="H211">
        <v>1</v>
      </c>
      <c r="I211">
        <v>0</v>
      </c>
      <c r="J211">
        <v>32.31</v>
      </c>
      <c r="K211">
        <v>51.168700000000001</v>
      </c>
      <c r="L211">
        <v>6</v>
      </c>
      <c r="M211">
        <v>49.63</v>
      </c>
      <c r="N211">
        <v>0</v>
      </c>
      <c r="O211">
        <v>-27673</v>
      </c>
      <c r="P211" s="2">
        <f t="shared" si="9"/>
        <v>53.448666666666668</v>
      </c>
      <c r="Q211" s="2">
        <f t="shared" si="10"/>
        <v>2184766</v>
      </c>
      <c r="R211">
        <f t="shared" si="11"/>
        <v>0</v>
      </c>
    </row>
    <row r="212" spans="1:18" x14ac:dyDescent="0.25">
      <c r="A212" s="1">
        <v>45369.764374999999</v>
      </c>
      <c r="B212">
        <v>8</v>
      </c>
      <c r="C212">
        <v>51.136499999999998</v>
      </c>
      <c r="D212">
        <v>3.4790000000000001</v>
      </c>
      <c r="E212">
        <v>2184765</v>
      </c>
      <c r="F212">
        <v>2178032</v>
      </c>
      <c r="G212">
        <v>2178023</v>
      </c>
      <c r="H212">
        <v>1</v>
      </c>
      <c r="I212">
        <v>0</v>
      </c>
      <c r="J212">
        <v>32.33</v>
      </c>
      <c r="K212">
        <v>51.118400000000001</v>
      </c>
      <c r="L212">
        <v>9</v>
      </c>
      <c r="M212">
        <v>49.52</v>
      </c>
      <c r="N212">
        <v>0</v>
      </c>
      <c r="O212">
        <v>-27620</v>
      </c>
      <c r="P212" s="2">
        <f t="shared" si="9"/>
        <v>53.413333333333334</v>
      </c>
      <c r="Q212" s="2">
        <f t="shared" si="10"/>
        <v>2184765</v>
      </c>
      <c r="R212">
        <f t="shared" si="11"/>
        <v>-1</v>
      </c>
    </row>
    <row r="213" spans="1:18" x14ac:dyDescent="0.25">
      <c r="A213" s="1">
        <v>45369.765231481484</v>
      </c>
      <c r="B213">
        <v>8</v>
      </c>
      <c r="C213">
        <v>51.115499999999997</v>
      </c>
      <c r="D213">
        <v>3.5249999999999999</v>
      </c>
      <c r="E213">
        <v>2184763</v>
      </c>
      <c r="F213">
        <v>2178033</v>
      </c>
      <c r="G213">
        <v>2178027</v>
      </c>
      <c r="H213">
        <v>1</v>
      </c>
      <c r="I213">
        <v>0</v>
      </c>
      <c r="J213">
        <v>32.35</v>
      </c>
      <c r="K213">
        <v>51.072099999999999</v>
      </c>
      <c r="L213">
        <v>6</v>
      </c>
      <c r="M213">
        <v>49.44</v>
      </c>
      <c r="N213">
        <v>0</v>
      </c>
      <c r="O213">
        <v>-27584</v>
      </c>
      <c r="P213" s="2">
        <f t="shared" si="9"/>
        <v>53.389333333333333</v>
      </c>
      <c r="Q213" s="2">
        <f t="shared" si="10"/>
        <v>2184763</v>
      </c>
      <c r="R213">
        <f t="shared" si="11"/>
        <v>-2</v>
      </c>
    </row>
    <row r="214" spans="1:18" x14ac:dyDescent="0.25">
      <c r="A214" s="1">
        <v>45369.766076388885</v>
      </c>
      <c r="B214">
        <v>8</v>
      </c>
      <c r="C214">
        <v>51.063000000000002</v>
      </c>
      <c r="D214">
        <v>3.173</v>
      </c>
      <c r="E214">
        <v>2184761</v>
      </c>
      <c r="F214">
        <v>2178038</v>
      </c>
      <c r="G214">
        <v>2178030</v>
      </c>
      <c r="H214">
        <v>1</v>
      </c>
      <c r="I214">
        <v>0</v>
      </c>
      <c r="J214">
        <v>32.369999999999997</v>
      </c>
      <c r="K214">
        <v>51.021000000000001</v>
      </c>
      <c r="L214">
        <v>8</v>
      </c>
      <c r="M214">
        <v>49.37</v>
      </c>
      <c r="N214">
        <v>0</v>
      </c>
      <c r="O214">
        <v>-27508</v>
      </c>
      <c r="P214" s="2">
        <f t="shared" si="9"/>
        <v>53.338666666666668</v>
      </c>
      <c r="Q214" s="2">
        <f t="shared" si="10"/>
        <v>2184761</v>
      </c>
      <c r="R214">
        <f t="shared" si="11"/>
        <v>-2</v>
      </c>
    </row>
    <row r="215" spans="1:18" x14ac:dyDescent="0.25">
      <c r="A215" s="1">
        <v>45369.766921296294</v>
      </c>
      <c r="B215">
        <v>8</v>
      </c>
      <c r="C215">
        <v>51.000500000000002</v>
      </c>
      <c r="D215">
        <v>3.5</v>
      </c>
      <c r="E215">
        <v>2184758</v>
      </c>
      <c r="F215">
        <v>2178043</v>
      </c>
      <c r="G215">
        <v>2178033</v>
      </c>
      <c r="H215">
        <v>1</v>
      </c>
      <c r="I215">
        <v>0</v>
      </c>
      <c r="J215">
        <v>32.409999999999997</v>
      </c>
      <c r="K215">
        <v>50.9664</v>
      </c>
      <c r="L215">
        <v>9</v>
      </c>
      <c r="M215">
        <v>49.27</v>
      </c>
      <c r="N215">
        <v>0</v>
      </c>
      <c r="O215">
        <v>-27468</v>
      </c>
      <c r="P215" s="2">
        <f t="shared" si="9"/>
        <v>53.311999999999998</v>
      </c>
      <c r="Q215" s="2">
        <f t="shared" si="10"/>
        <v>2184758</v>
      </c>
      <c r="R215">
        <f t="shared" si="11"/>
        <v>-3</v>
      </c>
    </row>
    <row r="216" spans="1:18" x14ac:dyDescent="0.25">
      <c r="A216" s="1">
        <v>45369.767766203702</v>
      </c>
      <c r="B216">
        <v>8</v>
      </c>
      <c r="C216">
        <v>50.9435</v>
      </c>
      <c r="D216">
        <v>3.15</v>
      </c>
      <c r="E216">
        <v>2184762</v>
      </c>
      <c r="F216">
        <v>2178055</v>
      </c>
      <c r="G216">
        <v>2178037</v>
      </c>
      <c r="H216">
        <v>1</v>
      </c>
      <c r="I216">
        <v>0</v>
      </c>
      <c r="J216">
        <v>32.450000000000003</v>
      </c>
      <c r="K216">
        <v>50.917200000000001</v>
      </c>
      <c r="L216">
        <v>18</v>
      </c>
      <c r="M216">
        <v>49.19</v>
      </c>
      <c r="N216">
        <v>0</v>
      </c>
      <c r="O216">
        <v>-27406</v>
      </c>
      <c r="P216" s="2">
        <f t="shared" si="9"/>
        <v>53.270666666666671</v>
      </c>
      <c r="Q216" s="2">
        <f t="shared" si="10"/>
        <v>2184762</v>
      </c>
      <c r="R216">
        <f t="shared" si="11"/>
        <v>4</v>
      </c>
    </row>
    <row r="217" spans="1:18" x14ac:dyDescent="0.25">
      <c r="A217" s="1">
        <v>45369.768611111111</v>
      </c>
      <c r="B217">
        <v>8</v>
      </c>
      <c r="C217">
        <v>50.898200000000003</v>
      </c>
      <c r="D217">
        <v>3.52</v>
      </c>
      <c r="E217">
        <v>2184763</v>
      </c>
      <c r="F217">
        <v>2178062</v>
      </c>
      <c r="G217">
        <v>2178040</v>
      </c>
      <c r="H217">
        <v>1</v>
      </c>
      <c r="I217">
        <v>0</v>
      </c>
      <c r="J217">
        <v>32.46</v>
      </c>
      <c r="K217">
        <v>50.857799999999997</v>
      </c>
      <c r="L217">
        <v>21</v>
      </c>
      <c r="M217">
        <v>49.1</v>
      </c>
      <c r="N217">
        <v>0</v>
      </c>
      <c r="O217">
        <v>-27329</v>
      </c>
      <c r="P217" s="2">
        <f t="shared" si="9"/>
        <v>53.219333333333338</v>
      </c>
      <c r="Q217" s="2">
        <f t="shared" si="10"/>
        <v>2184763</v>
      </c>
      <c r="R217">
        <f t="shared" si="11"/>
        <v>1</v>
      </c>
    </row>
    <row r="218" spans="1:18" x14ac:dyDescent="0.25">
      <c r="A218" s="1">
        <v>45369.769456018519</v>
      </c>
      <c r="B218">
        <v>8</v>
      </c>
      <c r="C218">
        <v>50.8598</v>
      </c>
      <c r="D218">
        <v>3.5510000000000002</v>
      </c>
      <c r="E218">
        <v>2184760</v>
      </c>
      <c r="F218">
        <v>2178064</v>
      </c>
      <c r="G218">
        <v>2178044</v>
      </c>
      <c r="H218">
        <v>1</v>
      </c>
      <c r="I218">
        <v>0</v>
      </c>
      <c r="J218">
        <v>32.5</v>
      </c>
      <c r="K218">
        <v>50.800600000000003</v>
      </c>
      <c r="L218">
        <v>20</v>
      </c>
      <c r="M218">
        <v>49.01</v>
      </c>
      <c r="N218">
        <v>0</v>
      </c>
      <c r="O218">
        <v>-27288</v>
      </c>
      <c r="P218" s="2">
        <f t="shared" si="9"/>
        <v>53.192</v>
      </c>
      <c r="Q218" s="2">
        <f t="shared" si="10"/>
        <v>2184760</v>
      </c>
      <c r="R218">
        <f t="shared" si="11"/>
        <v>-3</v>
      </c>
    </row>
    <row r="219" spans="1:18" x14ac:dyDescent="0.25">
      <c r="A219" s="1">
        <v>45369.770289351851</v>
      </c>
      <c r="B219">
        <v>8</v>
      </c>
      <c r="C219">
        <v>50.810299999999998</v>
      </c>
      <c r="D219">
        <v>3.56</v>
      </c>
      <c r="E219">
        <v>2184758</v>
      </c>
      <c r="F219">
        <v>2178068</v>
      </c>
      <c r="G219">
        <v>2178047</v>
      </c>
      <c r="H219">
        <v>1</v>
      </c>
      <c r="I219">
        <v>0</v>
      </c>
      <c r="J219">
        <v>32.549999999999997</v>
      </c>
      <c r="K219">
        <v>50.744100000000003</v>
      </c>
      <c r="L219">
        <v>21</v>
      </c>
      <c r="M219">
        <v>48.94</v>
      </c>
      <c r="N219">
        <v>0</v>
      </c>
      <c r="O219">
        <v>-27241</v>
      </c>
      <c r="P219" s="2">
        <f t="shared" si="9"/>
        <v>53.160666666666671</v>
      </c>
      <c r="Q219" s="2">
        <f t="shared" si="10"/>
        <v>2184758</v>
      </c>
      <c r="R219">
        <f t="shared" si="11"/>
        <v>-2</v>
      </c>
    </row>
    <row r="220" spans="1:18" x14ac:dyDescent="0.25">
      <c r="A220" s="1">
        <v>45369.771134259259</v>
      </c>
      <c r="B220">
        <v>8</v>
      </c>
      <c r="C220">
        <v>50.750500000000002</v>
      </c>
      <c r="D220">
        <v>3.2040000000000002</v>
      </c>
      <c r="E220">
        <v>2184757</v>
      </c>
      <c r="F220">
        <v>2178075</v>
      </c>
      <c r="G220">
        <v>2178050</v>
      </c>
      <c r="H220">
        <v>1</v>
      </c>
      <c r="I220">
        <v>0</v>
      </c>
      <c r="J220">
        <v>32.58</v>
      </c>
      <c r="K220">
        <v>50.69</v>
      </c>
      <c r="L220">
        <v>24</v>
      </c>
      <c r="M220">
        <v>48.86</v>
      </c>
      <c r="N220">
        <v>0</v>
      </c>
      <c r="O220">
        <v>-27156</v>
      </c>
      <c r="P220" s="2">
        <f t="shared" si="9"/>
        <v>53.103999999999999</v>
      </c>
      <c r="Q220" s="2">
        <f t="shared" si="10"/>
        <v>2184757</v>
      </c>
      <c r="R220">
        <f t="shared" si="11"/>
        <v>-1</v>
      </c>
    </row>
    <row r="221" spans="1:18" x14ac:dyDescent="0.25">
      <c r="A221" s="1">
        <v>45369.771990740737</v>
      </c>
      <c r="B221">
        <v>8</v>
      </c>
      <c r="C221">
        <v>50.689900000000002</v>
      </c>
      <c r="D221">
        <v>3.5539999999999998</v>
      </c>
      <c r="E221">
        <v>2184756</v>
      </c>
      <c r="F221">
        <v>2178082</v>
      </c>
      <c r="G221">
        <v>2178054</v>
      </c>
      <c r="H221">
        <v>1</v>
      </c>
      <c r="I221">
        <v>0</v>
      </c>
      <c r="J221">
        <v>32.619999999999997</v>
      </c>
      <c r="K221">
        <v>50.631100000000004</v>
      </c>
      <c r="L221">
        <v>28</v>
      </c>
      <c r="M221">
        <v>48.76</v>
      </c>
      <c r="N221">
        <v>0</v>
      </c>
      <c r="O221">
        <v>-27114</v>
      </c>
      <c r="P221" s="2">
        <f t="shared" si="9"/>
        <v>53.076000000000001</v>
      </c>
      <c r="Q221" s="2">
        <f t="shared" si="10"/>
        <v>2184756</v>
      </c>
      <c r="R221">
        <f t="shared" si="11"/>
        <v>-1</v>
      </c>
    </row>
    <row r="222" spans="1:18" x14ac:dyDescent="0.25">
      <c r="A222" s="1">
        <v>45369.772835648146</v>
      </c>
      <c r="B222">
        <v>8</v>
      </c>
      <c r="C222">
        <v>50.650599999999997</v>
      </c>
      <c r="D222">
        <v>3.5880000000000001</v>
      </c>
      <c r="E222">
        <v>2184763</v>
      </c>
      <c r="F222">
        <v>2178094</v>
      </c>
      <c r="G222">
        <v>2178057</v>
      </c>
      <c r="H222">
        <v>1</v>
      </c>
      <c r="I222">
        <v>0</v>
      </c>
      <c r="J222">
        <v>32.659999999999997</v>
      </c>
      <c r="K222">
        <v>50.575299999999999</v>
      </c>
      <c r="L222">
        <v>36</v>
      </c>
      <c r="M222">
        <v>48.69</v>
      </c>
      <c r="N222">
        <v>0</v>
      </c>
      <c r="O222">
        <v>-27039</v>
      </c>
      <c r="P222" s="2">
        <f t="shared" si="9"/>
        <v>53.025999999999996</v>
      </c>
      <c r="Q222" s="2">
        <f t="shared" si="10"/>
        <v>2184763</v>
      </c>
      <c r="R222">
        <f t="shared" si="11"/>
        <v>7</v>
      </c>
    </row>
    <row r="223" spans="1:18" x14ac:dyDescent="0.25">
      <c r="A223" s="1">
        <v>45369.773668981485</v>
      </c>
      <c r="B223">
        <v>8</v>
      </c>
      <c r="C223">
        <v>50.620899999999999</v>
      </c>
      <c r="D223">
        <v>3.6309999999999998</v>
      </c>
      <c r="E223">
        <v>2184765</v>
      </c>
      <c r="F223">
        <v>2178100</v>
      </c>
      <c r="G223">
        <v>2178061</v>
      </c>
      <c r="H223">
        <v>1</v>
      </c>
      <c r="I223">
        <v>0</v>
      </c>
      <c r="J223">
        <v>32.71</v>
      </c>
      <c r="K223">
        <v>50.5167</v>
      </c>
      <c r="L223">
        <v>38</v>
      </c>
      <c r="M223">
        <v>48.61</v>
      </c>
      <c r="N223">
        <v>0</v>
      </c>
      <c r="O223">
        <v>-26973</v>
      </c>
      <c r="P223" s="2">
        <f t="shared" si="9"/>
        <v>52.981999999999999</v>
      </c>
      <c r="Q223" s="2">
        <f t="shared" si="10"/>
        <v>2184765</v>
      </c>
      <c r="R223">
        <f t="shared" si="11"/>
        <v>2</v>
      </c>
    </row>
    <row r="224" spans="1:18" x14ac:dyDescent="0.25">
      <c r="A224" s="1">
        <v>45369.774513888886</v>
      </c>
      <c r="B224">
        <v>8</v>
      </c>
      <c r="C224">
        <v>50.5623</v>
      </c>
      <c r="D224">
        <v>3.2679999999999998</v>
      </c>
      <c r="E224">
        <v>2184766</v>
      </c>
      <c r="F224">
        <v>2178109</v>
      </c>
      <c r="G224">
        <v>2178064</v>
      </c>
      <c r="H224">
        <v>1</v>
      </c>
      <c r="I224">
        <v>0</v>
      </c>
      <c r="J224">
        <v>32.75</v>
      </c>
      <c r="K224">
        <v>50.460099999999997</v>
      </c>
      <c r="L224">
        <v>44</v>
      </c>
      <c r="M224">
        <v>48.51</v>
      </c>
      <c r="N224">
        <v>0</v>
      </c>
      <c r="O224">
        <v>-26922</v>
      </c>
      <c r="P224" s="2">
        <f t="shared" si="9"/>
        <v>52.948</v>
      </c>
      <c r="Q224" s="2">
        <f t="shared" si="10"/>
        <v>2184766</v>
      </c>
      <c r="R224">
        <f t="shared" si="11"/>
        <v>1</v>
      </c>
    </row>
    <row r="225" spans="1:18" x14ac:dyDescent="0.25">
      <c r="A225" s="1">
        <v>45369.775358796294</v>
      </c>
      <c r="B225">
        <v>8</v>
      </c>
      <c r="C225">
        <v>50.500500000000002</v>
      </c>
      <c r="D225">
        <v>3.6040000000000001</v>
      </c>
      <c r="E225">
        <v>2184764</v>
      </c>
      <c r="F225">
        <v>2178115</v>
      </c>
      <c r="G225">
        <v>2178068</v>
      </c>
      <c r="H225">
        <v>1</v>
      </c>
      <c r="I225">
        <v>0</v>
      </c>
      <c r="J225">
        <v>32.78</v>
      </c>
      <c r="K225">
        <v>50.4084</v>
      </c>
      <c r="L225">
        <v>47</v>
      </c>
      <c r="M225">
        <v>48.44</v>
      </c>
      <c r="N225">
        <v>0</v>
      </c>
      <c r="O225">
        <v>-26858</v>
      </c>
      <c r="P225" s="2">
        <f t="shared" si="9"/>
        <v>52.905333333333331</v>
      </c>
      <c r="Q225" s="2">
        <f t="shared" si="10"/>
        <v>2184764</v>
      </c>
      <c r="R225">
        <f t="shared" si="11"/>
        <v>-2</v>
      </c>
    </row>
    <row r="226" spans="1:18" x14ac:dyDescent="0.25">
      <c r="A226" s="1">
        <v>45369.776203703703</v>
      </c>
      <c r="B226">
        <v>8</v>
      </c>
      <c r="C226">
        <v>50.439599999999999</v>
      </c>
      <c r="D226">
        <v>3.605</v>
      </c>
      <c r="E226">
        <v>2184758</v>
      </c>
      <c r="F226">
        <v>2178117</v>
      </c>
      <c r="G226">
        <v>2178071</v>
      </c>
      <c r="H226">
        <v>1</v>
      </c>
      <c r="I226">
        <v>0</v>
      </c>
      <c r="J226">
        <v>32.83</v>
      </c>
      <c r="K226">
        <v>50.350499999999997</v>
      </c>
      <c r="L226">
        <v>45</v>
      </c>
      <c r="M226">
        <v>48.37</v>
      </c>
      <c r="N226">
        <v>0</v>
      </c>
      <c r="O226">
        <v>-26790</v>
      </c>
      <c r="P226" s="2">
        <f t="shared" si="9"/>
        <v>52.86</v>
      </c>
      <c r="Q226" s="2">
        <f t="shared" si="10"/>
        <v>2184758</v>
      </c>
      <c r="R226">
        <f t="shared" si="11"/>
        <v>-6</v>
      </c>
    </row>
    <row r="227" spans="1:18" x14ac:dyDescent="0.25">
      <c r="A227" s="1">
        <v>45369.777048611111</v>
      </c>
      <c r="B227">
        <v>8</v>
      </c>
      <c r="C227">
        <v>50.382100000000001</v>
      </c>
      <c r="D227">
        <v>3.6070000000000002</v>
      </c>
      <c r="E227">
        <v>2184754</v>
      </c>
      <c r="F227">
        <v>2178120</v>
      </c>
      <c r="G227">
        <v>2178075</v>
      </c>
      <c r="H227">
        <v>1</v>
      </c>
      <c r="I227">
        <v>0</v>
      </c>
      <c r="J227">
        <v>32.869999999999997</v>
      </c>
      <c r="K227">
        <v>50.293500000000002</v>
      </c>
      <c r="L227">
        <v>45</v>
      </c>
      <c r="M227">
        <v>48.28</v>
      </c>
      <c r="N227">
        <v>0</v>
      </c>
      <c r="O227">
        <v>-26749</v>
      </c>
      <c r="P227" s="2">
        <f t="shared" si="9"/>
        <v>52.832666666666668</v>
      </c>
      <c r="Q227" s="2">
        <f t="shared" si="10"/>
        <v>2184754</v>
      </c>
      <c r="R227">
        <f t="shared" si="11"/>
        <v>-4</v>
      </c>
    </row>
    <row r="228" spans="1:18" x14ac:dyDescent="0.25">
      <c r="A228" s="1">
        <v>45369.77789351852</v>
      </c>
      <c r="B228">
        <v>8</v>
      </c>
      <c r="C228">
        <v>50.343899999999998</v>
      </c>
      <c r="D228">
        <v>3.6419999999999999</v>
      </c>
      <c r="E228">
        <v>2184754</v>
      </c>
      <c r="F228">
        <v>2178126</v>
      </c>
      <c r="G228">
        <v>2178079</v>
      </c>
      <c r="H228">
        <v>1</v>
      </c>
      <c r="I228">
        <v>0</v>
      </c>
      <c r="J228">
        <v>32.9</v>
      </c>
      <c r="K228">
        <v>50.235100000000003</v>
      </c>
      <c r="L228">
        <v>47</v>
      </c>
      <c r="M228">
        <v>48.2</v>
      </c>
      <c r="N228">
        <v>0</v>
      </c>
      <c r="O228">
        <v>-26669</v>
      </c>
      <c r="P228" s="2">
        <f t="shared" si="9"/>
        <v>52.779333333333334</v>
      </c>
      <c r="Q228" s="2">
        <f t="shared" si="10"/>
        <v>2184754</v>
      </c>
      <c r="R228">
        <f t="shared" si="11"/>
        <v>0</v>
      </c>
    </row>
    <row r="229" spans="1:18" x14ac:dyDescent="0.25">
      <c r="A229" s="1">
        <v>45369.778738425928</v>
      </c>
      <c r="B229">
        <v>8</v>
      </c>
      <c r="C229">
        <v>50.309600000000003</v>
      </c>
      <c r="D229">
        <v>3.6659999999999999</v>
      </c>
      <c r="E229">
        <v>2184754</v>
      </c>
      <c r="F229">
        <v>2178130</v>
      </c>
      <c r="G229">
        <v>2178082</v>
      </c>
      <c r="H229">
        <v>1</v>
      </c>
      <c r="I229">
        <v>0</v>
      </c>
      <c r="J229">
        <v>32.94</v>
      </c>
      <c r="K229">
        <v>50.181899999999999</v>
      </c>
      <c r="L229">
        <v>47</v>
      </c>
      <c r="M229">
        <v>48.13</v>
      </c>
      <c r="N229">
        <v>0</v>
      </c>
      <c r="O229">
        <v>-26612</v>
      </c>
      <c r="P229" s="2">
        <f t="shared" si="9"/>
        <v>52.74133333333333</v>
      </c>
      <c r="Q229" s="2">
        <f t="shared" si="10"/>
        <v>2184754</v>
      </c>
      <c r="R229">
        <f t="shared" si="11"/>
        <v>0</v>
      </c>
    </row>
    <row r="230" spans="1:18" x14ac:dyDescent="0.25">
      <c r="A230" s="1">
        <v>45369.779583333337</v>
      </c>
      <c r="B230">
        <v>8</v>
      </c>
      <c r="C230">
        <v>50.250500000000002</v>
      </c>
      <c r="D230">
        <v>3.3</v>
      </c>
      <c r="E230">
        <v>2184745</v>
      </c>
      <c r="F230">
        <v>2178129</v>
      </c>
      <c r="G230">
        <v>2178086</v>
      </c>
      <c r="H230">
        <v>1</v>
      </c>
      <c r="I230">
        <v>0</v>
      </c>
      <c r="J230">
        <v>32.97</v>
      </c>
      <c r="K230">
        <v>50.120600000000003</v>
      </c>
      <c r="L230">
        <v>43</v>
      </c>
      <c r="M230">
        <v>48.06</v>
      </c>
      <c r="N230">
        <v>0</v>
      </c>
      <c r="O230">
        <v>-26522</v>
      </c>
      <c r="P230" s="2">
        <f t="shared" si="9"/>
        <v>52.681333333333335</v>
      </c>
      <c r="Q230" s="2">
        <f t="shared" si="10"/>
        <v>2184745</v>
      </c>
      <c r="R230">
        <f t="shared" si="11"/>
        <v>-9</v>
      </c>
    </row>
    <row r="231" spans="1:18" x14ac:dyDescent="0.25">
      <c r="A231" s="1">
        <v>45369.780428240738</v>
      </c>
      <c r="B231">
        <v>8</v>
      </c>
      <c r="C231">
        <v>50.188000000000002</v>
      </c>
      <c r="D231">
        <v>3.6549999999999998</v>
      </c>
      <c r="E231">
        <v>2184752</v>
      </c>
      <c r="F231">
        <v>2178144</v>
      </c>
      <c r="G231">
        <v>2178089</v>
      </c>
      <c r="H231">
        <v>1</v>
      </c>
      <c r="I231">
        <v>0</v>
      </c>
      <c r="J231">
        <v>33.03</v>
      </c>
      <c r="K231">
        <v>50.061599999999999</v>
      </c>
      <c r="L231">
        <v>54</v>
      </c>
      <c r="M231">
        <v>47.96</v>
      </c>
      <c r="N231">
        <v>0</v>
      </c>
      <c r="O231">
        <v>-26482</v>
      </c>
      <c r="P231" s="2">
        <f t="shared" si="9"/>
        <v>52.654666666666671</v>
      </c>
      <c r="Q231" s="2">
        <f t="shared" si="10"/>
        <v>2184752</v>
      </c>
      <c r="R231">
        <f t="shared" si="11"/>
        <v>7</v>
      </c>
    </row>
    <row r="232" spans="1:18" x14ac:dyDescent="0.25">
      <c r="A232" s="1">
        <v>45369.781261574077</v>
      </c>
      <c r="B232">
        <v>8</v>
      </c>
      <c r="C232">
        <v>50.133000000000003</v>
      </c>
      <c r="D232">
        <v>3.6619999999999999</v>
      </c>
      <c r="E232">
        <v>2184749</v>
      </c>
      <c r="F232">
        <v>2178148</v>
      </c>
      <c r="G232">
        <v>2178093</v>
      </c>
      <c r="H232">
        <v>1</v>
      </c>
      <c r="I232">
        <v>0</v>
      </c>
      <c r="J232">
        <v>33.07</v>
      </c>
      <c r="K232">
        <v>50.002899999999997</v>
      </c>
      <c r="L232">
        <v>55</v>
      </c>
      <c r="M232">
        <v>47.88</v>
      </c>
      <c r="N232">
        <v>0</v>
      </c>
      <c r="O232">
        <v>-26414</v>
      </c>
      <c r="P232" s="2">
        <f t="shared" si="9"/>
        <v>52.609333333333332</v>
      </c>
      <c r="Q232" s="2">
        <f t="shared" si="10"/>
        <v>2184749</v>
      </c>
      <c r="R232">
        <f t="shared" si="11"/>
        <v>-3</v>
      </c>
    </row>
    <row r="233" spans="1:18" x14ac:dyDescent="0.25">
      <c r="A233" s="1">
        <v>45369.782106481478</v>
      </c>
      <c r="B233">
        <v>8</v>
      </c>
      <c r="C233">
        <v>50.092300000000002</v>
      </c>
      <c r="D233">
        <v>3.6819999999999999</v>
      </c>
      <c r="E233">
        <v>2184746</v>
      </c>
      <c r="F233">
        <v>2178151</v>
      </c>
      <c r="G233">
        <v>2178097</v>
      </c>
      <c r="H233">
        <v>1</v>
      </c>
      <c r="I233">
        <v>0</v>
      </c>
      <c r="J233">
        <v>33.1</v>
      </c>
      <c r="K233">
        <v>49.948599999999999</v>
      </c>
      <c r="L233">
        <v>53</v>
      </c>
      <c r="M233">
        <v>47.81</v>
      </c>
      <c r="N233">
        <v>0</v>
      </c>
      <c r="O233">
        <v>-26335</v>
      </c>
      <c r="P233" s="2">
        <f t="shared" si="9"/>
        <v>52.556666666666672</v>
      </c>
      <c r="Q233" s="2">
        <f t="shared" si="10"/>
        <v>2184746</v>
      </c>
      <c r="R233">
        <f t="shared" si="11"/>
        <v>-3</v>
      </c>
    </row>
    <row r="234" spans="1:18" x14ac:dyDescent="0.25">
      <c r="A234" s="1">
        <v>45369.782951388886</v>
      </c>
      <c r="B234">
        <v>8</v>
      </c>
      <c r="C234">
        <v>50.0563</v>
      </c>
      <c r="D234">
        <v>3.718</v>
      </c>
      <c r="E234">
        <v>2184747</v>
      </c>
      <c r="F234">
        <v>2178156</v>
      </c>
      <c r="G234">
        <v>2178101</v>
      </c>
      <c r="H234">
        <v>1</v>
      </c>
      <c r="I234">
        <v>0</v>
      </c>
      <c r="J234">
        <v>33.14</v>
      </c>
      <c r="K234">
        <v>49.886600000000001</v>
      </c>
      <c r="L234">
        <v>55</v>
      </c>
      <c r="M234">
        <v>47.74</v>
      </c>
      <c r="N234">
        <v>0</v>
      </c>
      <c r="O234">
        <v>-26255</v>
      </c>
      <c r="P234" s="2">
        <f t="shared" si="9"/>
        <v>52.50333333333333</v>
      </c>
      <c r="Q234" s="2">
        <f t="shared" si="10"/>
        <v>2184747</v>
      </c>
      <c r="R234">
        <f t="shared" si="11"/>
        <v>1</v>
      </c>
    </row>
    <row r="235" spans="1:18" x14ac:dyDescent="0.25">
      <c r="A235" s="1">
        <v>45369.783796296295</v>
      </c>
      <c r="B235">
        <v>8</v>
      </c>
      <c r="C235">
        <v>49.999299999999998</v>
      </c>
      <c r="D235">
        <v>3.3460000000000001</v>
      </c>
      <c r="E235">
        <v>2184749</v>
      </c>
      <c r="F235">
        <v>2178166</v>
      </c>
      <c r="G235">
        <v>2178104</v>
      </c>
      <c r="H235">
        <v>1</v>
      </c>
      <c r="I235">
        <v>0</v>
      </c>
      <c r="J235">
        <v>33.19</v>
      </c>
      <c r="K235">
        <v>49.826599999999999</v>
      </c>
      <c r="L235">
        <v>62</v>
      </c>
      <c r="M235">
        <v>47.65</v>
      </c>
      <c r="N235">
        <v>0</v>
      </c>
      <c r="O235">
        <v>-26194</v>
      </c>
      <c r="P235" s="2">
        <f t="shared" si="9"/>
        <v>52.462666666666664</v>
      </c>
      <c r="Q235" s="2">
        <f t="shared" si="10"/>
        <v>2184749</v>
      </c>
      <c r="R235">
        <f t="shared" si="11"/>
        <v>2</v>
      </c>
    </row>
    <row r="236" spans="1:18" x14ac:dyDescent="0.25">
      <c r="A236" s="1">
        <v>45369.784641203703</v>
      </c>
      <c r="B236">
        <v>8</v>
      </c>
      <c r="C236">
        <v>49.938000000000002</v>
      </c>
      <c r="D236">
        <v>3.7189999999999999</v>
      </c>
      <c r="E236">
        <v>2184748</v>
      </c>
      <c r="F236">
        <v>2178173</v>
      </c>
      <c r="G236">
        <v>2178108</v>
      </c>
      <c r="H236">
        <v>1</v>
      </c>
      <c r="I236">
        <v>0</v>
      </c>
      <c r="J236">
        <v>33.24</v>
      </c>
      <c r="K236">
        <v>49.762500000000003</v>
      </c>
      <c r="L236">
        <v>65</v>
      </c>
      <c r="M236">
        <v>47.57</v>
      </c>
      <c r="N236">
        <v>0</v>
      </c>
      <c r="O236">
        <v>-26128</v>
      </c>
      <c r="P236" s="2">
        <f t="shared" si="9"/>
        <v>52.418666666666667</v>
      </c>
      <c r="Q236" s="2">
        <f t="shared" si="10"/>
        <v>2184748</v>
      </c>
      <c r="R236">
        <f t="shared" si="11"/>
        <v>-1</v>
      </c>
    </row>
    <row r="237" spans="1:18" x14ac:dyDescent="0.25">
      <c r="A237" s="1">
        <v>45369.785486111112</v>
      </c>
      <c r="B237">
        <v>8</v>
      </c>
      <c r="C237">
        <v>49.886800000000001</v>
      </c>
      <c r="D237">
        <v>3.7320000000000002</v>
      </c>
      <c r="E237">
        <v>2184748</v>
      </c>
      <c r="F237">
        <v>2178180</v>
      </c>
      <c r="G237">
        <v>2178111</v>
      </c>
      <c r="H237">
        <v>1</v>
      </c>
      <c r="I237">
        <v>0</v>
      </c>
      <c r="J237">
        <v>33.28</v>
      </c>
      <c r="K237">
        <v>49.704599999999999</v>
      </c>
      <c r="L237">
        <v>68</v>
      </c>
      <c r="M237">
        <v>47.5</v>
      </c>
      <c r="N237">
        <v>0</v>
      </c>
      <c r="O237">
        <v>-26032</v>
      </c>
      <c r="P237" s="2">
        <f t="shared" si="9"/>
        <v>52.354666666666667</v>
      </c>
      <c r="Q237" s="2">
        <f t="shared" si="10"/>
        <v>2184748</v>
      </c>
      <c r="R237">
        <f t="shared" si="11"/>
        <v>0</v>
      </c>
    </row>
    <row r="238" spans="1:18" x14ac:dyDescent="0.25">
      <c r="A238" s="1">
        <v>45369.78633101852</v>
      </c>
      <c r="B238">
        <v>8</v>
      </c>
      <c r="C238">
        <v>49.841900000000003</v>
      </c>
      <c r="D238">
        <v>3.76</v>
      </c>
      <c r="E238">
        <v>2184748</v>
      </c>
      <c r="F238">
        <v>2178186</v>
      </c>
      <c r="G238">
        <v>2178115</v>
      </c>
      <c r="H238">
        <v>1</v>
      </c>
      <c r="I238">
        <v>0</v>
      </c>
      <c r="J238">
        <v>33.33</v>
      </c>
      <c r="K238">
        <v>49.6404</v>
      </c>
      <c r="L238">
        <v>70</v>
      </c>
      <c r="M238">
        <v>47.44</v>
      </c>
      <c r="N238">
        <v>0</v>
      </c>
      <c r="O238">
        <v>-25964</v>
      </c>
      <c r="P238" s="2">
        <f t="shared" si="9"/>
        <v>52.309333333333335</v>
      </c>
      <c r="Q238" s="2">
        <f t="shared" si="10"/>
        <v>2184748</v>
      </c>
      <c r="R238">
        <f t="shared" si="11"/>
        <v>0</v>
      </c>
    </row>
    <row r="239" spans="1:18" x14ac:dyDescent="0.25">
      <c r="A239" s="1">
        <v>45369.787164351852</v>
      </c>
      <c r="B239">
        <v>8</v>
      </c>
      <c r="C239">
        <v>49.813000000000002</v>
      </c>
      <c r="D239">
        <v>3.8050000000000002</v>
      </c>
      <c r="E239">
        <v>2184749</v>
      </c>
      <c r="F239">
        <v>2178190</v>
      </c>
      <c r="G239">
        <v>2178119</v>
      </c>
      <c r="H239">
        <v>1</v>
      </c>
      <c r="I239">
        <v>0</v>
      </c>
      <c r="J239">
        <v>33.369999999999997</v>
      </c>
      <c r="K239">
        <v>49.579900000000002</v>
      </c>
      <c r="L239">
        <v>71</v>
      </c>
      <c r="M239">
        <v>47.36</v>
      </c>
      <c r="N239">
        <v>0</v>
      </c>
      <c r="O239">
        <v>-25887</v>
      </c>
      <c r="P239" s="2">
        <f t="shared" si="9"/>
        <v>52.257999999999996</v>
      </c>
      <c r="Q239" s="2">
        <f t="shared" si="10"/>
        <v>2184749</v>
      </c>
      <c r="R239">
        <f t="shared" si="11"/>
        <v>1</v>
      </c>
    </row>
    <row r="240" spans="1:18" x14ac:dyDescent="0.25">
      <c r="A240" s="1">
        <v>45369.78800925926</v>
      </c>
      <c r="B240">
        <v>8</v>
      </c>
      <c r="C240">
        <v>49.753</v>
      </c>
      <c r="D240">
        <v>3.4239999999999999</v>
      </c>
      <c r="E240">
        <v>2184750</v>
      </c>
      <c r="F240">
        <v>2178199</v>
      </c>
      <c r="G240">
        <v>2178122</v>
      </c>
      <c r="H240">
        <v>1</v>
      </c>
      <c r="I240">
        <v>0</v>
      </c>
      <c r="J240">
        <v>33.42</v>
      </c>
      <c r="K240">
        <v>49.518300000000004</v>
      </c>
      <c r="L240">
        <v>77</v>
      </c>
      <c r="M240">
        <v>47.27</v>
      </c>
      <c r="N240">
        <v>0</v>
      </c>
      <c r="O240">
        <v>-25822</v>
      </c>
      <c r="P240" s="2">
        <f t="shared" si="9"/>
        <v>52.214666666666666</v>
      </c>
      <c r="Q240" s="2">
        <f t="shared" si="10"/>
        <v>2184750</v>
      </c>
      <c r="R240">
        <f t="shared" si="11"/>
        <v>1</v>
      </c>
    </row>
    <row r="241" spans="1:18" x14ac:dyDescent="0.25">
      <c r="A241" s="1">
        <v>45369.788842592592</v>
      </c>
      <c r="B241">
        <v>8</v>
      </c>
      <c r="C241">
        <v>49.691400000000002</v>
      </c>
      <c r="D241">
        <v>3.7930000000000001</v>
      </c>
      <c r="E241">
        <v>2184748</v>
      </c>
      <c r="F241">
        <v>2178205</v>
      </c>
      <c r="G241">
        <v>2178126</v>
      </c>
      <c r="H241">
        <v>1</v>
      </c>
      <c r="I241">
        <v>0</v>
      </c>
      <c r="J241">
        <v>33.46</v>
      </c>
      <c r="K241">
        <v>49.456200000000003</v>
      </c>
      <c r="L241">
        <v>79</v>
      </c>
      <c r="M241">
        <v>47.19</v>
      </c>
      <c r="N241">
        <v>0</v>
      </c>
      <c r="O241">
        <v>-25744</v>
      </c>
      <c r="P241" s="2">
        <f t="shared" si="9"/>
        <v>52.162666666666667</v>
      </c>
      <c r="Q241" s="2">
        <f t="shared" si="10"/>
        <v>2184748</v>
      </c>
      <c r="R241">
        <f t="shared" si="11"/>
        <v>-2</v>
      </c>
    </row>
    <row r="242" spans="1:18" x14ac:dyDescent="0.25">
      <c r="A242" s="1">
        <v>45369.789687500001</v>
      </c>
      <c r="B242">
        <v>8</v>
      </c>
      <c r="C242">
        <v>49.661299999999997</v>
      </c>
      <c r="D242">
        <v>3.847</v>
      </c>
      <c r="E242">
        <v>2184750</v>
      </c>
      <c r="F242">
        <v>2178211</v>
      </c>
      <c r="G242">
        <v>2178130</v>
      </c>
      <c r="H242">
        <v>1</v>
      </c>
      <c r="I242">
        <v>0</v>
      </c>
      <c r="J242">
        <v>33.51</v>
      </c>
      <c r="K242">
        <v>49.394199999999998</v>
      </c>
      <c r="L242">
        <v>81</v>
      </c>
      <c r="M242">
        <v>47.13</v>
      </c>
      <c r="N242">
        <v>0</v>
      </c>
      <c r="O242">
        <v>-25644</v>
      </c>
      <c r="P242" s="2">
        <f t="shared" si="9"/>
        <v>52.096000000000004</v>
      </c>
      <c r="Q242" s="2">
        <f t="shared" si="10"/>
        <v>2184750</v>
      </c>
      <c r="R242">
        <f t="shared" si="11"/>
        <v>2</v>
      </c>
    </row>
    <row r="243" spans="1:18" x14ac:dyDescent="0.25">
      <c r="A243" s="1">
        <v>45369.790532407409</v>
      </c>
      <c r="B243">
        <v>8</v>
      </c>
      <c r="C243">
        <v>49.624200000000002</v>
      </c>
      <c r="D243">
        <v>3.875</v>
      </c>
      <c r="E243">
        <v>2184751</v>
      </c>
      <c r="F243">
        <v>2178217</v>
      </c>
      <c r="G243">
        <v>2178134</v>
      </c>
      <c r="H243">
        <v>1</v>
      </c>
      <c r="I243">
        <v>0</v>
      </c>
      <c r="J243">
        <v>33.57</v>
      </c>
      <c r="K243">
        <v>49.332799999999999</v>
      </c>
      <c r="L243">
        <v>83</v>
      </c>
      <c r="M243">
        <v>47.06</v>
      </c>
      <c r="N243">
        <v>0</v>
      </c>
      <c r="O243">
        <v>-25579</v>
      </c>
      <c r="P243" s="2">
        <f t="shared" si="9"/>
        <v>52.052666666666667</v>
      </c>
      <c r="Q243" s="2">
        <f t="shared" si="10"/>
        <v>2184751</v>
      </c>
      <c r="R243">
        <f t="shared" si="11"/>
        <v>1</v>
      </c>
    </row>
    <row r="244" spans="1:18" x14ac:dyDescent="0.25">
      <c r="A244" s="1">
        <v>45369.791377314818</v>
      </c>
      <c r="B244">
        <v>8</v>
      </c>
      <c r="C244">
        <v>49.563000000000002</v>
      </c>
      <c r="D244">
        <v>3.488</v>
      </c>
      <c r="E244">
        <v>2184751</v>
      </c>
      <c r="F244">
        <v>2178225</v>
      </c>
      <c r="G244">
        <v>2178137</v>
      </c>
      <c r="H244">
        <v>1</v>
      </c>
      <c r="I244">
        <v>0</v>
      </c>
      <c r="J244">
        <v>33.6</v>
      </c>
      <c r="K244">
        <v>49.273800000000001</v>
      </c>
      <c r="L244">
        <v>88</v>
      </c>
      <c r="M244">
        <v>46.97</v>
      </c>
      <c r="N244">
        <v>0</v>
      </c>
      <c r="O244">
        <v>-25518</v>
      </c>
      <c r="P244" s="2">
        <f t="shared" si="9"/>
        <v>52.012</v>
      </c>
      <c r="Q244" s="2">
        <f t="shared" si="10"/>
        <v>2184751</v>
      </c>
      <c r="R244">
        <f t="shared" si="11"/>
        <v>0</v>
      </c>
    </row>
    <row r="245" spans="1:18" x14ac:dyDescent="0.25">
      <c r="A245" s="1">
        <v>45369.792210648149</v>
      </c>
      <c r="B245">
        <v>8</v>
      </c>
      <c r="C245">
        <v>49.506799999999998</v>
      </c>
      <c r="D245">
        <v>3.8650000000000002</v>
      </c>
      <c r="E245">
        <v>2184746</v>
      </c>
      <c r="F245">
        <v>2178228</v>
      </c>
      <c r="G245">
        <v>2178141</v>
      </c>
      <c r="H245">
        <v>1</v>
      </c>
      <c r="I245">
        <v>0</v>
      </c>
      <c r="J245">
        <v>33.659999999999997</v>
      </c>
      <c r="K245">
        <v>49.2149</v>
      </c>
      <c r="L245">
        <v>86</v>
      </c>
      <c r="M245">
        <v>46.89</v>
      </c>
      <c r="N245">
        <v>0</v>
      </c>
      <c r="O245">
        <v>-25427</v>
      </c>
      <c r="P245" s="2">
        <f t="shared" si="9"/>
        <v>51.951333333333338</v>
      </c>
      <c r="Q245" s="2">
        <f t="shared" si="10"/>
        <v>2184746</v>
      </c>
      <c r="R245">
        <f t="shared" si="11"/>
        <v>-5</v>
      </c>
    </row>
    <row r="246" spans="1:18" x14ac:dyDescent="0.25">
      <c r="A246" s="1">
        <v>45369.793055555558</v>
      </c>
      <c r="B246">
        <v>8</v>
      </c>
      <c r="C246">
        <v>49.461199999999998</v>
      </c>
      <c r="D246">
        <v>3.8730000000000002</v>
      </c>
      <c r="E246">
        <v>2184746</v>
      </c>
      <c r="F246">
        <v>2178234</v>
      </c>
      <c r="G246">
        <v>2178145</v>
      </c>
      <c r="H246">
        <v>1</v>
      </c>
      <c r="I246">
        <v>0</v>
      </c>
      <c r="J246">
        <v>33.69</v>
      </c>
      <c r="K246">
        <v>49.1629</v>
      </c>
      <c r="L246">
        <v>88</v>
      </c>
      <c r="M246">
        <v>46.82</v>
      </c>
      <c r="N246">
        <v>0</v>
      </c>
      <c r="O246">
        <v>-25339</v>
      </c>
      <c r="P246" s="2">
        <f t="shared" si="9"/>
        <v>51.89266666666667</v>
      </c>
      <c r="Q246" s="2">
        <f t="shared" si="10"/>
        <v>2184746</v>
      </c>
      <c r="R246">
        <f t="shared" si="11"/>
        <v>0</v>
      </c>
    </row>
    <row r="247" spans="1:18" x14ac:dyDescent="0.25">
      <c r="A247" s="1">
        <v>45369.793888888889</v>
      </c>
      <c r="B247">
        <v>8</v>
      </c>
      <c r="C247">
        <v>49.416600000000003</v>
      </c>
      <c r="D247">
        <v>3.8919999999999999</v>
      </c>
      <c r="E247">
        <v>2184747</v>
      </c>
      <c r="F247">
        <v>2178241</v>
      </c>
      <c r="G247">
        <v>2178149</v>
      </c>
      <c r="H247">
        <v>1</v>
      </c>
      <c r="I247">
        <v>0</v>
      </c>
      <c r="J247">
        <v>33.72</v>
      </c>
      <c r="K247">
        <v>49.100499999999997</v>
      </c>
      <c r="L247">
        <v>91</v>
      </c>
      <c r="M247">
        <v>46.75</v>
      </c>
      <c r="N247">
        <v>0</v>
      </c>
      <c r="O247">
        <v>-25285</v>
      </c>
      <c r="P247" s="2">
        <f t="shared" si="9"/>
        <v>51.856666666666669</v>
      </c>
      <c r="Q247" s="2">
        <f t="shared" si="10"/>
        <v>2184747</v>
      </c>
      <c r="R247">
        <f t="shared" si="11"/>
        <v>1</v>
      </c>
    </row>
    <row r="248" spans="1:18" x14ac:dyDescent="0.25">
      <c r="A248" s="1">
        <v>45369.794733796298</v>
      </c>
      <c r="B248">
        <v>8</v>
      </c>
      <c r="C248">
        <v>49.373199999999997</v>
      </c>
      <c r="D248">
        <v>3.9129999999999998</v>
      </c>
      <c r="E248">
        <v>2184747</v>
      </c>
      <c r="F248">
        <v>2178246</v>
      </c>
      <c r="G248">
        <v>2178153</v>
      </c>
      <c r="H248">
        <v>1</v>
      </c>
      <c r="I248">
        <v>0</v>
      </c>
      <c r="J248">
        <v>33.75</v>
      </c>
      <c r="K248">
        <v>49.038899999999998</v>
      </c>
      <c r="L248">
        <v>93</v>
      </c>
      <c r="M248">
        <v>46.69</v>
      </c>
      <c r="N248">
        <v>0</v>
      </c>
      <c r="O248">
        <v>-25217</v>
      </c>
      <c r="P248" s="2">
        <f t="shared" si="9"/>
        <v>51.811333333333337</v>
      </c>
      <c r="Q248" s="2">
        <f t="shared" si="10"/>
        <v>2184747</v>
      </c>
      <c r="R248">
        <f t="shared" si="11"/>
        <v>0</v>
      </c>
    </row>
    <row r="249" spans="1:18" x14ac:dyDescent="0.25">
      <c r="A249" s="1">
        <v>45369.795578703706</v>
      </c>
      <c r="B249">
        <v>8</v>
      </c>
      <c r="C249">
        <v>49.313000000000002</v>
      </c>
      <c r="D249">
        <v>3.5219999999999998</v>
      </c>
      <c r="E249">
        <v>2184743</v>
      </c>
      <c r="F249">
        <v>2178250</v>
      </c>
      <c r="G249">
        <v>2178156</v>
      </c>
      <c r="H249">
        <v>1</v>
      </c>
      <c r="I249">
        <v>0</v>
      </c>
      <c r="J249">
        <v>33.799999999999997</v>
      </c>
      <c r="K249">
        <v>48.978200000000001</v>
      </c>
      <c r="L249">
        <v>94</v>
      </c>
      <c r="M249">
        <v>46.62</v>
      </c>
      <c r="N249">
        <v>0</v>
      </c>
      <c r="O249">
        <v>-25143</v>
      </c>
      <c r="P249" s="2">
        <f t="shared" si="9"/>
        <v>51.762</v>
      </c>
      <c r="Q249" s="2">
        <f t="shared" si="10"/>
        <v>2184743</v>
      </c>
      <c r="R249">
        <f t="shared" si="11"/>
        <v>-4</v>
      </c>
    </row>
    <row r="250" spans="1:18" x14ac:dyDescent="0.25">
      <c r="A250" s="1">
        <v>45369.796435185184</v>
      </c>
      <c r="B250">
        <v>8</v>
      </c>
      <c r="C250">
        <v>49.250700000000002</v>
      </c>
      <c r="D250">
        <v>3.903</v>
      </c>
      <c r="E250">
        <v>2184741</v>
      </c>
      <c r="F250">
        <v>2178256</v>
      </c>
      <c r="G250">
        <v>2178160</v>
      </c>
      <c r="H250">
        <v>1</v>
      </c>
      <c r="I250">
        <v>0</v>
      </c>
      <c r="J250">
        <v>33.86</v>
      </c>
      <c r="K250">
        <v>48.917700000000004</v>
      </c>
      <c r="L250">
        <v>96</v>
      </c>
      <c r="M250">
        <v>46.54</v>
      </c>
      <c r="N250">
        <v>0</v>
      </c>
      <c r="O250">
        <v>-25069</v>
      </c>
      <c r="P250" s="2">
        <f t="shared" si="9"/>
        <v>51.712666666666664</v>
      </c>
      <c r="Q250" s="2">
        <f t="shared" si="10"/>
        <v>2184741</v>
      </c>
      <c r="R250">
        <f t="shared" si="11"/>
        <v>-2</v>
      </c>
    </row>
    <row r="251" spans="1:18" x14ac:dyDescent="0.25">
      <c r="A251" s="1">
        <v>45369.797280092593</v>
      </c>
      <c r="B251">
        <v>8</v>
      </c>
      <c r="C251">
        <v>49.197600000000001</v>
      </c>
      <c r="D251">
        <v>3.9169999999999998</v>
      </c>
      <c r="E251">
        <v>2184742</v>
      </c>
      <c r="F251">
        <v>2178264</v>
      </c>
      <c r="G251">
        <v>2178164</v>
      </c>
      <c r="H251">
        <v>1</v>
      </c>
      <c r="I251">
        <v>0</v>
      </c>
      <c r="J251">
        <v>33.909999999999997</v>
      </c>
      <c r="K251">
        <v>48.856200000000001</v>
      </c>
      <c r="L251">
        <v>100</v>
      </c>
      <c r="M251">
        <v>46.45</v>
      </c>
      <c r="N251">
        <v>0</v>
      </c>
      <c r="O251">
        <v>-24999</v>
      </c>
      <c r="P251" s="2">
        <f t="shared" si="9"/>
        <v>51.665999999999997</v>
      </c>
      <c r="Q251" s="2">
        <f t="shared" si="10"/>
        <v>2184742</v>
      </c>
      <c r="R251">
        <f t="shared" si="11"/>
        <v>1</v>
      </c>
    </row>
    <row r="252" spans="1:18" x14ac:dyDescent="0.25">
      <c r="A252" s="1">
        <v>45369.798125000001</v>
      </c>
      <c r="B252">
        <v>8</v>
      </c>
      <c r="C252">
        <v>49.141599999999997</v>
      </c>
      <c r="D252">
        <v>3.5249999999999999</v>
      </c>
      <c r="E252">
        <v>2184739</v>
      </c>
      <c r="F252">
        <v>2178269</v>
      </c>
      <c r="G252">
        <v>2178168</v>
      </c>
      <c r="H252">
        <v>1</v>
      </c>
      <c r="I252">
        <v>0</v>
      </c>
      <c r="J252">
        <v>33.97</v>
      </c>
      <c r="K252">
        <v>48.803199999999997</v>
      </c>
      <c r="L252">
        <v>101</v>
      </c>
      <c r="M252">
        <v>46.38</v>
      </c>
      <c r="N252">
        <v>0</v>
      </c>
      <c r="O252">
        <v>-24950</v>
      </c>
      <c r="P252" s="2">
        <f t="shared" si="9"/>
        <v>51.633333333333333</v>
      </c>
      <c r="Q252" s="2">
        <f t="shared" si="10"/>
        <v>2184739</v>
      </c>
      <c r="R252">
        <f t="shared" si="11"/>
        <v>-3</v>
      </c>
    </row>
    <row r="253" spans="1:18" x14ac:dyDescent="0.25">
      <c r="A253" s="1">
        <v>45369.79896990741</v>
      </c>
      <c r="B253">
        <v>8</v>
      </c>
      <c r="C253">
        <v>49.103400000000001</v>
      </c>
      <c r="D253">
        <v>3.9409999999999998</v>
      </c>
      <c r="E253">
        <v>2184738</v>
      </c>
      <c r="F253">
        <v>2178273</v>
      </c>
      <c r="G253">
        <v>2178172</v>
      </c>
      <c r="H253">
        <v>1</v>
      </c>
      <c r="I253">
        <v>0</v>
      </c>
      <c r="J253">
        <v>34</v>
      </c>
      <c r="K253">
        <v>48.742100000000001</v>
      </c>
      <c r="L253">
        <v>101</v>
      </c>
      <c r="M253">
        <v>46.31</v>
      </c>
      <c r="N253">
        <v>0</v>
      </c>
      <c r="O253">
        <v>-24877</v>
      </c>
      <c r="P253" s="2">
        <f t="shared" si="9"/>
        <v>51.584666666666664</v>
      </c>
      <c r="Q253" s="2">
        <f t="shared" si="10"/>
        <v>2184738</v>
      </c>
      <c r="R253">
        <f t="shared" si="11"/>
        <v>-1</v>
      </c>
    </row>
    <row r="254" spans="1:18" x14ac:dyDescent="0.25">
      <c r="A254" s="1">
        <v>45369.799814814818</v>
      </c>
      <c r="B254">
        <v>8</v>
      </c>
      <c r="C254">
        <v>49.055399999999999</v>
      </c>
      <c r="D254">
        <v>3.5470000000000002</v>
      </c>
      <c r="E254">
        <v>2184736</v>
      </c>
      <c r="F254">
        <v>2178277</v>
      </c>
      <c r="G254">
        <v>2178175</v>
      </c>
      <c r="H254">
        <v>1</v>
      </c>
      <c r="I254">
        <v>0</v>
      </c>
      <c r="J254">
        <v>34.04</v>
      </c>
      <c r="K254">
        <v>48.6922</v>
      </c>
      <c r="L254">
        <v>101</v>
      </c>
      <c r="M254">
        <v>46.25</v>
      </c>
      <c r="N254">
        <v>0</v>
      </c>
      <c r="O254">
        <v>-24803</v>
      </c>
      <c r="P254" s="2">
        <f t="shared" si="9"/>
        <v>51.535333333333334</v>
      </c>
      <c r="Q254" s="2">
        <f t="shared" si="10"/>
        <v>2184736</v>
      </c>
      <c r="R254">
        <f t="shared" si="11"/>
        <v>-2</v>
      </c>
    </row>
    <row r="255" spans="1:18" x14ac:dyDescent="0.25">
      <c r="A255" s="1">
        <v>45369.800659722219</v>
      </c>
      <c r="B255">
        <v>8</v>
      </c>
      <c r="C255">
        <v>49.000500000000002</v>
      </c>
      <c r="D255">
        <v>3.9340000000000002</v>
      </c>
      <c r="E255">
        <v>2184738</v>
      </c>
      <c r="F255">
        <v>2178286</v>
      </c>
      <c r="G255">
        <v>2178286</v>
      </c>
      <c r="H255">
        <v>2</v>
      </c>
      <c r="I255">
        <v>0</v>
      </c>
      <c r="J255">
        <v>34.06</v>
      </c>
      <c r="K255">
        <v>48.631999999999998</v>
      </c>
      <c r="L255">
        <v>0</v>
      </c>
      <c r="M255">
        <v>46.18</v>
      </c>
      <c r="N255">
        <v>0</v>
      </c>
      <c r="O255">
        <v>-24739</v>
      </c>
      <c r="P255" s="2">
        <f t="shared" si="9"/>
        <v>51.492666666666665</v>
      </c>
      <c r="Q255" s="2">
        <f t="shared" si="10"/>
        <v>2184738</v>
      </c>
      <c r="R255">
        <f t="shared" si="11"/>
        <v>2</v>
      </c>
    </row>
    <row r="256" spans="1:18" x14ac:dyDescent="0.25">
      <c r="A256" s="1">
        <v>45369.801504629628</v>
      </c>
      <c r="B256">
        <v>8</v>
      </c>
      <c r="C256">
        <v>48.938000000000002</v>
      </c>
      <c r="D256">
        <v>3.5409999999999999</v>
      </c>
      <c r="E256">
        <v>2184735</v>
      </c>
      <c r="F256">
        <v>2178292</v>
      </c>
      <c r="G256">
        <v>2178290</v>
      </c>
      <c r="H256">
        <v>2</v>
      </c>
      <c r="I256">
        <v>0</v>
      </c>
      <c r="J256">
        <v>34.11</v>
      </c>
      <c r="K256">
        <v>48.574199999999998</v>
      </c>
      <c r="L256">
        <v>2</v>
      </c>
      <c r="M256">
        <v>46.1</v>
      </c>
      <c r="N256">
        <v>0</v>
      </c>
      <c r="O256">
        <v>-24672</v>
      </c>
      <c r="P256" s="2">
        <f t="shared" si="9"/>
        <v>51.448</v>
      </c>
      <c r="Q256" s="2">
        <f t="shared" si="10"/>
        <v>2184735</v>
      </c>
      <c r="R256">
        <f t="shared" si="11"/>
        <v>-3</v>
      </c>
    </row>
    <row r="257" spans="1:18" x14ac:dyDescent="0.25">
      <c r="A257" s="1">
        <v>45369.802349537036</v>
      </c>
      <c r="B257">
        <v>8</v>
      </c>
      <c r="C257">
        <v>48.875500000000002</v>
      </c>
      <c r="D257">
        <v>3.92</v>
      </c>
      <c r="E257">
        <v>2184736</v>
      </c>
      <c r="F257">
        <v>2178301</v>
      </c>
      <c r="G257">
        <v>2178294</v>
      </c>
      <c r="H257">
        <v>2</v>
      </c>
      <c r="I257">
        <v>0</v>
      </c>
      <c r="J257">
        <v>34.18</v>
      </c>
      <c r="K257">
        <v>48.516800000000003</v>
      </c>
      <c r="L257">
        <v>7</v>
      </c>
      <c r="M257">
        <v>46.02</v>
      </c>
      <c r="N257">
        <v>0</v>
      </c>
      <c r="O257">
        <v>-24586</v>
      </c>
      <c r="P257" s="2">
        <f t="shared" si="9"/>
        <v>51.390666666666668</v>
      </c>
      <c r="Q257" s="2">
        <f t="shared" si="10"/>
        <v>2184736</v>
      </c>
      <c r="R257">
        <f t="shared" si="11"/>
        <v>1</v>
      </c>
    </row>
    <row r="258" spans="1:18" x14ac:dyDescent="0.25">
      <c r="A258" s="1">
        <v>45369.803194444445</v>
      </c>
      <c r="B258">
        <v>8</v>
      </c>
      <c r="C258">
        <v>48.814700000000002</v>
      </c>
      <c r="D258">
        <v>3.528</v>
      </c>
      <c r="E258">
        <v>2184740</v>
      </c>
      <c r="F258">
        <v>2178313</v>
      </c>
      <c r="G258">
        <v>2178297</v>
      </c>
      <c r="H258">
        <v>2</v>
      </c>
      <c r="I258">
        <v>0</v>
      </c>
      <c r="J258">
        <v>34.22</v>
      </c>
      <c r="K258">
        <v>48.459200000000003</v>
      </c>
      <c r="L258">
        <v>15</v>
      </c>
      <c r="M258">
        <v>45.95</v>
      </c>
      <c r="N258">
        <v>0</v>
      </c>
      <c r="O258">
        <v>-24524</v>
      </c>
      <c r="P258" s="2">
        <f t="shared" si="9"/>
        <v>51.349333333333334</v>
      </c>
      <c r="Q258" s="2">
        <f t="shared" si="10"/>
        <v>2184740</v>
      </c>
      <c r="R258">
        <f t="shared" si="11"/>
        <v>4</v>
      </c>
    </row>
    <row r="259" spans="1:18" x14ac:dyDescent="0.25">
      <c r="A259" s="1">
        <v>45369.804027777776</v>
      </c>
      <c r="B259">
        <v>8</v>
      </c>
      <c r="C259">
        <v>48.752800000000001</v>
      </c>
      <c r="D259">
        <v>3.9009999999999998</v>
      </c>
      <c r="E259">
        <v>2184734</v>
      </c>
      <c r="F259">
        <v>2178315</v>
      </c>
      <c r="G259">
        <v>2178301</v>
      </c>
      <c r="H259">
        <v>2</v>
      </c>
      <c r="I259">
        <v>0</v>
      </c>
      <c r="J259">
        <v>34.26</v>
      </c>
      <c r="K259">
        <v>48.405299999999997</v>
      </c>
      <c r="L259">
        <v>14</v>
      </c>
      <c r="M259">
        <v>45.88</v>
      </c>
      <c r="N259">
        <v>0</v>
      </c>
      <c r="O259">
        <v>-24450</v>
      </c>
      <c r="P259" s="2">
        <f t="shared" ref="P259:P322" si="12">O259/-1500+35</f>
        <v>51.3</v>
      </c>
      <c r="Q259" s="2">
        <f t="shared" ref="Q259:Q322" si="13">E259</f>
        <v>2184734</v>
      </c>
      <c r="R259">
        <f t="shared" si="11"/>
        <v>-6</v>
      </c>
    </row>
    <row r="260" spans="1:18" x14ac:dyDescent="0.25">
      <c r="A260" s="1">
        <v>45369.804872685185</v>
      </c>
      <c r="B260">
        <v>8</v>
      </c>
      <c r="C260">
        <v>48.697499999999998</v>
      </c>
      <c r="D260">
        <v>3.9079999999999999</v>
      </c>
      <c r="E260">
        <v>2184728</v>
      </c>
      <c r="F260">
        <v>2178316</v>
      </c>
      <c r="G260">
        <v>2178305</v>
      </c>
      <c r="H260">
        <v>2</v>
      </c>
      <c r="I260">
        <v>0</v>
      </c>
      <c r="J260">
        <v>34.32</v>
      </c>
      <c r="K260">
        <v>48.345500000000001</v>
      </c>
      <c r="L260">
        <v>11</v>
      </c>
      <c r="M260">
        <v>45.82</v>
      </c>
      <c r="N260">
        <v>0</v>
      </c>
      <c r="O260">
        <v>-24368</v>
      </c>
      <c r="P260" s="2">
        <f t="shared" si="12"/>
        <v>51.245333333333335</v>
      </c>
      <c r="Q260" s="2">
        <f t="shared" si="13"/>
        <v>2184728</v>
      </c>
      <c r="R260">
        <f t="shared" ref="R260:R323" si="14">E260-E259</f>
        <v>-6</v>
      </c>
    </row>
    <row r="261" spans="1:18" x14ac:dyDescent="0.25">
      <c r="A261" s="1">
        <v>45369.805717592593</v>
      </c>
      <c r="B261">
        <v>8</v>
      </c>
      <c r="C261">
        <v>48.642800000000001</v>
      </c>
      <c r="D261">
        <v>3.5169999999999999</v>
      </c>
      <c r="E261">
        <v>2184729</v>
      </c>
      <c r="F261">
        <v>2178325</v>
      </c>
      <c r="G261">
        <v>2178309</v>
      </c>
      <c r="H261">
        <v>2</v>
      </c>
      <c r="I261">
        <v>0</v>
      </c>
      <c r="J261">
        <v>34.35</v>
      </c>
      <c r="K261">
        <v>48.2913</v>
      </c>
      <c r="L261">
        <v>16</v>
      </c>
      <c r="M261">
        <v>45.75</v>
      </c>
      <c r="N261">
        <v>0</v>
      </c>
      <c r="O261">
        <v>-24332</v>
      </c>
      <c r="P261" s="2">
        <f t="shared" si="12"/>
        <v>51.221333333333334</v>
      </c>
      <c r="Q261" s="2">
        <f t="shared" si="13"/>
        <v>2184729</v>
      </c>
      <c r="R261">
        <f t="shared" si="14"/>
        <v>1</v>
      </c>
    </row>
    <row r="262" spans="1:18" x14ac:dyDescent="0.25">
      <c r="A262" s="1">
        <v>45369.806562500002</v>
      </c>
      <c r="B262">
        <v>8</v>
      </c>
      <c r="C262">
        <v>48.603200000000001</v>
      </c>
      <c r="D262">
        <v>3.927</v>
      </c>
      <c r="E262">
        <v>2184724</v>
      </c>
      <c r="F262">
        <v>2178325</v>
      </c>
      <c r="G262">
        <v>2178313</v>
      </c>
      <c r="H262">
        <v>2</v>
      </c>
      <c r="I262">
        <v>0</v>
      </c>
      <c r="J262">
        <v>34.39</v>
      </c>
      <c r="K262">
        <v>48.235300000000002</v>
      </c>
      <c r="L262">
        <v>12</v>
      </c>
      <c r="M262">
        <v>45.69</v>
      </c>
      <c r="N262">
        <v>0</v>
      </c>
      <c r="O262">
        <v>-24244</v>
      </c>
      <c r="P262" s="2">
        <f t="shared" si="12"/>
        <v>51.162666666666667</v>
      </c>
      <c r="Q262" s="2">
        <f t="shared" si="13"/>
        <v>2184724</v>
      </c>
      <c r="R262">
        <f t="shared" si="14"/>
        <v>-5</v>
      </c>
    </row>
    <row r="263" spans="1:18" x14ac:dyDescent="0.25">
      <c r="A263" s="1">
        <v>45369.80740740741</v>
      </c>
      <c r="B263">
        <v>8</v>
      </c>
      <c r="C263">
        <v>48.554299999999998</v>
      </c>
      <c r="D263">
        <v>3.9319999999999999</v>
      </c>
      <c r="E263">
        <v>2184719</v>
      </c>
      <c r="F263">
        <v>2178326</v>
      </c>
      <c r="G263">
        <v>2178317</v>
      </c>
      <c r="H263">
        <v>2</v>
      </c>
      <c r="I263">
        <v>0</v>
      </c>
      <c r="J263">
        <v>34.44</v>
      </c>
      <c r="K263">
        <v>48.177399999999999</v>
      </c>
      <c r="L263">
        <v>9</v>
      </c>
      <c r="M263">
        <v>45.62</v>
      </c>
      <c r="N263">
        <v>0</v>
      </c>
      <c r="O263">
        <v>-24168</v>
      </c>
      <c r="P263" s="2">
        <f t="shared" si="12"/>
        <v>51.111999999999995</v>
      </c>
      <c r="Q263" s="2">
        <f t="shared" si="13"/>
        <v>2184719</v>
      </c>
      <c r="R263">
        <f t="shared" si="14"/>
        <v>-5</v>
      </c>
    </row>
    <row r="264" spans="1:18" x14ac:dyDescent="0.25">
      <c r="A264" s="1">
        <v>45369.808252314811</v>
      </c>
      <c r="B264">
        <v>8</v>
      </c>
      <c r="C264">
        <v>48.499099999999999</v>
      </c>
      <c r="D264">
        <v>3.5390000000000001</v>
      </c>
      <c r="E264">
        <v>2184719</v>
      </c>
      <c r="F264">
        <v>2178333</v>
      </c>
      <c r="G264">
        <v>2178320</v>
      </c>
      <c r="H264">
        <v>2</v>
      </c>
      <c r="I264">
        <v>0</v>
      </c>
      <c r="J264">
        <v>34.47</v>
      </c>
      <c r="K264">
        <v>48.121699999999997</v>
      </c>
      <c r="L264">
        <v>13</v>
      </c>
      <c r="M264">
        <v>45.55</v>
      </c>
      <c r="N264">
        <v>0</v>
      </c>
      <c r="O264">
        <v>-24096</v>
      </c>
      <c r="P264" s="2">
        <f t="shared" si="12"/>
        <v>51.064</v>
      </c>
      <c r="Q264" s="2">
        <f t="shared" si="13"/>
        <v>2184719</v>
      </c>
      <c r="R264">
        <f t="shared" si="14"/>
        <v>0</v>
      </c>
    </row>
    <row r="265" spans="1:18" x14ac:dyDescent="0.25">
      <c r="A265" s="1">
        <v>45369.80909722222</v>
      </c>
      <c r="B265">
        <v>8</v>
      </c>
      <c r="C265">
        <v>48.434600000000003</v>
      </c>
      <c r="D265">
        <v>3.9119999999999999</v>
      </c>
      <c r="E265">
        <v>2184716</v>
      </c>
      <c r="F265">
        <v>2178339</v>
      </c>
      <c r="G265">
        <v>2178324</v>
      </c>
      <c r="H265">
        <v>2</v>
      </c>
      <c r="I265">
        <v>0</v>
      </c>
      <c r="J265">
        <v>34.549999999999997</v>
      </c>
      <c r="K265">
        <v>48.064799999999998</v>
      </c>
      <c r="L265">
        <v>14</v>
      </c>
      <c r="M265">
        <v>45.48</v>
      </c>
      <c r="N265">
        <v>0</v>
      </c>
      <c r="O265">
        <v>-24028</v>
      </c>
      <c r="P265" s="2">
        <f t="shared" si="12"/>
        <v>51.018666666666668</v>
      </c>
      <c r="Q265" s="2">
        <f t="shared" si="13"/>
        <v>2184716</v>
      </c>
      <c r="R265">
        <f t="shared" si="14"/>
        <v>-3</v>
      </c>
    </row>
    <row r="266" spans="1:18" x14ac:dyDescent="0.25">
      <c r="A266" s="1">
        <v>45369.809930555559</v>
      </c>
      <c r="B266">
        <v>8</v>
      </c>
      <c r="C266">
        <v>48.3735</v>
      </c>
      <c r="D266">
        <v>3.5209999999999999</v>
      </c>
      <c r="E266">
        <v>2184715</v>
      </c>
      <c r="F266">
        <v>2178346</v>
      </c>
      <c r="G266">
        <v>2178328</v>
      </c>
      <c r="H266">
        <v>2</v>
      </c>
      <c r="I266">
        <v>0</v>
      </c>
      <c r="J266">
        <v>34.57</v>
      </c>
      <c r="K266">
        <v>48.012500000000003</v>
      </c>
      <c r="L266">
        <v>18</v>
      </c>
      <c r="M266">
        <v>45.4</v>
      </c>
      <c r="N266">
        <v>0</v>
      </c>
      <c r="O266">
        <v>-23945</v>
      </c>
      <c r="P266" s="2">
        <f t="shared" si="12"/>
        <v>50.963333333333331</v>
      </c>
      <c r="Q266" s="2">
        <f t="shared" si="13"/>
        <v>2184715</v>
      </c>
      <c r="R266">
        <f t="shared" si="14"/>
        <v>-1</v>
      </c>
    </row>
    <row r="267" spans="1:18" x14ac:dyDescent="0.25">
      <c r="A267" s="1">
        <v>45369.81077546296</v>
      </c>
      <c r="B267">
        <v>8</v>
      </c>
      <c r="C267">
        <v>48.313000000000002</v>
      </c>
      <c r="D267">
        <v>3.883</v>
      </c>
      <c r="E267">
        <v>2184713</v>
      </c>
      <c r="F267">
        <v>2178352</v>
      </c>
      <c r="G267">
        <v>2178332</v>
      </c>
      <c r="H267">
        <v>2</v>
      </c>
      <c r="I267">
        <v>0</v>
      </c>
      <c r="J267">
        <v>34.6</v>
      </c>
      <c r="K267">
        <v>47.959299999999999</v>
      </c>
      <c r="L267">
        <v>20</v>
      </c>
      <c r="M267">
        <v>45.33</v>
      </c>
      <c r="N267">
        <v>0</v>
      </c>
      <c r="O267">
        <v>-23862</v>
      </c>
      <c r="P267" s="2">
        <f t="shared" si="12"/>
        <v>50.908000000000001</v>
      </c>
      <c r="Q267" s="2">
        <f t="shared" si="13"/>
        <v>2184713</v>
      </c>
      <c r="R267">
        <f t="shared" si="14"/>
        <v>-2</v>
      </c>
    </row>
    <row r="268" spans="1:18" x14ac:dyDescent="0.25">
      <c r="A268" s="1">
        <v>45369.811631944445</v>
      </c>
      <c r="B268">
        <v>8</v>
      </c>
      <c r="C268">
        <v>48.251899999999999</v>
      </c>
      <c r="D268">
        <v>3.4950000000000001</v>
      </c>
      <c r="E268">
        <v>2184717</v>
      </c>
      <c r="F268">
        <v>2178364</v>
      </c>
      <c r="G268">
        <v>2178335</v>
      </c>
      <c r="H268">
        <v>2</v>
      </c>
      <c r="I268">
        <v>0</v>
      </c>
      <c r="J268">
        <v>34.65</v>
      </c>
      <c r="K268">
        <v>47.900500000000001</v>
      </c>
      <c r="L268">
        <v>29</v>
      </c>
      <c r="M268">
        <v>45.26</v>
      </c>
      <c r="N268">
        <v>0</v>
      </c>
      <c r="O268">
        <v>-23832</v>
      </c>
      <c r="P268" s="2">
        <f t="shared" si="12"/>
        <v>50.887999999999998</v>
      </c>
      <c r="Q268" s="2">
        <f t="shared" si="13"/>
        <v>2184717</v>
      </c>
      <c r="R268">
        <f t="shared" si="14"/>
        <v>4</v>
      </c>
    </row>
    <row r="269" spans="1:18" x14ac:dyDescent="0.25">
      <c r="A269" s="1">
        <v>45369.812465277777</v>
      </c>
      <c r="B269">
        <v>8</v>
      </c>
      <c r="C269">
        <v>48.191299999999998</v>
      </c>
      <c r="D269">
        <v>3.8769999999999998</v>
      </c>
      <c r="E269">
        <v>2184714</v>
      </c>
      <c r="F269">
        <v>2178369</v>
      </c>
      <c r="G269">
        <v>2178339</v>
      </c>
      <c r="H269">
        <v>2</v>
      </c>
      <c r="I269">
        <v>0</v>
      </c>
      <c r="J269">
        <v>34.700000000000003</v>
      </c>
      <c r="K269">
        <v>47.839799999999997</v>
      </c>
      <c r="L269">
        <v>30</v>
      </c>
      <c r="M269">
        <v>45.19</v>
      </c>
      <c r="N269">
        <v>0</v>
      </c>
      <c r="O269">
        <v>-23729</v>
      </c>
      <c r="P269" s="2">
        <f t="shared" si="12"/>
        <v>50.819333333333333</v>
      </c>
      <c r="Q269" s="2">
        <f t="shared" si="13"/>
        <v>2184714</v>
      </c>
      <c r="R269">
        <f t="shared" si="14"/>
        <v>-3</v>
      </c>
    </row>
    <row r="270" spans="1:18" x14ac:dyDescent="0.25">
      <c r="A270" s="1">
        <v>45369.813310185185</v>
      </c>
      <c r="B270">
        <v>8</v>
      </c>
      <c r="C270">
        <v>48.140500000000003</v>
      </c>
      <c r="D270">
        <v>3.8849999999999998</v>
      </c>
      <c r="E270">
        <v>2184711</v>
      </c>
      <c r="F270">
        <v>2178373</v>
      </c>
      <c r="G270">
        <v>2178343</v>
      </c>
      <c r="H270">
        <v>2</v>
      </c>
      <c r="I270">
        <v>0</v>
      </c>
      <c r="J270">
        <v>34.74</v>
      </c>
      <c r="K270">
        <v>47.783200000000001</v>
      </c>
      <c r="L270">
        <v>29</v>
      </c>
      <c r="M270">
        <v>45.13</v>
      </c>
      <c r="N270">
        <v>0</v>
      </c>
      <c r="O270">
        <v>-23668</v>
      </c>
      <c r="P270" s="2">
        <f t="shared" si="12"/>
        <v>50.778666666666666</v>
      </c>
      <c r="Q270" s="2">
        <f t="shared" si="13"/>
        <v>2184711</v>
      </c>
      <c r="R270">
        <f t="shared" si="14"/>
        <v>-3</v>
      </c>
    </row>
    <row r="271" spans="1:18" x14ac:dyDescent="0.25">
      <c r="A271" s="1">
        <v>45369.814155092594</v>
      </c>
      <c r="B271">
        <v>8</v>
      </c>
      <c r="C271">
        <v>48.097900000000003</v>
      </c>
      <c r="D271">
        <v>3.9049999999999998</v>
      </c>
      <c r="E271">
        <v>2184708</v>
      </c>
      <c r="F271">
        <v>2178375</v>
      </c>
      <c r="G271">
        <v>2178347</v>
      </c>
      <c r="H271">
        <v>2</v>
      </c>
      <c r="I271">
        <v>0</v>
      </c>
      <c r="J271">
        <v>34.79</v>
      </c>
      <c r="K271">
        <v>47.725700000000003</v>
      </c>
      <c r="L271">
        <v>28</v>
      </c>
      <c r="M271">
        <v>45.07</v>
      </c>
      <c r="N271">
        <v>0</v>
      </c>
      <c r="O271">
        <v>-23599</v>
      </c>
      <c r="P271" s="2">
        <f t="shared" si="12"/>
        <v>50.732666666666667</v>
      </c>
      <c r="Q271" s="2">
        <f t="shared" si="13"/>
        <v>2184708</v>
      </c>
      <c r="R271">
        <f t="shared" si="14"/>
        <v>-3</v>
      </c>
    </row>
    <row r="272" spans="1:18" x14ac:dyDescent="0.25">
      <c r="A272" s="1">
        <v>45369.814988425926</v>
      </c>
      <c r="B272">
        <v>8</v>
      </c>
      <c r="C272">
        <v>48.043399999999998</v>
      </c>
      <c r="D272">
        <v>3.5139999999999998</v>
      </c>
      <c r="E272">
        <v>2184708</v>
      </c>
      <c r="F272">
        <v>2178382</v>
      </c>
      <c r="G272">
        <v>2178351</v>
      </c>
      <c r="H272">
        <v>2</v>
      </c>
      <c r="I272">
        <v>0</v>
      </c>
      <c r="J272">
        <v>34.840000000000003</v>
      </c>
      <c r="K272">
        <v>47.668999999999997</v>
      </c>
      <c r="L272">
        <v>31</v>
      </c>
      <c r="M272">
        <v>45</v>
      </c>
      <c r="N272">
        <v>0</v>
      </c>
      <c r="O272">
        <v>-23497</v>
      </c>
      <c r="P272" s="2">
        <f t="shared" si="12"/>
        <v>50.664666666666669</v>
      </c>
      <c r="Q272" s="2">
        <f t="shared" si="13"/>
        <v>2184708</v>
      </c>
      <c r="R272">
        <f t="shared" si="14"/>
        <v>0</v>
      </c>
    </row>
    <row r="273" spans="1:18" x14ac:dyDescent="0.25">
      <c r="A273" s="1">
        <v>45369.815833333334</v>
      </c>
      <c r="B273">
        <v>8</v>
      </c>
      <c r="C273">
        <v>47.997</v>
      </c>
      <c r="D273">
        <v>3.9129999999999998</v>
      </c>
      <c r="E273">
        <v>2184708</v>
      </c>
      <c r="F273">
        <v>2178389</v>
      </c>
      <c r="G273">
        <v>2178355</v>
      </c>
      <c r="H273">
        <v>2</v>
      </c>
      <c r="I273">
        <v>0</v>
      </c>
      <c r="J273">
        <v>34.880000000000003</v>
      </c>
      <c r="K273">
        <v>47.610399999999998</v>
      </c>
      <c r="L273">
        <v>34</v>
      </c>
      <c r="M273">
        <v>44.94</v>
      </c>
      <c r="N273">
        <v>0</v>
      </c>
      <c r="O273">
        <v>-23420</v>
      </c>
      <c r="P273" s="2">
        <f t="shared" si="12"/>
        <v>50.61333333333333</v>
      </c>
      <c r="Q273" s="2">
        <f t="shared" si="13"/>
        <v>2184708</v>
      </c>
      <c r="R273">
        <f t="shared" si="14"/>
        <v>0</v>
      </c>
    </row>
    <row r="274" spans="1:18" x14ac:dyDescent="0.25">
      <c r="A274" s="1">
        <v>45369.816678240742</v>
      </c>
      <c r="B274">
        <v>8</v>
      </c>
      <c r="C274">
        <v>47.938000000000002</v>
      </c>
      <c r="D274">
        <v>3.5219999999999998</v>
      </c>
      <c r="E274">
        <v>2184703</v>
      </c>
      <c r="F274">
        <v>2178391</v>
      </c>
      <c r="G274">
        <v>2178358</v>
      </c>
      <c r="H274">
        <v>2</v>
      </c>
      <c r="I274">
        <v>0</v>
      </c>
      <c r="J274">
        <v>34.92</v>
      </c>
      <c r="K274">
        <v>47.553400000000003</v>
      </c>
      <c r="L274">
        <v>33</v>
      </c>
      <c r="M274">
        <v>44.9</v>
      </c>
      <c r="N274">
        <v>0</v>
      </c>
      <c r="O274">
        <v>-23364</v>
      </c>
      <c r="P274" s="2">
        <f t="shared" si="12"/>
        <v>50.576000000000001</v>
      </c>
      <c r="Q274" s="2">
        <f t="shared" si="13"/>
        <v>2184703</v>
      </c>
      <c r="R274">
        <f t="shared" si="14"/>
        <v>-5</v>
      </c>
    </row>
    <row r="275" spans="1:18" x14ac:dyDescent="0.25">
      <c r="A275" s="1">
        <v>45369.817523148151</v>
      </c>
      <c r="B275">
        <v>8</v>
      </c>
      <c r="C275">
        <v>47.875500000000002</v>
      </c>
      <c r="D275">
        <v>3.8959999999999999</v>
      </c>
      <c r="E275">
        <v>2184703</v>
      </c>
      <c r="F275">
        <v>2178400</v>
      </c>
      <c r="G275">
        <v>2178362</v>
      </c>
      <c r="H275">
        <v>2</v>
      </c>
      <c r="I275">
        <v>0</v>
      </c>
      <c r="J275">
        <v>34.97</v>
      </c>
      <c r="K275">
        <v>47.493099999999998</v>
      </c>
      <c r="L275">
        <v>37</v>
      </c>
      <c r="M275">
        <v>44.82</v>
      </c>
      <c r="N275">
        <v>0</v>
      </c>
      <c r="O275">
        <v>-23298</v>
      </c>
      <c r="P275" s="2">
        <f t="shared" si="12"/>
        <v>50.531999999999996</v>
      </c>
      <c r="Q275" s="2">
        <f t="shared" si="13"/>
        <v>2184703</v>
      </c>
      <c r="R275">
        <f t="shared" si="14"/>
        <v>0</v>
      </c>
    </row>
    <row r="276" spans="1:18" x14ac:dyDescent="0.25">
      <c r="A276" s="1">
        <v>45369.818368055552</v>
      </c>
      <c r="B276">
        <v>8</v>
      </c>
      <c r="C276">
        <v>47.813000000000002</v>
      </c>
      <c r="D276">
        <v>3.5070000000000001</v>
      </c>
      <c r="E276">
        <v>2184706</v>
      </c>
      <c r="F276">
        <v>2178411</v>
      </c>
      <c r="G276">
        <v>2178366</v>
      </c>
      <c r="H276">
        <v>2</v>
      </c>
      <c r="I276">
        <v>0</v>
      </c>
      <c r="J276">
        <v>35.020000000000003</v>
      </c>
      <c r="K276">
        <v>47.436799999999998</v>
      </c>
      <c r="L276">
        <v>45</v>
      </c>
      <c r="M276">
        <v>44.76</v>
      </c>
      <c r="N276">
        <v>0</v>
      </c>
      <c r="O276">
        <v>-23244</v>
      </c>
      <c r="P276" s="2">
        <f t="shared" si="12"/>
        <v>50.496000000000002</v>
      </c>
      <c r="Q276" s="2">
        <f t="shared" si="13"/>
        <v>2184706</v>
      </c>
      <c r="R276">
        <f t="shared" si="14"/>
        <v>3</v>
      </c>
    </row>
    <row r="277" spans="1:18" x14ac:dyDescent="0.25">
      <c r="A277" s="1">
        <v>45369.819212962961</v>
      </c>
      <c r="B277">
        <v>8</v>
      </c>
      <c r="C277">
        <v>47.752400000000002</v>
      </c>
      <c r="D277">
        <v>3.8809999999999998</v>
      </c>
      <c r="E277">
        <v>2184707</v>
      </c>
      <c r="F277">
        <v>2178420</v>
      </c>
      <c r="G277">
        <v>2178370</v>
      </c>
      <c r="H277">
        <v>2</v>
      </c>
      <c r="I277">
        <v>0</v>
      </c>
      <c r="J277">
        <v>35.06</v>
      </c>
      <c r="K277">
        <v>47.3795</v>
      </c>
      <c r="L277">
        <v>50</v>
      </c>
      <c r="M277">
        <v>44.7</v>
      </c>
      <c r="N277">
        <v>0</v>
      </c>
      <c r="O277">
        <v>-23165</v>
      </c>
      <c r="P277" s="2">
        <f t="shared" si="12"/>
        <v>50.443333333333335</v>
      </c>
      <c r="Q277" s="2">
        <f t="shared" si="13"/>
        <v>2184707</v>
      </c>
      <c r="R277">
        <f t="shared" si="14"/>
        <v>1</v>
      </c>
    </row>
    <row r="278" spans="1:18" x14ac:dyDescent="0.25">
      <c r="A278" s="1">
        <v>45369.820057870369</v>
      </c>
      <c r="B278">
        <v>8</v>
      </c>
      <c r="C278">
        <v>47.688699999999997</v>
      </c>
      <c r="D278">
        <v>3.4929999999999999</v>
      </c>
      <c r="E278">
        <v>2184703</v>
      </c>
      <c r="F278">
        <v>2178424</v>
      </c>
      <c r="G278">
        <v>2178373</v>
      </c>
      <c r="H278">
        <v>2</v>
      </c>
      <c r="I278">
        <v>0</v>
      </c>
      <c r="J278">
        <v>35.11</v>
      </c>
      <c r="K278">
        <v>47.320799999999998</v>
      </c>
      <c r="L278">
        <v>51</v>
      </c>
      <c r="M278">
        <v>44.64</v>
      </c>
      <c r="N278">
        <v>0</v>
      </c>
      <c r="O278">
        <v>-23079</v>
      </c>
      <c r="P278" s="2">
        <f t="shared" si="12"/>
        <v>50.385999999999996</v>
      </c>
      <c r="Q278" s="2">
        <f t="shared" si="13"/>
        <v>2184703</v>
      </c>
      <c r="R278">
        <f t="shared" si="14"/>
        <v>-4</v>
      </c>
    </row>
    <row r="279" spans="1:18" x14ac:dyDescent="0.25">
      <c r="A279" s="1">
        <v>45369.820891203701</v>
      </c>
      <c r="B279">
        <v>8</v>
      </c>
      <c r="C279">
        <v>47.633000000000003</v>
      </c>
      <c r="D279">
        <v>3.875</v>
      </c>
      <c r="E279">
        <v>2184701</v>
      </c>
      <c r="F279">
        <v>2178430</v>
      </c>
      <c r="G279">
        <v>2178377</v>
      </c>
      <c r="H279">
        <v>2</v>
      </c>
      <c r="I279">
        <v>0</v>
      </c>
      <c r="J279">
        <v>35.15</v>
      </c>
      <c r="K279">
        <v>47.2624</v>
      </c>
      <c r="L279">
        <v>52</v>
      </c>
      <c r="M279">
        <v>44.57</v>
      </c>
      <c r="N279">
        <v>0</v>
      </c>
      <c r="O279">
        <v>-22985</v>
      </c>
      <c r="P279" s="2">
        <f t="shared" si="12"/>
        <v>50.323333333333338</v>
      </c>
      <c r="Q279" s="2">
        <f t="shared" si="13"/>
        <v>2184701</v>
      </c>
      <c r="R279">
        <f t="shared" si="14"/>
        <v>-2</v>
      </c>
    </row>
    <row r="280" spans="1:18" x14ac:dyDescent="0.25">
      <c r="A280" s="1">
        <v>45369.82172453704</v>
      </c>
      <c r="B280">
        <v>8</v>
      </c>
      <c r="C280">
        <v>47.579300000000003</v>
      </c>
      <c r="D280">
        <v>3.8759999999999999</v>
      </c>
      <c r="E280">
        <v>2184701</v>
      </c>
      <c r="F280">
        <v>2178437</v>
      </c>
      <c r="G280">
        <v>2178381</v>
      </c>
      <c r="H280">
        <v>2</v>
      </c>
      <c r="I280">
        <v>0</v>
      </c>
      <c r="J280">
        <v>35.200000000000003</v>
      </c>
      <c r="K280">
        <v>47.206800000000001</v>
      </c>
      <c r="L280">
        <v>55</v>
      </c>
      <c r="M280">
        <v>44.51</v>
      </c>
      <c r="N280">
        <v>0</v>
      </c>
      <c r="O280">
        <v>-22916</v>
      </c>
      <c r="P280" s="2">
        <f t="shared" si="12"/>
        <v>50.277333333333331</v>
      </c>
      <c r="Q280" s="2">
        <f t="shared" si="13"/>
        <v>2184701</v>
      </c>
      <c r="R280">
        <f t="shared" si="14"/>
        <v>0</v>
      </c>
    </row>
    <row r="281" spans="1:18" x14ac:dyDescent="0.25">
      <c r="A281" s="1">
        <v>45369.822569444441</v>
      </c>
      <c r="B281">
        <v>8</v>
      </c>
      <c r="C281">
        <v>47.535699999999999</v>
      </c>
      <c r="D281">
        <v>3.8919999999999999</v>
      </c>
      <c r="E281">
        <v>2184699</v>
      </c>
      <c r="F281">
        <v>2178440</v>
      </c>
      <c r="G281">
        <v>2178385</v>
      </c>
      <c r="H281">
        <v>2</v>
      </c>
      <c r="I281">
        <v>0</v>
      </c>
      <c r="J281">
        <v>35.24</v>
      </c>
      <c r="K281">
        <v>47.150500000000001</v>
      </c>
      <c r="L281">
        <v>55</v>
      </c>
      <c r="M281">
        <v>44.44</v>
      </c>
      <c r="N281">
        <v>0</v>
      </c>
      <c r="O281">
        <v>-22833</v>
      </c>
      <c r="P281" s="2">
        <f t="shared" si="12"/>
        <v>50.222000000000001</v>
      </c>
      <c r="Q281" s="2">
        <f t="shared" si="13"/>
        <v>2184699</v>
      </c>
      <c r="R281">
        <f t="shared" si="14"/>
        <v>-2</v>
      </c>
    </row>
    <row r="282" spans="1:18" x14ac:dyDescent="0.25">
      <c r="A282" s="1">
        <v>45369.823414351849</v>
      </c>
      <c r="B282">
        <v>8</v>
      </c>
      <c r="C282">
        <v>47.493299999999998</v>
      </c>
      <c r="D282">
        <v>3.911</v>
      </c>
      <c r="E282">
        <v>2184697</v>
      </c>
      <c r="F282">
        <v>2178444</v>
      </c>
      <c r="G282">
        <v>2178389</v>
      </c>
      <c r="H282">
        <v>2</v>
      </c>
      <c r="I282">
        <v>0</v>
      </c>
      <c r="J282">
        <v>35.29</v>
      </c>
      <c r="K282">
        <v>47.091900000000003</v>
      </c>
      <c r="L282">
        <v>54</v>
      </c>
      <c r="M282">
        <v>44.38</v>
      </c>
      <c r="N282">
        <v>0</v>
      </c>
      <c r="O282">
        <v>-22741</v>
      </c>
      <c r="P282" s="2">
        <f t="shared" si="12"/>
        <v>50.160666666666664</v>
      </c>
      <c r="Q282" s="2">
        <f t="shared" si="13"/>
        <v>2184697</v>
      </c>
      <c r="R282">
        <f t="shared" si="14"/>
        <v>-2</v>
      </c>
    </row>
    <row r="283" spans="1:18" x14ac:dyDescent="0.25">
      <c r="A283" s="1">
        <v>45369.824259259258</v>
      </c>
      <c r="B283">
        <v>8</v>
      </c>
      <c r="C283">
        <v>47.4343</v>
      </c>
      <c r="D283">
        <v>3.52</v>
      </c>
      <c r="E283">
        <v>2184694</v>
      </c>
      <c r="F283">
        <v>2178449</v>
      </c>
      <c r="G283">
        <v>2178393</v>
      </c>
      <c r="H283">
        <v>2</v>
      </c>
      <c r="I283">
        <v>0</v>
      </c>
      <c r="J283">
        <v>35.33</v>
      </c>
      <c r="K283">
        <v>47.038699999999999</v>
      </c>
      <c r="L283">
        <v>56</v>
      </c>
      <c r="M283">
        <v>44.32</v>
      </c>
      <c r="N283">
        <v>0</v>
      </c>
      <c r="O283">
        <v>-22668</v>
      </c>
      <c r="P283" s="2">
        <f t="shared" si="12"/>
        <v>50.112000000000002</v>
      </c>
      <c r="Q283" s="2">
        <f t="shared" si="13"/>
        <v>2184694</v>
      </c>
      <c r="R283">
        <f t="shared" si="14"/>
        <v>-3</v>
      </c>
    </row>
    <row r="284" spans="1:18" x14ac:dyDescent="0.25">
      <c r="A284" s="1">
        <v>45369.825092592589</v>
      </c>
      <c r="B284">
        <v>8</v>
      </c>
      <c r="C284">
        <v>47.374699999999997</v>
      </c>
      <c r="D284">
        <v>3.8889999999999998</v>
      </c>
      <c r="E284">
        <v>2184696</v>
      </c>
      <c r="F284">
        <v>2178459</v>
      </c>
      <c r="G284">
        <v>2178397</v>
      </c>
      <c r="H284">
        <v>2</v>
      </c>
      <c r="I284">
        <v>0</v>
      </c>
      <c r="J284">
        <v>35.369999999999997</v>
      </c>
      <c r="K284">
        <v>46.9801</v>
      </c>
      <c r="L284">
        <v>62</v>
      </c>
      <c r="M284">
        <v>44.26</v>
      </c>
      <c r="N284">
        <v>0</v>
      </c>
      <c r="O284">
        <v>-22572</v>
      </c>
      <c r="P284" s="2">
        <f t="shared" si="12"/>
        <v>50.048000000000002</v>
      </c>
      <c r="Q284" s="2">
        <f t="shared" si="13"/>
        <v>2184696</v>
      </c>
      <c r="R284">
        <f t="shared" si="14"/>
        <v>2</v>
      </c>
    </row>
    <row r="285" spans="1:18" x14ac:dyDescent="0.25">
      <c r="A285" s="1">
        <v>45369.825937499998</v>
      </c>
      <c r="B285">
        <v>8</v>
      </c>
      <c r="C285">
        <v>47.313000000000002</v>
      </c>
      <c r="D285">
        <v>3.5</v>
      </c>
      <c r="E285">
        <v>2184694</v>
      </c>
      <c r="F285">
        <v>2178465</v>
      </c>
      <c r="G285">
        <v>2178400</v>
      </c>
      <c r="H285">
        <v>2</v>
      </c>
      <c r="I285">
        <v>0</v>
      </c>
      <c r="J285">
        <v>35.42</v>
      </c>
      <c r="K285">
        <v>46.924300000000002</v>
      </c>
      <c r="L285">
        <v>64</v>
      </c>
      <c r="M285">
        <v>44.19</v>
      </c>
      <c r="N285">
        <v>0</v>
      </c>
      <c r="O285">
        <v>-22518</v>
      </c>
      <c r="P285" s="2">
        <f t="shared" si="12"/>
        <v>50.012</v>
      </c>
      <c r="Q285" s="2">
        <f t="shared" si="13"/>
        <v>2184694</v>
      </c>
      <c r="R285">
        <f t="shared" si="14"/>
        <v>-2</v>
      </c>
    </row>
    <row r="286" spans="1:18" x14ac:dyDescent="0.25">
      <c r="A286" s="1">
        <v>45369.826770833337</v>
      </c>
      <c r="B286">
        <v>8</v>
      </c>
      <c r="C286">
        <v>47.250500000000002</v>
      </c>
      <c r="D286">
        <v>3.8660000000000001</v>
      </c>
      <c r="E286">
        <v>2184687</v>
      </c>
      <c r="F286">
        <v>2178466</v>
      </c>
      <c r="G286">
        <v>2178404</v>
      </c>
      <c r="H286">
        <v>2</v>
      </c>
      <c r="I286">
        <v>0</v>
      </c>
      <c r="J286">
        <v>35.46</v>
      </c>
      <c r="K286">
        <v>46.869799999999998</v>
      </c>
      <c r="L286">
        <v>62</v>
      </c>
      <c r="M286">
        <v>44.13</v>
      </c>
      <c r="N286">
        <v>0</v>
      </c>
      <c r="O286">
        <v>-22420</v>
      </c>
      <c r="P286" s="2">
        <f t="shared" si="12"/>
        <v>49.946666666666665</v>
      </c>
      <c r="Q286" s="2">
        <f t="shared" si="13"/>
        <v>2184687</v>
      </c>
      <c r="R286">
        <f t="shared" si="14"/>
        <v>-7</v>
      </c>
    </row>
    <row r="287" spans="1:18" x14ac:dyDescent="0.25">
      <c r="A287" s="1">
        <v>45369.827615740738</v>
      </c>
      <c r="B287">
        <v>8</v>
      </c>
      <c r="C287">
        <v>47.188200000000002</v>
      </c>
      <c r="D287">
        <v>3.4790000000000001</v>
      </c>
      <c r="E287">
        <v>2184680</v>
      </c>
      <c r="F287">
        <v>2178467</v>
      </c>
      <c r="G287">
        <v>2178407</v>
      </c>
      <c r="H287">
        <v>2</v>
      </c>
      <c r="I287">
        <v>0</v>
      </c>
      <c r="J287">
        <v>35.51</v>
      </c>
      <c r="K287">
        <v>46.816400000000002</v>
      </c>
      <c r="L287">
        <v>59</v>
      </c>
      <c r="M287">
        <v>44.07</v>
      </c>
      <c r="N287">
        <v>0</v>
      </c>
      <c r="O287">
        <v>-22360</v>
      </c>
      <c r="P287" s="2">
        <f t="shared" si="12"/>
        <v>49.906666666666666</v>
      </c>
      <c r="Q287" s="2">
        <f t="shared" si="13"/>
        <v>2184680</v>
      </c>
      <c r="R287">
        <f t="shared" si="14"/>
        <v>-7</v>
      </c>
    </row>
    <row r="288" spans="1:18" x14ac:dyDescent="0.25">
      <c r="A288" s="1">
        <v>45369.828460648147</v>
      </c>
      <c r="B288">
        <v>8</v>
      </c>
      <c r="C288">
        <v>47.132100000000001</v>
      </c>
      <c r="D288">
        <v>3.8559999999999999</v>
      </c>
      <c r="E288">
        <v>2184678</v>
      </c>
      <c r="F288">
        <v>2178473</v>
      </c>
      <c r="G288">
        <v>2178411</v>
      </c>
      <c r="H288">
        <v>2</v>
      </c>
      <c r="I288">
        <v>0</v>
      </c>
      <c r="J288">
        <v>35.549999999999997</v>
      </c>
      <c r="K288">
        <v>46.758099999999999</v>
      </c>
      <c r="L288">
        <v>61</v>
      </c>
      <c r="M288">
        <v>44.01</v>
      </c>
      <c r="N288">
        <v>0</v>
      </c>
      <c r="O288">
        <v>-22331</v>
      </c>
      <c r="P288" s="2">
        <f t="shared" si="12"/>
        <v>49.887333333333331</v>
      </c>
      <c r="Q288" s="2">
        <f t="shared" si="13"/>
        <v>2184678</v>
      </c>
      <c r="R288">
        <f t="shared" si="14"/>
        <v>-2</v>
      </c>
    </row>
    <row r="289" spans="1:18" x14ac:dyDescent="0.25">
      <c r="A289" s="1">
        <v>45369.829305555555</v>
      </c>
      <c r="B289">
        <v>8</v>
      </c>
      <c r="C289">
        <v>47.078400000000002</v>
      </c>
      <c r="D289">
        <v>3.8580000000000001</v>
      </c>
      <c r="E289">
        <v>2184678</v>
      </c>
      <c r="F289">
        <v>2178480</v>
      </c>
      <c r="G289">
        <v>2178415</v>
      </c>
      <c r="H289">
        <v>2</v>
      </c>
      <c r="I289">
        <v>0</v>
      </c>
      <c r="J289">
        <v>35.590000000000003</v>
      </c>
      <c r="K289">
        <v>46.7014</v>
      </c>
      <c r="L289">
        <v>64</v>
      </c>
      <c r="M289">
        <v>43.95</v>
      </c>
      <c r="N289">
        <v>0</v>
      </c>
      <c r="O289">
        <v>-22201</v>
      </c>
      <c r="P289" s="2">
        <f t="shared" si="12"/>
        <v>49.800666666666665</v>
      </c>
      <c r="Q289" s="2">
        <f t="shared" si="13"/>
        <v>2184678</v>
      </c>
      <c r="R289">
        <f t="shared" si="14"/>
        <v>0</v>
      </c>
    </row>
    <row r="290" spans="1:18" x14ac:dyDescent="0.25">
      <c r="A290" s="1">
        <v>45369.830150462964</v>
      </c>
      <c r="B290">
        <v>8</v>
      </c>
      <c r="C290">
        <v>47.013800000000003</v>
      </c>
      <c r="D290">
        <v>3.472</v>
      </c>
      <c r="E290">
        <v>2184682</v>
      </c>
      <c r="F290">
        <v>2178492</v>
      </c>
      <c r="G290">
        <v>2178418</v>
      </c>
      <c r="H290">
        <v>2</v>
      </c>
      <c r="I290">
        <v>0</v>
      </c>
      <c r="J290">
        <v>35.64</v>
      </c>
      <c r="K290">
        <v>46.644799999999996</v>
      </c>
      <c r="L290">
        <v>73</v>
      </c>
      <c r="M290">
        <v>43.88</v>
      </c>
      <c r="N290">
        <v>0</v>
      </c>
      <c r="O290">
        <v>-22126</v>
      </c>
      <c r="P290" s="2">
        <f t="shared" si="12"/>
        <v>49.750666666666667</v>
      </c>
      <c r="Q290" s="2">
        <f t="shared" si="13"/>
        <v>2184682</v>
      </c>
      <c r="R290">
        <f t="shared" si="14"/>
        <v>4</v>
      </c>
    </row>
    <row r="291" spans="1:18" x14ac:dyDescent="0.25">
      <c r="A291" s="1">
        <v>45369.830995370372</v>
      </c>
      <c r="B291">
        <v>8</v>
      </c>
      <c r="C291">
        <v>46.970199999999998</v>
      </c>
      <c r="D291">
        <v>3.8639999999999999</v>
      </c>
      <c r="E291">
        <v>2184675</v>
      </c>
      <c r="F291">
        <v>2178491</v>
      </c>
      <c r="G291">
        <v>2178422</v>
      </c>
      <c r="H291">
        <v>2</v>
      </c>
      <c r="I291">
        <v>0</v>
      </c>
      <c r="J291">
        <v>35.68</v>
      </c>
      <c r="K291">
        <v>46.588099999999997</v>
      </c>
      <c r="L291">
        <v>68</v>
      </c>
      <c r="M291">
        <v>43.82</v>
      </c>
      <c r="N291">
        <v>0</v>
      </c>
      <c r="O291">
        <v>-22049</v>
      </c>
      <c r="P291" s="2">
        <f t="shared" si="12"/>
        <v>49.699333333333335</v>
      </c>
      <c r="Q291" s="2">
        <f t="shared" si="13"/>
        <v>2184675</v>
      </c>
      <c r="R291">
        <f t="shared" si="14"/>
        <v>-7</v>
      </c>
    </row>
    <row r="292" spans="1:18" x14ac:dyDescent="0.25">
      <c r="A292" s="1">
        <v>45369.83184027778</v>
      </c>
      <c r="B292">
        <v>8</v>
      </c>
      <c r="C292">
        <v>46.924599999999998</v>
      </c>
      <c r="D292">
        <v>3.8719999999999999</v>
      </c>
      <c r="E292">
        <v>2184674</v>
      </c>
      <c r="F292">
        <v>2178496</v>
      </c>
      <c r="G292">
        <v>2178426</v>
      </c>
      <c r="H292">
        <v>2</v>
      </c>
      <c r="I292">
        <v>0</v>
      </c>
      <c r="J292">
        <v>35.72</v>
      </c>
      <c r="K292">
        <v>46.5336</v>
      </c>
      <c r="L292">
        <v>70</v>
      </c>
      <c r="M292">
        <v>43.76</v>
      </c>
      <c r="N292">
        <v>0</v>
      </c>
      <c r="O292">
        <v>-21983</v>
      </c>
      <c r="P292" s="2">
        <f t="shared" si="12"/>
        <v>49.655333333333331</v>
      </c>
      <c r="Q292" s="2">
        <f t="shared" si="13"/>
        <v>2184674</v>
      </c>
      <c r="R292">
        <f t="shared" si="14"/>
        <v>-1</v>
      </c>
    </row>
    <row r="293" spans="1:18" x14ac:dyDescent="0.25">
      <c r="A293" s="1">
        <v>45369.832685185182</v>
      </c>
      <c r="B293">
        <v>8</v>
      </c>
      <c r="C293">
        <v>46.872799999999998</v>
      </c>
      <c r="D293">
        <v>3.4849999999999999</v>
      </c>
      <c r="E293">
        <v>2184675</v>
      </c>
      <c r="F293">
        <v>2178504</v>
      </c>
      <c r="G293">
        <v>2178429</v>
      </c>
      <c r="H293">
        <v>2</v>
      </c>
      <c r="I293">
        <v>0</v>
      </c>
      <c r="J293">
        <v>35.78</v>
      </c>
      <c r="K293">
        <v>46.478099999999998</v>
      </c>
      <c r="L293">
        <v>74</v>
      </c>
      <c r="M293">
        <v>43.7</v>
      </c>
      <c r="N293">
        <v>0</v>
      </c>
      <c r="O293">
        <v>-21926</v>
      </c>
      <c r="P293" s="2">
        <f t="shared" si="12"/>
        <v>49.617333333333335</v>
      </c>
      <c r="Q293" s="2">
        <f t="shared" si="13"/>
        <v>2184675</v>
      </c>
      <c r="R293">
        <f t="shared" si="14"/>
        <v>1</v>
      </c>
    </row>
    <row r="294" spans="1:18" x14ac:dyDescent="0.25">
      <c r="A294" s="1">
        <v>45369.83353009259</v>
      </c>
      <c r="B294">
        <v>8</v>
      </c>
      <c r="C294">
        <v>46.811999999999998</v>
      </c>
      <c r="D294">
        <v>3.8540000000000001</v>
      </c>
      <c r="E294">
        <v>2184676</v>
      </c>
      <c r="F294">
        <v>2178513</v>
      </c>
      <c r="G294">
        <v>2178433</v>
      </c>
      <c r="H294">
        <v>2</v>
      </c>
      <c r="I294">
        <v>0</v>
      </c>
      <c r="J294">
        <v>35.81</v>
      </c>
      <c r="K294">
        <v>46.425199999999997</v>
      </c>
      <c r="L294">
        <v>79</v>
      </c>
      <c r="M294">
        <v>43.64</v>
      </c>
      <c r="N294">
        <v>0</v>
      </c>
      <c r="O294">
        <v>-21830</v>
      </c>
      <c r="P294" s="2">
        <f t="shared" si="12"/>
        <v>49.553333333333335</v>
      </c>
      <c r="Q294" s="2">
        <f t="shared" si="13"/>
        <v>2184676</v>
      </c>
      <c r="R294">
        <f t="shared" si="14"/>
        <v>1</v>
      </c>
    </row>
    <row r="295" spans="1:18" x14ac:dyDescent="0.25">
      <c r="A295" s="1">
        <v>45369.834374999999</v>
      </c>
      <c r="B295">
        <v>8</v>
      </c>
      <c r="C295">
        <v>46.750500000000002</v>
      </c>
      <c r="D295">
        <v>3.4689999999999999</v>
      </c>
      <c r="E295">
        <v>2184676</v>
      </c>
      <c r="F295">
        <v>2178521</v>
      </c>
      <c r="G295">
        <v>2178437</v>
      </c>
      <c r="H295">
        <v>2</v>
      </c>
      <c r="I295">
        <v>0</v>
      </c>
      <c r="J295">
        <v>35.86</v>
      </c>
      <c r="K295">
        <v>46.367400000000004</v>
      </c>
      <c r="L295">
        <v>84</v>
      </c>
      <c r="M295">
        <v>43.58</v>
      </c>
      <c r="N295">
        <v>0</v>
      </c>
      <c r="O295">
        <v>-21758</v>
      </c>
      <c r="P295" s="2">
        <f t="shared" si="12"/>
        <v>49.505333333333333</v>
      </c>
      <c r="Q295" s="2">
        <f t="shared" si="13"/>
        <v>2184676</v>
      </c>
      <c r="R295">
        <f t="shared" si="14"/>
        <v>0</v>
      </c>
    </row>
    <row r="296" spans="1:18" x14ac:dyDescent="0.25">
      <c r="A296" s="1">
        <v>45369.835219907407</v>
      </c>
      <c r="B296">
        <v>8</v>
      </c>
      <c r="C296">
        <v>46.688000000000002</v>
      </c>
      <c r="D296">
        <v>3.8359999999999999</v>
      </c>
      <c r="E296">
        <v>2184678</v>
      </c>
      <c r="F296">
        <v>2178531</v>
      </c>
      <c r="G296">
        <v>2178440</v>
      </c>
      <c r="H296">
        <v>2</v>
      </c>
      <c r="I296">
        <v>0</v>
      </c>
      <c r="J296">
        <v>35.9</v>
      </c>
      <c r="K296">
        <v>46.312100000000001</v>
      </c>
      <c r="L296">
        <v>90</v>
      </c>
      <c r="M296">
        <v>43.53</v>
      </c>
      <c r="N296">
        <v>0</v>
      </c>
      <c r="O296">
        <v>-21694</v>
      </c>
      <c r="P296" s="2">
        <f t="shared" si="12"/>
        <v>49.462666666666664</v>
      </c>
      <c r="Q296" s="2">
        <f t="shared" si="13"/>
        <v>2184678</v>
      </c>
      <c r="R296">
        <f t="shared" si="14"/>
        <v>2</v>
      </c>
    </row>
    <row r="297" spans="1:18" x14ac:dyDescent="0.25">
      <c r="A297" s="1">
        <v>45369.836064814815</v>
      </c>
      <c r="B297">
        <v>8</v>
      </c>
      <c r="C297">
        <v>46.625500000000002</v>
      </c>
      <c r="D297">
        <v>3.4529999999999998</v>
      </c>
      <c r="E297">
        <v>2184677</v>
      </c>
      <c r="F297">
        <v>2178538</v>
      </c>
      <c r="G297">
        <v>2178444</v>
      </c>
      <c r="H297">
        <v>2</v>
      </c>
      <c r="I297">
        <v>0</v>
      </c>
      <c r="J297">
        <v>35.950000000000003</v>
      </c>
      <c r="K297">
        <v>46.255699999999997</v>
      </c>
      <c r="L297">
        <v>94</v>
      </c>
      <c r="M297">
        <v>43.47</v>
      </c>
      <c r="N297">
        <v>0</v>
      </c>
      <c r="O297">
        <v>-21613</v>
      </c>
      <c r="P297" s="2">
        <f t="shared" si="12"/>
        <v>49.408666666666669</v>
      </c>
      <c r="Q297" s="2">
        <f t="shared" si="13"/>
        <v>2184677</v>
      </c>
      <c r="R297">
        <f t="shared" si="14"/>
        <v>-1</v>
      </c>
    </row>
    <row r="298" spans="1:18" x14ac:dyDescent="0.25">
      <c r="A298" s="1">
        <v>45369.836898148147</v>
      </c>
      <c r="B298">
        <v>8</v>
      </c>
      <c r="C298">
        <v>46.563400000000001</v>
      </c>
      <c r="D298">
        <v>3.8109999999999999</v>
      </c>
      <c r="E298">
        <v>2184672</v>
      </c>
      <c r="F298">
        <v>2178541</v>
      </c>
      <c r="G298">
        <v>2178448</v>
      </c>
      <c r="H298">
        <v>2</v>
      </c>
      <c r="I298">
        <v>0</v>
      </c>
      <c r="J298">
        <v>35.979999999999997</v>
      </c>
      <c r="K298">
        <v>46.204099999999997</v>
      </c>
      <c r="L298">
        <v>93</v>
      </c>
      <c r="M298">
        <v>43.41</v>
      </c>
      <c r="N298">
        <v>0</v>
      </c>
      <c r="O298">
        <v>-21551</v>
      </c>
      <c r="P298" s="2">
        <f t="shared" si="12"/>
        <v>49.367333333333335</v>
      </c>
      <c r="Q298" s="2">
        <f t="shared" si="13"/>
        <v>2184672</v>
      </c>
      <c r="R298">
        <f t="shared" si="14"/>
        <v>-5</v>
      </c>
    </row>
    <row r="299" spans="1:18" x14ac:dyDescent="0.25">
      <c r="A299" s="1">
        <v>45369.837743055556</v>
      </c>
      <c r="B299">
        <v>8</v>
      </c>
      <c r="C299">
        <v>46.505600000000001</v>
      </c>
      <c r="D299">
        <v>3.43</v>
      </c>
      <c r="E299">
        <v>2184680</v>
      </c>
      <c r="F299">
        <v>2178557</v>
      </c>
      <c r="G299">
        <v>2178451</v>
      </c>
      <c r="H299">
        <v>2</v>
      </c>
      <c r="I299">
        <v>0</v>
      </c>
      <c r="J299">
        <v>36.020000000000003</v>
      </c>
      <c r="K299">
        <v>46.150500000000001</v>
      </c>
      <c r="L299">
        <v>106</v>
      </c>
      <c r="M299">
        <v>43.36</v>
      </c>
      <c r="N299">
        <v>0</v>
      </c>
      <c r="O299">
        <v>-21459</v>
      </c>
      <c r="P299" s="2">
        <f t="shared" si="12"/>
        <v>49.305999999999997</v>
      </c>
      <c r="Q299" s="2">
        <f t="shared" si="13"/>
        <v>2184680</v>
      </c>
      <c r="R299">
        <f t="shared" si="14"/>
        <v>8</v>
      </c>
    </row>
    <row r="300" spans="1:18" x14ac:dyDescent="0.25">
      <c r="A300" s="1">
        <v>45369.838587962964</v>
      </c>
      <c r="B300">
        <v>8</v>
      </c>
      <c r="C300">
        <v>46.458199999999998</v>
      </c>
      <c r="D300">
        <v>3.819</v>
      </c>
      <c r="E300">
        <v>2184679</v>
      </c>
      <c r="F300">
        <v>2178562</v>
      </c>
      <c r="G300">
        <v>2178562</v>
      </c>
      <c r="H300">
        <v>3</v>
      </c>
      <c r="I300">
        <v>0</v>
      </c>
      <c r="J300">
        <v>36.07</v>
      </c>
      <c r="K300">
        <v>46.094299999999997</v>
      </c>
      <c r="L300">
        <v>0</v>
      </c>
      <c r="M300">
        <v>43.3</v>
      </c>
      <c r="N300">
        <v>0</v>
      </c>
      <c r="O300">
        <v>-21386</v>
      </c>
      <c r="P300" s="2">
        <f t="shared" si="12"/>
        <v>49.257333333333335</v>
      </c>
      <c r="Q300" s="2">
        <f t="shared" si="13"/>
        <v>2184679</v>
      </c>
      <c r="R300">
        <f t="shared" si="14"/>
        <v>-1</v>
      </c>
    </row>
    <row r="301" spans="1:18" x14ac:dyDescent="0.25">
      <c r="A301" s="1">
        <v>45369.839444444442</v>
      </c>
      <c r="B301">
        <v>8</v>
      </c>
      <c r="C301">
        <v>46.4114</v>
      </c>
      <c r="D301">
        <v>3.8260000000000001</v>
      </c>
      <c r="E301">
        <v>2184677</v>
      </c>
      <c r="F301">
        <v>2178566</v>
      </c>
      <c r="G301">
        <v>2178565</v>
      </c>
      <c r="H301">
        <v>3</v>
      </c>
      <c r="I301">
        <v>0</v>
      </c>
      <c r="J301">
        <v>36.11</v>
      </c>
      <c r="K301">
        <v>46.0396</v>
      </c>
      <c r="L301">
        <v>1</v>
      </c>
      <c r="M301">
        <v>43.24</v>
      </c>
      <c r="N301">
        <v>0</v>
      </c>
      <c r="O301">
        <v>-21346</v>
      </c>
      <c r="P301" s="2">
        <f t="shared" si="12"/>
        <v>49.230666666666664</v>
      </c>
      <c r="Q301" s="2">
        <f t="shared" si="13"/>
        <v>2184677</v>
      </c>
      <c r="R301">
        <f t="shared" si="14"/>
        <v>-2</v>
      </c>
    </row>
    <row r="302" spans="1:18" x14ac:dyDescent="0.25">
      <c r="A302" s="1">
        <v>45369.840277777781</v>
      </c>
      <c r="B302">
        <v>8</v>
      </c>
      <c r="C302">
        <v>46.368600000000001</v>
      </c>
      <c r="D302">
        <v>3.8420000000000001</v>
      </c>
      <c r="E302">
        <v>2184673</v>
      </c>
      <c r="F302">
        <v>2178568</v>
      </c>
      <c r="G302">
        <v>2178569</v>
      </c>
      <c r="H302">
        <v>3</v>
      </c>
      <c r="I302">
        <v>0</v>
      </c>
      <c r="J302">
        <v>36.15</v>
      </c>
      <c r="K302">
        <v>45.983600000000003</v>
      </c>
      <c r="L302">
        <v>-1</v>
      </c>
      <c r="M302">
        <v>43.18</v>
      </c>
      <c r="N302">
        <v>0</v>
      </c>
      <c r="O302">
        <v>-21246</v>
      </c>
      <c r="P302" s="2">
        <f t="shared" si="12"/>
        <v>49.164000000000001</v>
      </c>
      <c r="Q302" s="2">
        <f t="shared" si="13"/>
        <v>2184673</v>
      </c>
      <c r="R302">
        <f t="shared" si="14"/>
        <v>-4</v>
      </c>
    </row>
    <row r="303" spans="1:18" x14ac:dyDescent="0.25">
      <c r="A303" s="1">
        <v>45369.841122685182</v>
      </c>
      <c r="B303">
        <v>8</v>
      </c>
      <c r="C303">
        <v>46.307000000000002</v>
      </c>
      <c r="D303">
        <v>3.4569999999999999</v>
      </c>
      <c r="E303">
        <v>2184671</v>
      </c>
      <c r="F303">
        <v>2178574</v>
      </c>
      <c r="G303">
        <v>2178573</v>
      </c>
      <c r="H303">
        <v>3</v>
      </c>
      <c r="I303">
        <v>0</v>
      </c>
      <c r="J303">
        <v>36.19</v>
      </c>
      <c r="K303">
        <v>45.932400000000001</v>
      </c>
      <c r="L303">
        <v>1</v>
      </c>
      <c r="M303">
        <v>43.13</v>
      </c>
      <c r="N303">
        <v>0</v>
      </c>
      <c r="O303">
        <v>-21158</v>
      </c>
      <c r="P303" s="2">
        <f t="shared" si="12"/>
        <v>49.105333333333334</v>
      </c>
      <c r="Q303" s="2">
        <f t="shared" si="13"/>
        <v>2184671</v>
      </c>
      <c r="R303">
        <f t="shared" si="14"/>
        <v>-2</v>
      </c>
    </row>
    <row r="304" spans="1:18" x14ac:dyDescent="0.25">
      <c r="A304" s="1">
        <v>45369.841967592591</v>
      </c>
      <c r="B304">
        <v>8</v>
      </c>
      <c r="C304">
        <v>46.248600000000003</v>
      </c>
      <c r="D304">
        <v>3.8090000000000002</v>
      </c>
      <c r="E304">
        <v>2184671</v>
      </c>
      <c r="F304">
        <v>2178582</v>
      </c>
      <c r="G304">
        <v>2178576</v>
      </c>
      <c r="H304">
        <v>3</v>
      </c>
      <c r="I304">
        <v>0</v>
      </c>
      <c r="J304">
        <v>36.229999999999997</v>
      </c>
      <c r="K304">
        <v>45.878999999999998</v>
      </c>
      <c r="L304">
        <v>5</v>
      </c>
      <c r="M304">
        <v>43.06</v>
      </c>
      <c r="N304">
        <v>0</v>
      </c>
      <c r="O304">
        <v>-21090</v>
      </c>
      <c r="P304" s="2">
        <f t="shared" si="12"/>
        <v>49.06</v>
      </c>
      <c r="Q304" s="2">
        <f t="shared" si="13"/>
        <v>2184671</v>
      </c>
      <c r="R304">
        <f t="shared" si="14"/>
        <v>0</v>
      </c>
    </row>
    <row r="305" spans="1:18" x14ac:dyDescent="0.25">
      <c r="A305" s="1">
        <v>45369.842800925922</v>
      </c>
      <c r="B305">
        <v>8</v>
      </c>
      <c r="C305">
        <v>46.188000000000002</v>
      </c>
      <c r="D305">
        <v>3.4279999999999999</v>
      </c>
      <c r="E305">
        <v>2184668</v>
      </c>
      <c r="F305">
        <v>2178587</v>
      </c>
      <c r="G305">
        <v>2178580</v>
      </c>
      <c r="H305">
        <v>3</v>
      </c>
      <c r="I305">
        <v>0</v>
      </c>
      <c r="J305">
        <v>36.270000000000003</v>
      </c>
      <c r="K305">
        <v>45.823099999999997</v>
      </c>
      <c r="L305">
        <v>7</v>
      </c>
      <c r="M305">
        <v>43</v>
      </c>
      <c r="N305">
        <v>0</v>
      </c>
      <c r="O305">
        <v>-21025</v>
      </c>
      <c r="P305" s="2">
        <f t="shared" si="12"/>
        <v>49.016666666666666</v>
      </c>
      <c r="Q305" s="2">
        <f t="shared" si="13"/>
        <v>2184668</v>
      </c>
      <c r="R305">
        <f t="shared" si="14"/>
        <v>-3</v>
      </c>
    </row>
    <row r="306" spans="1:18" x14ac:dyDescent="0.25">
      <c r="A306" s="1">
        <v>45369.843657407408</v>
      </c>
      <c r="B306">
        <v>8</v>
      </c>
      <c r="C306">
        <v>46.125999999999998</v>
      </c>
      <c r="D306">
        <v>3.7879999999999998</v>
      </c>
      <c r="E306">
        <v>2184664</v>
      </c>
      <c r="F306">
        <v>2178591</v>
      </c>
      <c r="G306">
        <v>2178584</v>
      </c>
      <c r="H306">
        <v>3</v>
      </c>
      <c r="I306">
        <v>0</v>
      </c>
      <c r="J306">
        <v>36.31</v>
      </c>
      <c r="K306">
        <v>45.767699999999998</v>
      </c>
      <c r="L306">
        <v>7</v>
      </c>
      <c r="M306">
        <v>42.94</v>
      </c>
      <c r="N306">
        <v>0</v>
      </c>
      <c r="O306">
        <v>-20918</v>
      </c>
      <c r="P306" s="2">
        <f t="shared" si="12"/>
        <v>48.945333333333338</v>
      </c>
      <c r="Q306" s="2">
        <f t="shared" si="13"/>
        <v>2184664</v>
      </c>
      <c r="R306">
        <f t="shared" si="14"/>
        <v>-4</v>
      </c>
    </row>
    <row r="307" spans="1:18" x14ac:dyDescent="0.25">
      <c r="A307" s="1">
        <v>45369.844490740739</v>
      </c>
      <c r="B307">
        <v>8</v>
      </c>
      <c r="C307">
        <v>46.063600000000001</v>
      </c>
      <c r="D307">
        <v>3.4089999999999998</v>
      </c>
      <c r="E307">
        <v>2184662</v>
      </c>
      <c r="F307">
        <v>2178597</v>
      </c>
      <c r="G307">
        <v>2178587</v>
      </c>
      <c r="H307">
        <v>3</v>
      </c>
      <c r="I307">
        <v>0</v>
      </c>
      <c r="J307">
        <v>36.36</v>
      </c>
      <c r="K307">
        <v>45.7151</v>
      </c>
      <c r="L307">
        <v>10</v>
      </c>
      <c r="M307">
        <v>42.88</v>
      </c>
      <c r="N307">
        <v>0</v>
      </c>
      <c r="O307">
        <v>-20848</v>
      </c>
      <c r="P307" s="2">
        <f t="shared" si="12"/>
        <v>48.898666666666671</v>
      </c>
      <c r="Q307" s="2">
        <f t="shared" si="13"/>
        <v>2184662</v>
      </c>
      <c r="R307">
        <f t="shared" si="14"/>
        <v>-2</v>
      </c>
    </row>
    <row r="308" spans="1:18" x14ac:dyDescent="0.25">
      <c r="A308" s="1">
        <v>45369.845335648148</v>
      </c>
      <c r="B308">
        <v>8</v>
      </c>
      <c r="C308">
        <v>46.004800000000003</v>
      </c>
      <c r="D308">
        <v>3.7650000000000001</v>
      </c>
      <c r="E308">
        <v>2184664</v>
      </c>
      <c r="F308">
        <v>2178607</v>
      </c>
      <c r="G308">
        <v>2178591</v>
      </c>
      <c r="H308">
        <v>3</v>
      </c>
      <c r="I308">
        <v>0</v>
      </c>
      <c r="J308">
        <v>36.39</v>
      </c>
      <c r="K308">
        <v>45.661099999999998</v>
      </c>
      <c r="L308">
        <v>16</v>
      </c>
      <c r="M308">
        <v>42.82</v>
      </c>
      <c r="N308">
        <v>0</v>
      </c>
      <c r="O308">
        <v>-20748</v>
      </c>
      <c r="P308" s="2">
        <f t="shared" si="12"/>
        <v>48.832000000000001</v>
      </c>
      <c r="Q308" s="2">
        <f t="shared" si="13"/>
        <v>2184664</v>
      </c>
      <c r="R308">
        <f t="shared" si="14"/>
        <v>2</v>
      </c>
    </row>
    <row r="309" spans="1:18" x14ac:dyDescent="0.25">
      <c r="A309" s="1">
        <v>45369.846180555556</v>
      </c>
      <c r="B309">
        <v>8</v>
      </c>
      <c r="C309">
        <v>45.949199999999998</v>
      </c>
      <c r="D309">
        <v>3.7679999999999998</v>
      </c>
      <c r="E309">
        <v>2184664</v>
      </c>
      <c r="F309">
        <v>2178614</v>
      </c>
      <c r="G309">
        <v>2178595</v>
      </c>
      <c r="H309">
        <v>3</v>
      </c>
      <c r="I309">
        <v>0</v>
      </c>
      <c r="J309">
        <v>36.44</v>
      </c>
      <c r="K309">
        <v>45.604500000000002</v>
      </c>
      <c r="L309">
        <v>19</v>
      </c>
      <c r="M309">
        <v>42.77</v>
      </c>
      <c r="N309">
        <v>0</v>
      </c>
      <c r="O309">
        <v>-20688</v>
      </c>
      <c r="P309" s="2">
        <f t="shared" si="12"/>
        <v>48.792000000000002</v>
      </c>
      <c r="Q309" s="2">
        <f t="shared" si="13"/>
        <v>2184664</v>
      </c>
      <c r="R309">
        <f t="shared" si="14"/>
        <v>0</v>
      </c>
    </row>
    <row r="310" spans="1:18" x14ac:dyDescent="0.25">
      <c r="A310" s="1">
        <v>45369.847025462965</v>
      </c>
      <c r="B310">
        <v>8</v>
      </c>
      <c r="C310">
        <v>45.917200000000001</v>
      </c>
      <c r="D310">
        <v>3.802</v>
      </c>
      <c r="E310">
        <v>2184665</v>
      </c>
      <c r="F310">
        <v>2178620</v>
      </c>
      <c r="G310">
        <v>2178598</v>
      </c>
      <c r="H310">
        <v>3</v>
      </c>
      <c r="I310">
        <v>0</v>
      </c>
      <c r="J310">
        <v>36.49</v>
      </c>
      <c r="K310">
        <v>45.550800000000002</v>
      </c>
      <c r="L310">
        <v>21</v>
      </c>
      <c r="M310">
        <v>42.71</v>
      </c>
      <c r="N310">
        <v>0</v>
      </c>
      <c r="O310">
        <v>-20610</v>
      </c>
      <c r="P310" s="2">
        <f t="shared" si="12"/>
        <v>48.74</v>
      </c>
      <c r="Q310" s="2">
        <f t="shared" si="13"/>
        <v>2184665</v>
      </c>
      <c r="R310">
        <f t="shared" si="14"/>
        <v>1</v>
      </c>
    </row>
    <row r="311" spans="1:18" x14ac:dyDescent="0.25">
      <c r="A311" s="1">
        <v>45369.847858796296</v>
      </c>
      <c r="B311">
        <v>8</v>
      </c>
      <c r="C311">
        <v>45.865400000000001</v>
      </c>
      <c r="D311">
        <v>3.4220000000000002</v>
      </c>
      <c r="E311">
        <v>2184662</v>
      </c>
      <c r="F311">
        <v>2178623</v>
      </c>
      <c r="G311">
        <v>2178602</v>
      </c>
      <c r="H311">
        <v>3</v>
      </c>
      <c r="I311">
        <v>0</v>
      </c>
      <c r="J311">
        <v>36.54</v>
      </c>
      <c r="K311">
        <v>45.494799999999998</v>
      </c>
      <c r="L311">
        <v>21</v>
      </c>
      <c r="M311">
        <v>42.67</v>
      </c>
      <c r="N311">
        <v>0</v>
      </c>
      <c r="O311">
        <v>-20503</v>
      </c>
      <c r="P311" s="2">
        <f t="shared" si="12"/>
        <v>48.668666666666667</v>
      </c>
      <c r="Q311" s="2">
        <f t="shared" si="13"/>
        <v>2184662</v>
      </c>
      <c r="R311">
        <f t="shared" si="14"/>
        <v>-3</v>
      </c>
    </row>
    <row r="312" spans="1:18" x14ac:dyDescent="0.25">
      <c r="A312" s="1">
        <v>45369.848703703705</v>
      </c>
      <c r="B312">
        <v>8</v>
      </c>
      <c r="C312">
        <v>45.8093</v>
      </c>
      <c r="D312">
        <v>3.7850000000000001</v>
      </c>
      <c r="E312">
        <v>2184658</v>
      </c>
      <c r="F312">
        <v>2178627</v>
      </c>
      <c r="G312">
        <v>2178606</v>
      </c>
      <c r="H312">
        <v>3</v>
      </c>
      <c r="I312">
        <v>0</v>
      </c>
      <c r="J312">
        <v>36.58</v>
      </c>
      <c r="K312">
        <v>45.442599999999999</v>
      </c>
      <c r="L312">
        <v>21</v>
      </c>
      <c r="M312">
        <v>42.61</v>
      </c>
      <c r="N312">
        <v>0</v>
      </c>
      <c r="O312">
        <v>-20476</v>
      </c>
      <c r="P312" s="2">
        <f t="shared" si="12"/>
        <v>48.650666666666666</v>
      </c>
      <c r="Q312" s="2">
        <f t="shared" si="13"/>
        <v>2184658</v>
      </c>
      <c r="R312">
        <f t="shared" si="14"/>
        <v>-4</v>
      </c>
    </row>
    <row r="313" spans="1:18" x14ac:dyDescent="0.25">
      <c r="A313" s="1">
        <v>45369.849537037036</v>
      </c>
      <c r="B313">
        <v>8</v>
      </c>
      <c r="C313">
        <v>45.750500000000002</v>
      </c>
      <c r="D313">
        <v>3.407</v>
      </c>
      <c r="E313">
        <v>2184660</v>
      </c>
      <c r="F313">
        <v>2178636</v>
      </c>
      <c r="G313">
        <v>2178609</v>
      </c>
      <c r="H313">
        <v>3</v>
      </c>
      <c r="I313">
        <v>0</v>
      </c>
      <c r="J313">
        <v>36.619999999999997</v>
      </c>
      <c r="K313">
        <v>45.389099999999999</v>
      </c>
      <c r="L313">
        <v>27</v>
      </c>
      <c r="M313">
        <v>42.56</v>
      </c>
      <c r="N313">
        <v>0</v>
      </c>
      <c r="O313">
        <v>-20347</v>
      </c>
      <c r="P313" s="2">
        <f t="shared" si="12"/>
        <v>48.564666666666668</v>
      </c>
      <c r="Q313" s="2">
        <f t="shared" si="13"/>
        <v>2184660</v>
      </c>
      <c r="R313">
        <f t="shared" si="14"/>
        <v>2</v>
      </c>
    </row>
    <row r="314" spans="1:18" x14ac:dyDescent="0.25">
      <c r="A314" s="1">
        <v>45369.850381944445</v>
      </c>
      <c r="B314">
        <v>8</v>
      </c>
      <c r="C314">
        <v>45.688000000000002</v>
      </c>
      <c r="D314">
        <v>3.762</v>
      </c>
      <c r="E314">
        <v>2184657</v>
      </c>
      <c r="F314">
        <v>2178642</v>
      </c>
      <c r="G314">
        <v>2178613</v>
      </c>
      <c r="H314">
        <v>3</v>
      </c>
      <c r="I314">
        <v>0</v>
      </c>
      <c r="J314">
        <v>36.67</v>
      </c>
      <c r="K314">
        <v>45.334699999999998</v>
      </c>
      <c r="L314">
        <v>28</v>
      </c>
      <c r="M314">
        <v>42.5</v>
      </c>
      <c r="N314">
        <v>0</v>
      </c>
      <c r="O314">
        <v>-20241</v>
      </c>
      <c r="P314" s="2">
        <f t="shared" si="12"/>
        <v>48.494</v>
      </c>
      <c r="Q314" s="2">
        <f t="shared" si="13"/>
        <v>2184657</v>
      </c>
      <c r="R314">
        <f t="shared" si="14"/>
        <v>-3</v>
      </c>
    </row>
    <row r="315" spans="1:18" x14ac:dyDescent="0.25">
      <c r="A315" s="1">
        <v>45369.851226851853</v>
      </c>
      <c r="B315">
        <v>8</v>
      </c>
      <c r="C315">
        <v>45.625500000000002</v>
      </c>
      <c r="D315">
        <v>3.3849999999999998</v>
      </c>
      <c r="E315">
        <v>2184657</v>
      </c>
      <c r="F315">
        <v>2178650</v>
      </c>
      <c r="G315">
        <v>2178616</v>
      </c>
      <c r="H315">
        <v>3</v>
      </c>
      <c r="I315">
        <v>0</v>
      </c>
      <c r="J315">
        <v>36.69</v>
      </c>
      <c r="K315">
        <v>45.284599999999998</v>
      </c>
      <c r="L315">
        <v>33</v>
      </c>
      <c r="M315">
        <v>42.44</v>
      </c>
      <c r="N315">
        <v>0</v>
      </c>
      <c r="O315">
        <v>-20161</v>
      </c>
      <c r="P315" s="2">
        <f t="shared" si="12"/>
        <v>48.440666666666665</v>
      </c>
      <c r="Q315" s="2">
        <f t="shared" si="13"/>
        <v>2184657</v>
      </c>
      <c r="R315">
        <f t="shared" si="14"/>
        <v>0</v>
      </c>
    </row>
    <row r="316" spans="1:18" x14ac:dyDescent="0.25">
      <c r="A316" s="1">
        <v>45369.852071759262</v>
      </c>
      <c r="B316">
        <v>8</v>
      </c>
      <c r="C316">
        <v>45.567999999999998</v>
      </c>
      <c r="D316">
        <v>3.74</v>
      </c>
      <c r="E316">
        <v>2184652</v>
      </c>
      <c r="F316">
        <v>2178653</v>
      </c>
      <c r="G316">
        <v>2178620</v>
      </c>
      <c r="H316">
        <v>3</v>
      </c>
      <c r="I316">
        <v>0</v>
      </c>
      <c r="J316">
        <v>36.74</v>
      </c>
      <c r="K316">
        <v>45.229199999999999</v>
      </c>
      <c r="L316">
        <v>32</v>
      </c>
      <c r="M316">
        <v>42.38</v>
      </c>
      <c r="N316">
        <v>0</v>
      </c>
      <c r="O316">
        <v>-20067</v>
      </c>
      <c r="P316" s="2">
        <f t="shared" si="12"/>
        <v>48.378</v>
      </c>
      <c r="Q316" s="2">
        <f t="shared" si="13"/>
        <v>2184652</v>
      </c>
      <c r="R316">
        <f t="shared" si="14"/>
        <v>-5</v>
      </c>
    </row>
    <row r="317" spans="1:18" x14ac:dyDescent="0.25">
      <c r="A317" s="1">
        <v>45369.852916666663</v>
      </c>
      <c r="B317">
        <v>8</v>
      </c>
      <c r="C317">
        <v>45.509900000000002</v>
      </c>
      <c r="D317">
        <v>3.3660000000000001</v>
      </c>
      <c r="E317">
        <v>2184650</v>
      </c>
      <c r="F317">
        <v>2178658</v>
      </c>
      <c r="G317">
        <v>2178623</v>
      </c>
      <c r="H317">
        <v>3</v>
      </c>
      <c r="I317">
        <v>0</v>
      </c>
      <c r="J317">
        <v>36.79</v>
      </c>
      <c r="K317">
        <v>45.180399999999999</v>
      </c>
      <c r="L317">
        <v>34</v>
      </c>
      <c r="M317">
        <v>42.32</v>
      </c>
      <c r="N317">
        <v>0</v>
      </c>
      <c r="O317">
        <v>-19990</v>
      </c>
      <c r="P317" s="2">
        <f t="shared" si="12"/>
        <v>48.326666666666668</v>
      </c>
      <c r="Q317" s="2">
        <f t="shared" si="13"/>
        <v>2184650</v>
      </c>
      <c r="R317">
        <f t="shared" si="14"/>
        <v>-2</v>
      </c>
    </row>
    <row r="318" spans="1:18" x14ac:dyDescent="0.25">
      <c r="A318" s="1">
        <v>45369.853761574072</v>
      </c>
      <c r="B318">
        <v>8</v>
      </c>
      <c r="C318">
        <v>45.470199999999998</v>
      </c>
      <c r="D318">
        <v>3.7440000000000002</v>
      </c>
      <c r="E318">
        <v>2184646</v>
      </c>
      <c r="F318">
        <v>2178659</v>
      </c>
      <c r="G318">
        <v>2178627</v>
      </c>
      <c r="H318">
        <v>3</v>
      </c>
      <c r="I318">
        <v>0</v>
      </c>
      <c r="J318">
        <v>36.82</v>
      </c>
      <c r="K318">
        <v>45.128700000000002</v>
      </c>
      <c r="L318">
        <v>32</v>
      </c>
      <c r="M318">
        <v>42.26</v>
      </c>
      <c r="N318">
        <v>0</v>
      </c>
      <c r="O318">
        <v>-19926</v>
      </c>
      <c r="P318" s="2">
        <f t="shared" si="12"/>
        <v>48.283999999999999</v>
      </c>
      <c r="Q318" s="2">
        <f t="shared" si="13"/>
        <v>2184646</v>
      </c>
      <c r="R318">
        <f t="shared" si="14"/>
        <v>-4</v>
      </c>
    </row>
    <row r="319" spans="1:18" x14ac:dyDescent="0.25">
      <c r="A319" s="1">
        <v>45369.854594907411</v>
      </c>
      <c r="B319">
        <v>8</v>
      </c>
      <c r="C319">
        <v>45.433599999999998</v>
      </c>
      <c r="D319">
        <v>3.766</v>
      </c>
      <c r="E319">
        <v>2184642</v>
      </c>
      <c r="F319">
        <v>2178660</v>
      </c>
      <c r="G319">
        <v>2178631</v>
      </c>
      <c r="H319">
        <v>3</v>
      </c>
      <c r="I319">
        <v>0</v>
      </c>
      <c r="J319">
        <v>36.86</v>
      </c>
      <c r="K319">
        <v>45.073500000000003</v>
      </c>
      <c r="L319">
        <v>29</v>
      </c>
      <c r="M319">
        <v>42.21</v>
      </c>
      <c r="N319">
        <v>0</v>
      </c>
      <c r="O319">
        <v>-19870</v>
      </c>
      <c r="P319" s="2">
        <f t="shared" si="12"/>
        <v>48.24666666666667</v>
      </c>
      <c r="Q319" s="2">
        <f t="shared" si="13"/>
        <v>2184642</v>
      </c>
      <c r="R319">
        <f t="shared" si="14"/>
        <v>-4</v>
      </c>
    </row>
    <row r="320" spans="1:18" x14ac:dyDescent="0.25">
      <c r="A320" s="1">
        <v>45369.855439814812</v>
      </c>
      <c r="B320">
        <v>8</v>
      </c>
      <c r="C320">
        <v>45.374499999999998</v>
      </c>
      <c r="D320">
        <v>3.39</v>
      </c>
      <c r="E320">
        <v>2184639</v>
      </c>
      <c r="F320">
        <v>2178665</v>
      </c>
      <c r="G320">
        <v>2178634</v>
      </c>
      <c r="H320">
        <v>3</v>
      </c>
      <c r="I320">
        <v>0</v>
      </c>
      <c r="J320">
        <v>36.909999999999997</v>
      </c>
      <c r="K320">
        <v>45.017899999999997</v>
      </c>
      <c r="L320">
        <v>30</v>
      </c>
      <c r="M320">
        <v>42.17</v>
      </c>
      <c r="N320">
        <v>0</v>
      </c>
      <c r="O320">
        <v>-19769</v>
      </c>
      <c r="P320" s="2">
        <f t="shared" si="12"/>
        <v>48.179333333333332</v>
      </c>
      <c r="Q320" s="2">
        <f t="shared" si="13"/>
        <v>2184639</v>
      </c>
      <c r="R320">
        <f t="shared" si="14"/>
        <v>-3</v>
      </c>
    </row>
    <row r="321" spans="1:18" x14ac:dyDescent="0.25">
      <c r="A321" s="1">
        <v>45369.85628472222</v>
      </c>
      <c r="B321">
        <v>8</v>
      </c>
      <c r="C321">
        <v>45.313000000000002</v>
      </c>
      <c r="D321">
        <v>3.7360000000000002</v>
      </c>
      <c r="E321">
        <v>2184637</v>
      </c>
      <c r="F321">
        <v>2178671</v>
      </c>
      <c r="G321">
        <v>2178638</v>
      </c>
      <c r="H321">
        <v>3</v>
      </c>
      <c r="I321">
        <v>0</v>
      </c>
      <c r="J321">
        <v>36.96</v>
      </c>
      <c r="K321">
        <v>44.964700000000001</v>
      </c>
      <c r="L321">
        <v>33</v>
      </c>
      <c r="M321">
        <v>42.12</v>
      </c>
      <c r="N321">
        <v>0</v>
      </c>
      <c r="O321">
        <v>-19687</v>
      </c>
      <c r="P321" s="2">
        <f t="shared" si="12"/>
        <v>48.12466666666667</v>
      </c>
      <c r="Q321" s="2">
        <f t="shared" si="13"/>
        <v>2184637</v>
      </c>
      <c r="R321">
        <f t="shared" si="14"/>
        <v>-2</v>
      </c>
    </row>
    <row r="322" spans="1:18" x14ac:dyDescent="0.25">
      <c r="A322" s="1">
        <v>45369.857129629629</v>
      </c>
      <c r="B322">
        <v>8</v>
      </c>
      <c r="C322">
        <v>45.250500000000002</v>
      </c>
      <c r="D322">
        <v>3.363</v>
      </c>
      <c r="E322">
        <v>2184637</v>
      </c>
      <c r="F322">
        <v>2178679</v>
      </c>
      <c r="G322">
        <v>2178641</v>
      </c>
      <c r="H322">
        <v>3</v>
      </c>
      <c r="I322">
        <v>0</v>
      </c>
      <c r="J322">
        <v>36.979999999999997</v>
      </c>
      <c r="K322">
        <v>44.917000000000002</v>
      </c>
      <c r="L322">
        <v>38</v>
      </c>
      <c r="M322">
        <v>42.06</v>
      </c>
      <c r="N322">
        <v>0</v>
      </c>
      <c r="O322">
        <v>-19612</v>
      </c>
      <c r="P322" s="2">
        <f t="shared" si="12"/>
        <v>48.074666666666666</v>
      </c>
      <c r="Q322" s="2">
        <f t="shared" si="13"/>
        <v>2184637</v>
      </c>
      <c r="R322">
        <f t="shared" si="14"/>
        <v>0</v>
      </c>
    </row>
    <row r="323" spans="1:18" x14ac:dyDescent="0.25">
      <c r="A323" s="1">
        <v>45369.85796296296</v>
      </c>
      <c r="B323">
        <v>8</v>
      </c>
      <c r="C323">
        <v>45.189399999999999</v>
      </c>
      <c r="D323">
        <v>3.7080000000000002</v>
      </c>
      <c r="E323">
        <v>2184642</v>
      </c>
      <c r="F323">
        <v>2178692</v>
      </c>
      <c r="G323">
        <v>2178645</v>
      </c>
      <c r="H323">
        <v>3</v>
      </c>
      <c r="I323">
        <v>0</v>
      </c>
      <c r="J323">
        <v>37.020000000000003</v>
      </c>
      <c r="K323">
        <v>44.859200000000001</v>
      </c>
      <c r="L323">
        <v>47</v>
      </c>
      <c r="M323">
        <v>42</v>
      </c>
      <c r="N323">
        <v>0</v>
      </c>
      <c r="O323">
        <v>-19527</v>
      </c>
      <c r="P323" s="2">
        <f t="shared" ref="P323:P386" si="15">O323/-1500+35</f>
        <v>48.018000000000001</v>
      </c>
      <c r="Q323" s="2">
        <f t="shared" ref="Q323:Q386" si="16">E323</f>
        <v>2184642</v>
      </c>
      <c r="R323">
        <f t="shared" si="14"/>
        <v>5</v>
      </c>
    </row>
    <row r="324" spans="1:18" x14ac:dyDescent="0.25">
      <c r="A324" s="1">
        <v>45369.858796296299</v>
      </c>
      <c r="B324">
        <v>8</v>
      </c>
      <c r="C324">
        <v>45.128799999999998</v>
      </c>
      <c r="D324">
        <v>3.3370000000000002</v>
      </c>
      <c r="E324">
        <v>2184639</v>
      </c>
      <c r="F324">
        <v>2178697</v>
      </c>
      <c r="G324">
        <v>2178648</v>
      </c>
      <c r="H324">
        <v>3</v>
      </c>
      <c r="I324">
        <v>0</v>
      </c>
      <c r="J324">
        <v>37.090000000000003</v>
      </c>
      <c r="K324">
        <v>44.807200000000002</v>
      </c>
      <c r="L324">
        <v>49</v>
      </c>
      <c r="M324">
        <v>41.94</v>
      </c>
      <c r="N324">
        <v>0</v>
      </c>
      <c r="O324">
        <v>-19466</v>
      </c>
      <c r="P324" s="2">
        <f t="shared" si="15"/>
        <v>47.977333333333334</v>
      </c>
      <c r="Q324" s="2">
        <f t="shared" si="16"/>
        <v>2184639</v>
      </c>
      <c r="R324">
        <f t="shared" ref="R324:R387" si="17">E324-E323</f>
        <v>-3</v>
      </c>
    </row>
    <row r="325" spans="1:18" x14ac:dyDescent="0.25">
      <c r="A325" s="1">
        <v>45369.8596412037</v>
      </c>
      <c r="B325">
        <v>8</v>
      </c>
      <c r="C325">
        <v>45.076099999999997</v>
      </c>
      <c r="D325">
        <v>3.6890000000000001</v>
      </c>
      <c r="E325">
        <v>2184633</v>
      </c>
      <c r="F325">
        <v>2178698</v>
      </c>
      <c r="G325">
        <v>2178652</v>
      </c>
      <c r="H325">
        <v>3</v>
      </c>
      <c r="I325">
        <v>0</v>
      </c>
      <c r="J325">
        <v>37.1</v>
      </c>
      <c r="K325">
        <v>44.759399999999999</v>
      </c>
      <c r="L325">
        <v>46</v>
      </c>
      <c r="M325">
        <v>41.88</v>
      </c>
      <c r="N325">
        <v>0</v>
      </c>
      <c r="O325">
        <v>-19379</v>
      </c>
      <c r="P325" s="2">
        <f t="shared" si="15"/>
        <v>47.919333333333334</v>
      </c>
      <c r="Q325" s="2">
        <f t="shared" si="16"/>
        <v>2184633</v>
      </c>
      <c r="R325">
        <f t="shared" si="17"/>
        <v>-6</v>
      </c>
    </row>
    <row r="326" spans="1:18" x14ac:dyDescent="0.25">
      <c r="A326" s="1">
        <v>45369.860474537039</v>
      </c>
      <c r="B326">
        <v>8</v>
      </c>
      <c r="C326">
        <v>45.052799999999998</v>
      </c>
      <c r="D326">
        <v>3.726</v>
      </c>
      <c r="E326">
        <v>2184632</v>
      </c>
      <c r="F326">
        <v>2178700</v>
      </c>
      <c r="G326">
        <v>2178656</v>
      </c>
      <c r="H326">
        <v>3</v>
      </c>
      <c r="I326">
        <v>0</v>
      </c>
      <c r="J326">
        <v>37.130000000000003</v>
      </c>
      <c r="K326">
        <v>44.712699999999998</v>
      </c>
      <c r="L326">
        <v>44</v>
      </c>
      <c r="M326">
        <v>41.83</v>
      </c>
      <c r="N326">
        <v>0</v>
      </c>
      <c r="O326">
        <v>-19292</v>
      </c>
      <c r="P326" s="2">
        <f t="shared" si="15"/>
        <v>47.861333333333334</v>
      </c>
      <c r="Q326" s="2">
        <f t="shared" si="16"/>
        <v>2184632</v>
      </c>
      <c r="R326">
        <f t="shared" si="17"/>
        <v>-1</v>
      </c>
    </row>
    <row r="327" spans="1:18" x14ac:dyDescent="0.25">
      <c r="A327" s="1">
        <v>45369.861319444448</v>
      </c>
      <c r="B327">
        <v>8</v>
      </c>
      <c r="C327">
        <v>45.000500000000002</v>
      </c>
      <c r="D327">
        <v>3.3540000000000001</v>
      </c>
      <c r="E327">
        <v>2184633</v>
      </c>
      <c r="F327">
        <v>2178708</v>
      </c>
      <c r="G327">
        <v>2178659</v>
      </c>
      <c r="H327">
        <v>3</v>
      </c>
      <c r="I327">
        <v>0</v>
      </c>
      <c r="J327">
        <v>37.19</v>
      </c>
      <c r="K327">
        <v>44.6569</v>
      </c>
      <c r="L327">
        <v>49</v>
      </c>
      <c r="M327">
        <v>41.79</v>
      </c>
      <c r="N327">
        <v>0</v>
      </c>
      <c r="O327">
        <v>-19255</v>
      </c>
      <c r="P327" s="2">
        <f t="shared" si="15"/>
        <v>47.836666666666666</v>
      </c>
      <c r="Q327" s="2">
        <f t="shared" si="16"/>
        <v>2184633</v>
      </c>
      <c r="R327">
        <f t="shared" si="17"/>
        <v>1</v>
      </c>
    </row>
    <row r="328" spans="1:18" x14ac:dyDescent="0.25">
      <c r="A328" s="1">
        <v>45369.862164351849</v>
      </c>
      <c r="B328">
        <v>8</v>
      </c>
      <c r="C328">
        <v>44.938000000000002</v>
      </c>
      <c r="D328">
        <v>3.702</v>
      </c>
      <c r="E328">
        <v>2184636</v>
      </c>
      <c r="F328">
        <v>2178720</v>
      </c>
      <c r="G328">
        <v>2178663</v>
      </c>
      <c r="H328">
        <v>3</v>
      </c>
      <c r="I328">
        <v>0</v>
      </c>
      <c r="J328">
        <v>37.229999999999997</v>
      </c>
      <c r="K328">
        <v>44.601500000000001</v>
      </c>
      <c r="L328">
        <v>56</v>
      </c>
      <c r="M328">
        <v>41.74</v>
      </c>
      <c r="N328">
        <v>0</v>
      </c>
      <c r="O328">
        <v>-19162</v>
      </c>
      <c r="P328" s="2">
        <f t="shared" si="15"/>
        <v>47.774666666666668</v>
      </c>
      <c r="Q328" s="2">
        <f t="shared" si="16"/>
        <v>2184636</v>
      </c>
      <c r="R328">
        <f t="shared" si="17"/>
        <v>3</v>
      </c>
    </row>
    <row r="329" spans="1:18" x14ac:dyDescent="0.25">
      <c r="A329" s="1">
        <v>45369.863020833334</v>
      </c>
      <c r="B329">
        <v>8</v>
      </c>
      <c r="C329">
        <v>44.927799999999998</v>
      </c>
      <c r="D329">
        <v>3.7850000000000001</v>
      </c>
      <c r="E329">
        <v>2184634</v>
      </c>
      <c r="F329">
        <v>2178719</v>
      </c>
      <c r="G329">
        <v>2178667</v>
      </c>
      <c r="H329">
        <v>3</v>
      </c>
      <c r="I329">
        <v>0</v>
      </c>
      <c r="J329">
        <v>37.270000000000003</v>
      </c>
      <c r="K329">
        <v>44.543799999999997</v>
      </c>
      <c r="L329">
        <v>52</v>
      </c>
      <c r="M329">
        <v>41.69</v>
      </c>
      <c r="N329">
        <v>0</v>
      </c>
      <c r="O329">
        <v>-19089</v>
      </c>
      <c r="P329" s="2">
        <f t="shared" si="15"/>
        <v>47.725999999999999</v>
      </c>
      <c r="Q329" s="2">
        <f t="shared" si="16"/>
        <v>2184634</v>
      </c>
      <c r="R329">
        <f t="shared" si="17"/>
        <v>-2</v>
      </c>
    </row>
    <row r="330" spans="1:18" x14ac:dyDescent="0.25">
      <c r="A330" s="1">
        <v>45369.863854166666</v>
      </c>
      <c r="B330">
        <v>8</v>
      </c>
      <c r="C330">
        <v>44.8748</v>
      </c>
      <c r="D330">
        <v>3.4060000000000001</v>
      </c>
      <c r="E330">
        <v>2184632</v>
      </c>
      <c r="F330">
        <v>2178724</v>
      </c>
      <c r="G330">
        <v>2178670</v>
      </c>
      <c r="H330">
        <v>3</v>
      </c>
      <c r="I330">
        <v>0</v>
      </c>
      <c r="J330">
        <v>37.31</v>
      </c>
      <c r="K330">
        <v>44.489199999999997</v>
      </c>
      <c r="L330">
        <v>53</v>
      </c>
      <c r="M330">
        <v>41.63</v>
      </c>
      <c r="N330">
        <v>0</v>
      </c>
      <c r="O330">
        <v>-19009</v>
      </c>
      <c r="P330" s="2">
        <f t="shared" si="15"/>
        <v>47.672666666666665</v>
      </c>
      <c r="Q330" s="2">
        <f t="shared" si="16"/>
        <v>2184632</v>
      </c>
      <c r="R330">
        <f t="shared" si="17"/>
        <v>-2</v>
      </c>
    </row>
    <row r="331" spans="1:18" x14ac:dyDescent="0.25">
      <c r="A331" s="1">
        <v>45369.864699074074</v>
      </c>
      <c r="B331">
        <v>8</v>
      </c>
      <c r="C331">
        <v>44.811900000000001</v>
      </c>
      <c r="D331">
        <v>3.7370000000000001</v>
      </c>
      <c r="E331">
        <v>2184627</v>
      </c>
      <c r="F331">
        <v>2178727</v>
      </c>
      <c r="G331">
        <v>2178674</v>
      </c>
      <c r="H331">
        <v>3</v>
      </c>
      <c r="I331">
        <v>0</v>
      </c>
      <c r="J331">
        <v>37.369999999999997</v>
      </c>
      <c r="K331">
        <v>44.441800000000001</v>
      </c>
      <c r="L331">
        <v>53</v>
      </c>
      <c r="M331">
        <v>41.57</v>
      </c>
      <c r="N331">
        <v>0</v>
      </c>
      <c r="O331">
        <v>-18961</v>
      </c>
      <c r="P331" s="2">
        <f t="shared" si="15"/>
        <v>47.640666666666668</v>
      </c>
      <c r="Q331" s="2">
        <f t="shared" si="16"/>
        <v>2184627</v>
      </c>
      <c r="R331">
        <f t="shared" si="17"/>
        <v>-5</v>
      </c>
    </row>
    <row r="332" spans="1:18" x14ac:dyDescent="0.25">
      <c r="A332" s="1">
        <v>45369.865543981483</v>
      </c>
      <c r="B332">
        <v>8</v>
      </c>
      <c r="C332">
        <v>44.750500000000002</v>
      </c>
      <c r="D332">
        <v>3.363</v>
      </c>
      <c r="E332">
        <v>2184621</v>
      </c>
      <c r="F332">
        <v>2178729</v>
      </c>
      <c r="G332">
        <v>2178677</v>
      </c>
      <c r="H332">
        <v>3</v>
      </c>
      <c r="I332">
        <v>0</v>
      </c>
      <c r="J332">
        <v>37.39</v>
      </c>
      <c r="K332">
        <v>44.391500000000001</v>
      </c>
      <c r="L332">
        <v>52</v>
      </c>
      <c r="M332">
        <v>41.51</v>
      </c>
      <c r="N332">
        <v>0</v>
      </c>
      <c r="O332">
        <v>-18887</v>
      </c>
      <c r="P332" s="2">
        <f t="shared" si="15"/>
        <v>47.591333333333331</v>
      </c>
      <c r="Q332" s="2">
        <f t="shared" si="16"/>
        <v>2184621</v>
      </c>
      <c r="R332">
        <f t="shared" si="17"/>
        <v>-6</v>
      </c>
    </row>
    <row r="333" spans="1:18" x14ac:dyDescent="0.25">
      <c r="A333" s="1">
        <v>45369.866400462961</v>
      </c>
      <c r="B333">
        <v>8</v>
      </c>
      <c r="C333">
        <v>44.688000000000002</v>
      </c>
      <c r="D333">
        <v>3.7050000000000001</v>
      </c>
      <c r="E333">
        <v>2184620</v>
      </c>
      <c r="F333">
        <v>2178736</v>
      </c>
      <c r="G333">
        <v>2178681</v>
      </c>
      <c r="H333">
        <v>3</v>
      </c>
      <c r="I333">
        <v>0</v>
      </c>
      <c r="J333">
        <v>37.43</v>
      </c>
      <c r="K333">
        <v>44.338299999999997</v>
      </c>
      <c r="L333">
        <v>55</v>
      </c>
      <c r="M333">
        <v>41.47</v>
      </c>
      <c r="N333">
        <v>0</v>
      </c>
      <c r="O333">
        <v>-18818</v>
      </c>
      <c r="P333" s="2">
        <f t="shared" si="15"/>
        <v>47.545333333333332</v>
      </c>
      <c r="Q333" s="2">
        <f t="shared" si="16"/>
        <v>2184620</v>
      </c>
      <c r="R333">
        <f t="shared" si="17"/>
        <v>-1</v>
      </c>
    </row>
    <row r="334" spans="1:18" x14ac:dyDescent="0.25">
      <c r="A334" s="1">
        <v>45369.867245370369</v>
      </c>
      <c r="B334">
        <v>8</v>
      </c>
      <c r="C334">
        <v>44.629100000000001</v>
      </c>
      <c r="D334">
        <v>3.3340000000000001</v>
      </c>
      <c r="E334">
        <v>2184617</v>
      </c>
      <c r="F334">
        <v>2178741</v>
      </c>
      <c r="G334">
        <v>2178684</v>
      </c>
      <c r="H334">
        <v>3</v>
      </c>
      <c r="I334">
        <v>0</v>
      </c>
      <c r="J334">
        <v>37.47</v>
      </c>
      <c r="K334">
        <v>44.2911</v>
      </c>
      <c r="L334">
        <v>57</v>
      </c>
      <c r="M334">
        <v>41.43</v>
      </c>
      <c r="N334">
        <v>0</v>
      </c>
      <c r="O334">
        <v>-18714</v>
      </c>
      <c r="P334" s="2">
        <f t="shared" si="15"/>
        <v>47.475999999999999</v>
      </c>
      <c r="Q334" s="2">
        <f t="shared" si="16"/>
        <v>2184617</v>
      </c>
      <c r="R334">
        <f t="shared" si="17"/>
        <v>-3</v>
      </c>
    </row>
    <row r="335" spans="1:18" x14ac:dyDescent="0.25">
      <c r="A335" s="1">
        <v>45369.868078703701</v>
      </c>
      <c r="B335">
        <v>8</v>
      </c>
      <c r="C335">
        <v>44.593200000000003</v>
      </c>
      <c r="D335">
        <v>3.7250000000000001</v>
      </c>
      <c r="E335">
        <v>2184615</v>
      </c>
      <c r="F335">
        <v>2178744</v>
      </c>
      <c r="G335">
        <v>2178688</v>
      </c>
      <c r="H335">
        <v>3</v>
      </c>
      <c r="I335">
        <v>0</v>
      </c>
      <c r="J335">
        <v>37.520000000000003</v>
      </c>
      <c r="K335">
        <v>44.234499999999997</v>
      </c>
      <c r="L335">
        <v>56</v>
      </c>
      <c r="M335">
        <v>41.37</v>
      </c>
      <c r="N335">
        <v>0</v>
      </c>
      <c r="O335">
        <v>-18651</v>
      </c>
      <c r="P335" s="2">
        <f t="shared" si="15"/>
        <v>47.433999999999997</v>
      </c>
      <c r="Q335" s="2">
        <f t="shared" si="16"/>
        <v>2184615</v>
      </c>
      <c r="R335">
        <f t="shared" si="17"/>
        <v>-2</v>
      </c>
    </row>
    <row r="336" spans="1:18" x14ac:dyDescent="0.25">
      <c r="A336" s="1">
        <v>45369.868923611109</v>
      </c>
      <c r="B336">
        <v>8</v>
      </c>
      <c r="C336">
        <v>44.556600000000003</v>
      </c>
      <c r="D336">
        <v>3.7360000000000002</v>
      </c>
      <c r="E336">
        <v>2184613</v>
      </c>
      <c r="F336">
        <v>2178747</v>
      </c>
      <c r="G336">
        <v>2178692</v>
      </c>
      <c r="H336">
        <v>3</v>
      </c>
      <c r="I336">
        <v>0</v>
      </c>
      <c r="J336">
        <v>37.53</v>
      </c>
      <c r="K336">
        <v>44.183300000000003</v>
      </c>
      <c r="L336">
        <v>55</v>
      </c>
      <c r="M336">
        <v>41.31</v>
      </c>
      <c r="N336">
        <v>0</v>
      </c>
      <c r="O336">
        <v>-18616</v>
      </c>
      <c r="P336" s="2">
        <f t="shared" si="15"/>
        <v>47.410666666666664</v>
      </c>
      <c r="Q336" s="2">
        <f t="shared" si="16"/>
        <v>2184613</v>
      </c>
      <c r="R336">
        <f t="shared" si="17"/>
        <v>-2</v>
      </c>
    </row>
    <row r="337" spans="1:18" x14ac:dyDescent="0.25">
      <c r="A337" s="1">
        <v>45369.869768518518</v>
      </c>
      <c r="B337">
        <v>8</v>
      </c>
      <c r="C337">
        <v>44.500500000000002</v>
      </c>
      <c r="D337">
        <v>3.3620000000000001</v>
      </c>
      <c r="E337">
        <v>2184611</v>
      </c>
      <c r="F337">
        <v>2178752</v>
      </c>
      <c r="G337">
        <v>2178695</v>
      </c>
      <c r="H337">
        <v>3</v>
      </c>
      <c r="I337">
        <v>0</v>
      </c>
      <c r="J337">
        <v>37.590000000000003</v>
      </c>
      <c r="K337">
        <v>44.1295</v>
      </c>
      <c r="L337">
        <v>57</v>
      </c>
      <c r="M337">
        <v>41.25</v>
      </c>
      <c r="N337">
        <v>0</v>
      </c>
      <c r="O337">
        <v>-18518</v>
      </c>
      <c r="P337" s="2">
        <f t="shared" si="15"/>
        <v>47.345333333333329</v>
      </c>
      <c r="Q337" s="2">
        <f t="shared" si="16"/>
        <v>2184611</v>
      </c>
      <c r="R337">
        <f t="shared" si="17"/>
        <v>-2</v>
      </c>
    </row>
    <row r="338" spans="1:18" x14ac:dyDescent="0.25">
      <c r="A338" s="1">
        <v>45369.870613425926</v>
      </c>
      <c r="B338">
        <v>8</v>
      </c>
      <c r="C338">
        <v>44.438299999999998</v>
      </c>
      <c r="D338">
        <v>3.7130000000000001</v>
      </c>
      <c r="E338">
        <v>2184612</v>
      </c>
      <c r="F338">
        <v>2178761</v>
      </c>
      <c r="G338">
        <v>2178699</v>
      </c>
      <c r="H338">
        <v>3</v>
      </c>
      <c r="I338">
        <v>0</v>
      </c>
      <c r="J338">
        <v>37.64</v>
      </c>
      <c r="K338">
        <v>44.074399999999997</v>
      </c>
      <c r="L338">
        <v>62</v>
      </c>
      <c r="M338">
        <v>41.2</v>
      </c>
      <c r="N338">
        <v>0</v>
      </c>
      <c r="O338">
        <v>-18467</v>
      </c>
      <c r="P338" s="2">
        <f t="shared" si="15"/>
        <v>47.311333333333337</v>
      </c>
      <c r="Q338" s="2">
        <f t="shared" si="16"/>
        <v>2184612</v>
      </c>
      <c r="R338">
        <f t="shared" si="17"/>
        <v>1</v>
      </c>
    </row>
    <row r="339" spans="1:18" x14ac:dyDescent="0.25">
      <c r="A339" s="1">
        <v>45369.871446759258</v>
      </c>
      <c r="B339">
        <v>8</v>
      </c>
      <c r="C339">
        <v>44.375700000000002</v>
      </c>
      <c r="D339">
        <v>3.3420000000000001</v>
      </c>
      <c r="E339">
        <v>2184609</v>
      </c>
      <c r="F339">
        <v>2178767</v>
      </c>
      <c r="G339">
        <v>2178702</v>
      </c>
      <c r="H339">
        <v>3</v>
      </c>
      <c r="I339">
        <v>0</v>
      </c>
      <c r="J339">
        <v>37.69</v>
      </c>
      <c r="K339">
        <v>44.0259</v>
      </c>
      <c r="L339">
        <v>64</v>
      </c>
      <c r="M339">
        <v>41.16</v>
      </c>
      <c r="N339">
        <v>0</v>
      </c>
      <c r="O339">
        <v>-18400</v>
      </c>
      <c r="P339" s="2">
        <f t="shared" si="15"/>
        <v>47.266666666666666</v>
      </c>
      <c r="Q339" s="2">
        <f t="shared" si="16"/>
        <v>2184609</v>
      </c>
      <c r="R339">
        <f t="shared" si="17"/>
        <v>-3</v>
      </c>
    </row>
    <row r="340" spans="1:18" x14ac:dyDescent="0.25">
      <c r="A340" s="1">
        <v>45369.872291666667</v>
      </c>
      <c r="B340">
        <v>8</v>
      </c>
      <c r="C340">
        <v>44.314399999999999</v>
      </c>
      <c r="D340">
        <v>3.68</v>
      </c>
      <c r="E340">
        <v>2184605</v>
      </c>
      <c r="F340">
        <v>2178771</v>
      </c>
      <c r="G340">
        <v>2178706</v>
      </c>
      <c r="H340">
        <v>3</v>
      </c>
      <c r="I340">
        <v>0</v>
      </c>
      <c r="J340">
        <v>37.74</v>
      </c>
      <c r="K340">
        <v>43.9739</v>
      </c>
      <c r="L340">
        <v>65</v>
      </c>
      <c r="M340">
        <v>41.12</v>
      </c>
      <c r="N340">
        <v>0</v>
      </c>
      <c r="O340">
        <v>-18313</v>
      </c>
      <c r="P340" s="2">
        <f t="shared" si="15"/>
        <v>47.208666666666666</v>
      </c>
      <c r="Q340" s="2">
        <f t="shared" si="16"/>
        <v>2184605</v>
      </c>
      <c r="R340">
        <f t="shared" si="17"/>
        <v>-4</v>
      </c>
    </row>
    <row r="341" spans="1:18" x14ac:dyDescent="0.25">
      <c r="A341" s="1">
        <v>45369.873136574075</v>
      </c>
      <c r="B341">
        <v>8</v>
      </c>
      <c r="C341">
        <v>44.273600000000002</v>
      </c>
      <c r="D341">
        <v>3.6890000000000001</v>
      </c>
      <c r="E341">
        <v>2184601</v>
      </c>
      <c r="F341">
        <v>2178772</v>
      </c>
      <c r="G341">
        <v>2178709</v>
      </c>
      <c r="H341">
        <v>3</v>
      </c>
      <c r="I341">
        <v>0</v>
      </c>
      <c r="J341">
        <v>37.75</v>
      </c>
      <c r="K341">
        <v>43.927199999999999</v>
      </c>
      <c r="L341">
        <v>62</v>
      </c>
      <c r="M341">
        <v>41.06</v>
      </c>
      <c r="N341">
        <v>0</v>
      </c>
      <c r="O341">
        <v>-18252</v>
      </c>
      <c r="P341" s="2">
        <f t="shared" si="15"/>
        <v>47.167999999999999</v>
      </c>
      <c r="Q341" s="2">
        <f t="shared" si="16"/>
        <v>2184601</v>
      </c>
      <c r="R341">
        <f t="shared" si="17"/>
        <v>-4</v>
      </c>
    </row>
    <row r="342" spans="1:18" x14ac:dyDescent="0.25">
      <c r="A342" s="1">
        <v>45369.873981481483</v>
      </c>
      <c r="B342">
        <v>8</v>
      </c>
      <c r="C342">
        <v>44.242199999999997</v>
      </c>
      <c r="D342">
        <v>3.7120000000000002</v>
      </c>
      <c r="E342">
        <v>2184602</v>
      </c>
      <c r="F342">
        <v>2178777</v>
      </c>
      <c r="G342">
        <v>2178713</v>
      </c>
      <c r="H342">
        <v>3</v>
      </c>
      <c r="I342">
        <v>0</v>
      </c>
      <c r="J342">
        <v>37.770000000000003</v>
      </c>
      <c r="K342">
        <v>43.877400000000002</v>
      </c>
      <c r="L342">
        <v>64</v>
      </c>
      <c r="M342">
        <v>41</v>
      </c>
      <c r="N342">
        <v>0</v>
      </c>
      <c r="O342">
        <v>-18162</v>
      </c>
      <c r="P342" s="2">
        <f t="shared" si="15"/>
        <v>47.108000000000004</v>
      </c>
      <c r="Q342" s="2">
        <f t="shared" si="16"/>
        <v>2184602</v>
      </c>
      <c r="R342">
        <f t="shared" si="17"/>
        <v>1</v>
      </c>
    </row>
    <row r="343" spans="1:18" x14ac:dyDescent="0.25">
      <c r="A343" s="1">
        <v>45369.874814814815</v>
      </c>
      <c r="B343">
        <v>8</v>
      </c>
      <c r="C343">
        <v>44.186999999999998</v>
      </c>
      <c r="D343">
        <v>3.3410000000000002</v>
      </c>
      <c r="E343">
        <v>2184600</v>
      </c>
      <c r="F343">
        <v>2178782</v>
      </c>
      <c r="G343">
        <v>2178716</v>
      </c>
      <c r="H343">
        <v>3</v>
      </c>
      <c r="I343">
        <v>0</v>
      </c>
      <c r="J343">
        <v>37.83</v>
      </c>
      <c r="K343">
        <v>43.825800000000001</v>
      </c>
      <c r="L343">
        <v>66</v>
      </c>
      <c r="M343">
        <v>40.950000000000003</v>
      </c>
      <c r="N343">
        <v>0</v>
      </c>
      <c r="O343">
        <v>-18084</v>
      </c>
      <c r="P343" s="2">
        <f t="shared" si="15"/>
        <v>47.055999999999997</v>
      </c>
      <c r="Q343" s="2">
        <f t="shared" si="16"/>
        <v>2184600</v>
      </c>
      <c r="R343">
        <f t="shared" si="17"/>
        <v>-2</v>
      </c>
    </row>
    <row r="344" spans="1:18" x14ac:dyDescent="0.25">
      <c r="A344" s="1">
        <v>45369.875659722224</v>
      </c>
      <c r="B344">
        <v>8</v>
      </c>
      <c r="C344">
        <v>44.125500000000002</v>
      </c>
      <c r="D344">
        <v>3.677</v>
      </c>
      <c r="E344">
        <v>2184602</v>
      </c>
      <c r="F344">
        <v>2178793</v>
      </c>
      <c r="G344">
        <v>2178720</v>
      </c>
      <c r="H344">
        <v>3</v>
      </c>
      <c r="I344">
        <v>0</v>
      </c>
      <c r="J344">
        <v>37.85</v>
      </c>
      <c r="K344">
        <v>43.774500000000003</v>
      </c>
      <c r="L344">
        <v>72</v>
      </c>
      <c r="M344">
        <v>40.9</v>
      </c>
      <c r="N344">
        <v>0</v>
      </c>
      <c r="O344">
        <v>-18015</v>
      </c>
      <c r="P344" s="2">
        <f t="shared" si="15"/>
        <v>47.01</v>
      </c>
      <c r="Q344" s="2">
        <f t="shared" si="16"/>
        <v>2184602</v>
      </c>
      <c r="R344">
        <f t="shared" si="17"/>
        <v>2</v>
      </c>
    </row>
    <row r="345" spans="1:18" x14ac:dyDescent="0.25">
      <c r="A345" s="1">
        <v>45369.876504629632</v>
      </c>
      <c r="B345">
        <v>8</v>
      </c>
      <c r="C345">
        <v>44.063299999999998</v>
      </c>
      <c r="D345">
        <v>3.31</v>
      </c>
      <c r="E345">
        <v>2184597</v>
      </c>
      <c r="F345">
        <v>2178796</v>
      </c>
      <c r="G345">
        <v>2178723</v>
      </c>
      <c r="H345">
        <v>3</v>
      </c>
      <c r="I345">
        <v>0</v>
      </c>
      <c r="J345">
        <v>37.909999999999997</v>
      </c>
      <c r="K345">
        <v>43.719499999999996</v>
      </c>
      <c r="L345">
        <v>72</v>
      </c>
      <c r="M345">
        <v>40.869999999999997</v>
      </c>
      <c r="N345">
        <v>0</v>
      </c>
      <c r="O345">
        <v>-17937</v>
      </c>
      <c r="P345" s="2">
        <f t="shared" si="15"/>
        <v>46.957999999999998</v>
      </c>
      <c r="Q345" s="2">
        <f t="shared" si="16"/>
        <v>2184597</v>
      </c>
      <c r="R345">
        <f t="shared" si="17"/>
        <v>-5</v>
      </c>
    </row>
    <row r="346" spans="1:18" x14ac:dyDescent="0.25">
      <c r="A346" s="1">
        <v>45369.877349537041</v>
      </c>
      <c r="B346">
        <v>8</v>
      </c>
      <c r="C346">
        <v>44.007199999999997</v>
      </c>
      <c r="D346">
        <v>3.6549999999999998</v>
      </c>
      <c r="E346">
        <v>2184594</v>
      </c>
      <c r="F346">
        <v>2178800</v>
      </c>
      <c r="G346">
        <v>2178727</v>
      </c>
      <c r="H346">
        <v>3</v>
      </c>
      <c r="I346">
        <v>0</v>
      </c>
      <c r="J346">
        <v>37.950000000000003</v>
      </c>
      <c r="K346">
        <v>43.674199999999999</v>
      </c>
      <c r="L346">
        <v>73</v>
      </c>
      <c r="M346">
        <v>40.81</v>
      </c>
      <c r="N346">
        <v>0</v>
      </c>
      <c r="O346">
        <v>-17883</v>
      </c>
      <c r="P346" s="2">
        <f t="shared" si="15"/>
        <v>46.921999999999997</v>
      </c>
      <c r="Q346" s="2">
        <f t="shared" si="16"/>
        <v>2184594</v>
      </c>
      <c r="R346">
        <f t="shared" si="17"/>
        <v>-3</v>
      </c>
    </row>
    <row r="347" spans="1:18" x14ac:dyDescent="0.25">
      <c r="A347" s="1">
        <v>45369.878194444442</v>
      </c>
      <c r="B347">
        <v>8</v>
      </c>
      <c r="C347">
        <v>43.981900000000003</v>
      </c>
      <c r="D347">
        <v>3.694</v>
      </c>
      <c r="E347">
        <v>2184593</v>
      </c>
      <c r="F347">
        <v>2178802</v>
      </c>
      <c r="G347">
        <v>2178731</v>
      </c>
      <c r="H347">
        <v>3</v>
      </c>
      <c r="I347">
        <v>0</v>
      </c>
      <c r="J347">
        <v>37.97</v>
      </c>
      <c r="K347">
        <v>43.626600000000003</v>
      </c>
      <c r="L347">
        <v>71</v>
      </c>
      <c r="M347">
        <v>40.75</v>
      </c>
      <c r="N347">
        <v>0</v>
      </c>
      <c r="O347">
        <v>-17800</v>
      </c>
      <c r="P347" s="2">
        <f t="shared" si="15"/>
        <v>46.866666666666667</v>
      </c>
      <c r="Q347" s="2">
        <f t="shared" si="16"/>
        <v>2184593</v>
      </c>
      <c r="R347">
        <f t="shared" si="17"/>
        <v>-1</v>
      </c>
    </row>
    <row r="348" spans="1:18" x14ac:dyDescent="0.25">
      <c r="A348" s="1">
        <v>45369.87903935185</v>
      </c>
      <c r="B348">
        <v>8</v>
      </c>
      <c r="C348">
        <v>43.9358</v>
      </c>
      <c r="D348">
        <v>3.3239999999999998</v>
      </c>
      <c r="E348">
        <v>2184593</v>
      </c>
      <c r="F348">
        <v>2178809</v>
      </c>
      <c r="G348">
        <v>2178734</v>
      </c>
      <c r="H348">
        <v>3</v>
      </c>
      <c r="I348">
        <v>0</v>
      </c>
      <c r="J348">
        <v>38</v>
      </c>
      <c r="K348">
        <v>43.575699999999998</v>
      </c>
      <c r="L348">
        <v>74</v>
      </c>
      <c r="M348">
        <v>40.700000000000003</v>
      </c>
      <c r="N348">
        <v>0</v>
      </c>
      <c r="O348">
        <v>-17741</v>
      </c>
      <c r="P348" s="2">
        <f t="shared" si="15"/>
        <v>46.827333333333335</v>
      </c>
      <c r="Q348" s="2">
        <f t="shared" si="16"/>
        <v>2184593</v>
      </c>
      <c r="R348">
        <f t="shared" si="17"/>
        <v>0</v>
      </c>
    </row>
    <row r="349" spans="1:18" x14ac:dyDescent="0.25">
      <c r="A349" s="1">
        <v>45369.879872685182</v>
      </c>
      <c r="B349">
        <v>8</v>
      </c>
      <c r="C349">
        <v>43.875500000000002</v>
      </c>
      <c r="D349">
        <v>3.67</v>
      </c>
      <c r="E349">
        <v>2184592</v>
      </c>
      <c r="F349">
        <v>2178816</v>
      </c>
      <c r="G349">
        <v>2178738</v>
      </c>
      <c r="H349">
        <v>3</v>
      </c>
      <c r="I349">
        <v>0</v>
      </c>
      <c r="J349">
        <v>38.049999999999997</v>
      </c>
      <c r="K349">
        <v>43.522500000000001</v>
      </c>
      <c r="L349">
        <v>77</v>
      </c>
      <c r="M349">
        <v>40.659999999999997</v>
      </c>
      <c r="N349">
        <v>0</v>
      </c>
      <c r="O349">
        <v>-17678</v>
      </c>
      <c r="P349" s="2">
        <f t="shared" si="15"/>
        <v>46.785333333333334</v>
      </c>
      <c r="Q349" s="2">
        <f t="shared" si="16"/>
        <v>2184592</v>
      </c>
      <c r="R349">
        <f t="shared" si="17"/>
        <v>-1</v>
      </c>
    </row>
    <row r="350" spans="1:18" x14ac:dyDescent="0.25">
      <c r="A350" s="1">
        <v>45369.88071759259</v>
      </c>
      <c r="B350">
        <v>8</v>
      </c>
      <c r="C350">
        <v>43.813000000000002</v>
      </c>
      <c r="D350">
        <v>3.3029999999999999</v>
      </c>
      <c r="E350">
        <v>2184587</v>
      </c>
      <c r="F350">
        <v>2178819</v>
      </c>
      <c r="G350">
        <v>2178741</v>
      </c>
      <c r="H350">
        <v>3</v>
      </c>
      <c r="I350">
        <v>0</v>
      </c>
      <c r="J350">
        <v>38.1</v>
      </c>
      <c r="K350">
        <v>43.467799999999997</v>
      </c>
      <c r="L350">
        <v>77</v>
      </c>
      <c r="M350">
        <v>40.619999999999997</v>
      </c>
      <c r="N350">
        <v>0</v>
      </c>
      <c r="O350">
        <v>-17619</v>
      </c>
      <c r="P350" s="2">
        <f t="shared" si="15"/>
        <v>46.746000000000002</v>
      </c>
      <c r="Q350" s="2">
        <f t="shared" si="16"/>
        <v>2184587</v>
      </c>
      <c r="R350">
        <f t="shared" si="17"/>
        <v>-5</v>
      </c>
    </row>
    <row r="351" spans="1:18" x14ac:dyDescent="0.25">
      <c r="A351" s="1">
        <v>45369.881562499999</v>
      </c>
      <c r="B351">
        <v>8</v>
      </c>
      <c r="C351">
        <v>43.759399999999999</v>
      </c>
      <c r="D351">
        <v>3.65</v>
      </c>
      <c r="E351">
        <v>2184583</v>
      </c>
      <c r="F351">
        <v>2178822</v>
      </c>
      <c r="G351">
        <v>2178745</v>
      </c>
      <c r="H351">
        <v>3</v>
      </c>
      <c r="I351">
        <v>0</v>
      </c>
      <c r="J351">
        <v>38.130000000000003</v>
      </c>
      <c r="K351">
        <v>43.421500000000002</v>
      </c>
      <c r="L351">
        <v>77</v>
      </c>
      <c r="M351">
        <v>40.56</v>
      </c>
      <c r="N351">
        <v>0</v>
      </c>
      <c r="O351">
        <v>-17535</v>
      </c>
      <c r="P351" s="2">
        <f t="shared" si="15"/>
        <v>46.69</v>
      </c>
      <c r="Q351" s="2">
        <f t="shared" si="16"/>
        <v>2184583</v>
      </c>
      <c r="R351">
        <f t="shared" si="17"/>
        <v>-4</v>
      </c>
    </row>
    <row r="352" spans="1:18" x14ac:dyDescent="0.25">
      <c r="A352" s="1">
        <v>45369.882395833331</v>
      </c>
      <c r="B352">
        <v>8</v>
      </c>
      <c r="C352">
        <v>43.715499999999999</v>
      </c>
      <c r="D352">
        <v>3.6669999999999998</v>
      </c>
      <c r="E352">
        <v>2184581</v>
      </c>
      <c r="F352">
        <v>2178826</v>
      </c>
      <c r="G352">
        <v>2178749</v>
      </c>
      <c r="H352">
        <v>3</v>
      </c>
      <c r="I352">
        <v>0</v>
      </c>
      <c r="J352">
        <v>38.159999999999997</v>
      </c>
      <c r="K352">
        <v>43.366399999999999</v>
      </c>
      <c r="L352">
        <v>77</v>
      </c>
      <c r="M352">
        <v>40.5</v>
      </c>
      <c r="N352">
        <v>0</v>
      </c>
      <c r="O352">
        <v>-17461</v>
      </c>
      <c r="P352" s="2">
        <f t="shared" si="15"/>
        <v>46.640666666666668</v>
      </c>
      <c r="Q352" s="2">
        <f t="shared" si="16"/>
        <v>2184581</v>
      </c>
      <c r="R352">
        <f t="shared" si="17"/>
        <v>-2</v>
      </c>
    </row>
    <row r="353" spans="1:18" x14ac:dyDescent="0.25">
      <c r="A353" s="1">
        <v>45369.883240740739</v>
      </c>
      <c r="B353">
        <v>8</v>
      </c>
      <c r="C353">
        <v>43.686700000000002</v>
      </c>
      <c r="D353">
        <v>3.6930000000000001</v>
      </c>
      <c r="E353">
        <v>2184577</v>
      </c>
      <c r="F353">
        <v>2178825</v>
      </c>
      <c r="G353">
        <v>2178752</v>
      </c>
      <c r="H353">
        <v>3</v>
      </c>
      <c r="I353">
        <v>0</v>
      </c>
      <c r="J353">
        <v>38.200000000000003</v>
      </c>
      <c r="K353">
        <v>43.319899999999997</v>
      </c>
      <c r="L353">
        <v>73</v>
      </c>
      <c r="M353">
        <v>40.46</v>
      </c>
      <c r="N353">
        <v>0</v>
      </c>
      <c r="O353">
        <v>-17391</v>
      </c>
      <c r="P353" s="2">
        <f t="shared" si="15"/>
        <v>46.594000000000001</v>
      </c>
      <c r="Q353" s="2">
        <f t="shared" si="16"/>
        <v>2184577</v>
      </c>
      <c r="R353">
        <f t="shared" si="17"/>
        <v>-4</v>
      </c>
    </row>
    <row r="354" spans="1:18" x14ac:dyDescent="0.25">
      <c r="A354" s="1">
        <v>45369.884085648147</v>
      </c>
      <c r="B354">
        <v>8</v>
      </c>
      <c r="C354">
        <v>43.624499999999998</v>
      </c>
      <c r="D354">
        <v>3.323</v>
      </c>
      <c r="E354">
        <v>2184568</v>
      </c>
      <c r="F354">
        <v>2178825</v>
      </c>
      <c r="G354">
        <v>2178756</v>
      </c>
      <c r="H354">
        <v>3</v>
      </c>
      <c r="I354">
        <v>0</v>
      </c>
      <c r="J354">
        <v>38.25</v>
      </c>
      <c r="K354">
        <v>43.268900000000002</v>
      </c>
      <c r="L354">
        <v>69</v>
      </c>
      <c r="M354">
        <v>40.42</v>
      </c>
      <c r="N354">
        <v>0</v>
      </c>
      <c r="O354">
        <v>-17341</v>
      </c>
      <c r="P354" s="2">
        <f t="shared" si="15"/>
        <v>46.560666666666663</v>
      </c>
      <c r="Q354" s="2">
        <f t="shared" si="16"/>
        <v>2184568</v>
      </c>
      <c r="R354">
        <f t="shared" si="17"/>
        <v>-9</v>
      </c>
    </row>
    <row r="355" spans="1:18" x14ac:dyDescent="0.25">
      <c r="A355" s="1">
        <v>45369.884930555556</v>
      </c>
      <c r="B355">
        <v>8</v>
      </c>
      <c r="C355">
        <v>43.563000000000002</v>
      </c>
      <c r="D355">
        <v>3.6429999999999998</v>
      </c>
      <c r="E355">
        <v>2184568</v>
      </c>
      <c r="F355">
        <v>2178833</v>
      </c>
      <c r="G355">
        <v>2178759</v>
      </c>
      <c r="H355">
        <v>3</v>
      </c>
      <c r="I355">
        <v>0</v>
      </c>
      <c r="J355">
        <v>38.28</v>
      </c>
      <c r="K355">
        <v>43.220300000000002</v>
      </c>
      <c r="L355">
        <v>73</v>
      </c>
      <c r="M355">
        <v>40.380000000000003</v>
      </c>
      <c r="N355">
        <v>0</v>
      </c>
      <c r="O355">
        <v>-17259</v>
      </c>
      <c r="P355" s="2">
        <f t="shared" si="15"/>
        <v>46.506</v>
      </c>
      <c r="Q355" s="2">
        <f t="shared" si="16"/>
        <v>2184568</v>
      </c>
      <c r="R355">
        <f t="shared" si="17"/>
        <v>0</v>
      </c>
    </row>
    <row r="356" spans="1:18" x14ac:dyDescent="0.25">
      <c r="A356" s="1">
        <v>45369.885775462964</v>
      </c>
      <c r="B356">
        <v>8</v>
      </c>
      <c r="C356">
        <v>43.505600000000001</v>
      </c>
      <c r="D356">
        <v>3.278</v>
      </c>
      <c r="E356">
        <v>2184572</v>
      </c>
      <c r="F356">
        <v>2178844</v>
      </c>
      <c r="G356">
        <v>2178763</v>
      </c>
      <c r="H356">
        <v>3</v>
      </c>
      <c r="I356">
        <v>0</v>
      </c>
      <c r="J356">
        <v>38.31</v>
      </c>
      <c r="K356">
        <v>43.174399999999999</v>
      </c>
      <c r="L356">
        <v>81</v>
      </c>
      <c r="M356">
        <v>40.32</v>
      </c>
      <c r="N356">
        <v>0</v>
      </c>
      <c r="O356">
        <v>-17187</v>
      </c>
      <c r="P356" s="2">
        <f t="shared" si="15"/>
        <v>46.457999999999998</v>
      </c>
      <c r="Q356" s="2">
        <f t="shared" si="16"/>
        <v>2184572</v>
      </c>
      <c r="R356">
        <f t="shared" si="17"/>
        <v>4</v>
      </c>
    </row>
    <row r="357" spans="1:18" x14ac:dyDescent="0.25">
      <c r="A357" s="1">
        <v>45369.886620370373</v>
      </c>
      <c r="B357">
        <v>8</v>
      </c>
      <c r="C357">
        <v>43.464399999999998</v>
      </c>
      <c r="D357">
        <v>3.6469999999999998</v>
      </c>
      <c r="E357">
        <v>2184575</v>
      </c>
      <c r="F357">
        <v>2178853</v>
      </c>
      <c r="G357">
        <v>2178766</v>
      </c>
      <c r="H357">
        <v>3</v>
      </c>
      <c r="I357">
        <v>0</v>
      </c>
      <c r="J357">
        <v>38.35</v>
      </c>
      <c r="K357">
        <v>43.122300000000003</v>
      </c>
      <c r="L357">
        <v>86</v>
      </c>
      <c r="M357">
        <v>40.26</v>
      </c>
      <c r="N357">
        <v>0</v>
      </c>
      <c r="O357">
        <v>-17110</v>
      </c>
      <c r="P357" s="2">
        <f t="shared" si="15"/>
        <v>46.406666666666666</v>
      </c>
      <c r="Q357" s="2">
        <f t="shared" si="16"/>
        <v>2184575</v>
      </c>
      <c r="R357">
        <f t="shared" si="17"/>
        <v>3</v>
      </c>
    </row>
    <row r="358" spans="1:18" x14ac:dyDescent="0.25">
      <c r="A358" s="1">
        <v>45369.887453703705</v>
      </c>
      <c r="B358">
        <v>8</v>
      </c>
      <c r="C358">
        <v>43.427700000000002</v>
      </c>
      <c r="D358">
        <v>3.6549999999999998</v>
      </c>
      <c r="E358">
        <v>2184575</v>
      </c>
      <c r="F358">
        <v>2178858</v>
      </c>
      <c r="G358">
        <v>2178770</v>
      </c>
      <c r="H358">
        <v>3</v>
      </c>
      <c r="I358">
        <v>0</v>
      </c>
      <c r="J358">
        <v>38.380000000000003</v>
      </c>
      <c r="K358">
        <v>43.077599999999997</v>
      </c>
      <c r="L358">
        <v>87</v>
      </c>
      <c r="M358">
        <v>40.229999999999997</v>
      </c>
      <c r="N358">
        <v>0</v>
      </c>
      <c r="O358">
        <v>-17073</v>
      </c>
      <c r="P358" s="2">
        <f t="shared" si="15"/>
        <v>46.381999999999998</v>
      </c>
      <c r="Q358" s="2">
        <f t="shared" si="16"/>
        <v>2184575</v>
      </c>
      <c r="R358">
        <f t="shared" si="17"/>
        <v>0</v>
      </c>
    </row>
    <row r="359" spans="1:18" x14ac:dyDescent="0.25">
      <c r="A359" s="1">
        <v>45369.888287037036</v>
      </c>
      <c r="B359">
        <v>8</v>
      </c>
      <c r="C359">
        <v>43.373100000000001</v>
      </c>
      <c r="D359">
        <v>3.29</v>
      </c>
      <c r="E359">
        <v>2184572</v>
      </c>
      <c r="F359">
        <v>2178862</v>
      </c>
      <c r="G359">
        <v>2178773</v>
      </c>
      <c r="H359">
        <v>3</v>
      </c>
      <c r="I359">
        <v>0</v>
      </c>
      <c r="J359">
        <v>38.42</v>
      </c>
      <c r="K359">
        <v>43.025700000000001</v>
      </c>
      <c r="L359">
        <v>88</v>
      </c>
      <c r="M359">
        <v>40.19</v>
      </c>
      <c r="N359">
        <v>0</v>
      </c>
      <c r="O359">
        <v>-16974</v>
      </c>
      <c r="P359" s="2">
        <f t="shared" si="15"/>
        <v>46.316000000000003</v>
      </c>
      <c r="Q359" s="2">
        <f t="shared" si="16"/>
        <v>2184572</v>
      </c>
      <c r="R359">
        <f t="shared" si="17"/>
        <v>-3</v>
      </c>
    </row>
    <row r="360" spans="1:18" x14ac:dyDescent="0.25">
      <c r="A360" s="1">
        <v>45369.889131944445</v>
      </c>
      <c r="B360">
        <v>8</v>
      </c>
      <c r="C360">
        <v>43.313000000000002</v>
      </c>
      <c r="D360">
        <v>3.61</v>
      </c>
      <c r="E360">
        <v>2184570</v>
      </c>
      <c r="F360">
        <v>2178868</v>
      </c>
      <c r="G360">
        <v>2178777</v>
      </c>
      <c r="H360">
        <v>3</v>
      </c>
      <c r="I360">
        <v>0</v>
      </c>
      <c r="J360">
        <v>38.43</v>
      </c>
      <c r="K360">
        <v>42.982599999999998</v>
      </c>
      <c r="L360">
        <v>90</v>
      </c>
      <c r="M360">
        <v>40.130000000000003</v>
      </c>
      <c r="N360">
        <v>0</v>
      </c>
      <c r="O360">
        <v>-16906</v>
      </c>
      <c r="P360" s="2">
        <f t="shared" si="15"/>
        <v>46.270666666666671</v>
      </c>
      <c r="Q360" s="2">
        <f t="shared" si="16"/>
        <v>2184570</v>
      </c>
      <c r="R360">
        <f t="shared" si="17"/>
        <v>-2</v>
      </c>
    </row>
    <row r="361" spans="1:18" x14ac:dyDescent="0.25">
      <c r="A361" s="1">
        <v>45369.889976851853</v>
      </c>
      <c r="B361">
        <v>8</v>
      </c>
      <c r="C361">
        <v>43.27</v>
      </c>
      <c r="D361">
        <v>3.6280000000000001</v>
      </c>
      <c r="E361">
        <v>2184571</v>
      </c>
      <c r="F361">
        <v>2178874</v>
      </c>
      <c r="G361">
        <v>2178781</v>
      </c>
      <c r="H361">
        <v>3</v>
      </c>
      <c r="I361">
        <v>0</v>
      </c>
      <c r="J361">
        <v>38.47</v>
      </c>
      <c r="K361">
        <v>42.9328</v>
      </c>
      <c r="L361">
        <v>93</v>
      </c>
      <c r="M361">
        <v>40.08</v>
      </c>
      <c r="N361">
        <v>0</v>
      </c>
      <c r="O361">
        <v>-16847</v>
      </c>
      <c r="P361" s="2">
        <f t="shared" si="15"/>
        <v>46.231333333333332</v>
      </c>
      <c r="Q361" s="2">
        <f t="shared" si="16"/>
        <v>2184571</v>
      </c>
      <c r="R361">
        <f t="shared" si="17"/>
        <v>1</v>
      </c>
    </row>
    <row r="362" spans="1:18" x14ac:dyDescent="0.25">
      <c r="A362" s="1">
        <v>45369.890810185185</v>
      </c>
      <c r="B362">
        <v>8</v>
      </c>
      <c r="C362">
        <v>43.231900000000003</v>
      </c>
      <c r="D362">
        <v>3.6429999999999998</v>
      </c>
      <c r="E362">
        <v>2184570</v>
      </c>
      <c r="F362">
        <v>2178878</v>
      </c>
      <c r="G362">
        <v>2178784</v>
      </c>
      <c r="H362">
        <v>3</v>
      </c>
      <c r="I362">
        <v>0</v>
      </c>
      <c r="J362">
        <v>38.520000000000003</v>
      </c>
      <c r="K362">
        <v>42.883800000000001</v>
      </c>
      <c r="L362">
        <v>94</v>
      </c>
      <c r="M362">
        <v>40.04</v>
      </c>
      <c r="N362">
        <v>0</v>
      </c>
      <c r="O362">
        <v>-16763</v>
      </c>
      <c r="P362" s="2">
        <f t="shared" si="15"/>
        <v>46.175333333333334</v>
      </c>
      <c r="Q362" s="2">
        <f t="shared" si="16"/>
        <v>2184570</v>
      </c>
      <c r="R362">
        <f t="shared" si="17"/>
        <v>-1</v>
      </c>
    </row>
    <row r="363" spans="1:18" x14ac:dyDescent="0.25">
      <c r="A363" s="1">
        <v>45369.891655092593</v>
      </c>
      <c r="B363">
        <v>8</v>
      </c>
      <c r="C363">
        <v>43.184399999999997</v>
      </c>
      <c r="D363">
        <v>3.6440000000000001</v>
      </c>
      <c r="E363">
        <v>2184559</v>
      </c>
      <c r="F363">
        <v>2178874</v>
      </c>
      <c r="G363">
        <v>2178788</v>
      </c>
      <c r="H363">
        <v>3</v>
      </c>
      <c r="I363">
        <v>0</v>
      </c>
      <c r="J363">
        <v>38.549999999999997</v>
      </c>
      <c r="K363">
        <v>42.8292</v>
      </c>
      <c r="L363">
        <v>85</v>
      </c>
      <c r="M363">
        <v>40</v>
      </c>
      <c r="N363">
        <v>0</v>
      </c>
      <c r="O363">
        <v>-16689</v>
      </c>
      <c r="P363" s="2">
        <f t="shared" si="15"/>
        <v>46.125999999999998</v>
      </c>
      <c r="Q363" s="2">
        <f t="shared" si="16"/>
        <v>2184559</v>
      </c>
      <c r="R363">
        <f t="shared" si="17"/>
        <v>-11</v>
      </c>
    </row>
    <row r="364" spans="1:18" x14ac:dyDescent="0.25">
      <c r="A364" s="1">
        <v>45369.892488425925</v>
      </c>
      <c r="B364">
        <v>8</v>
      </c>
      <c r="C364">
        <v>43.125500000000002</v>
      </c>
      <c r="D364">
        <v>3.28</v>
      </c>
      <c r="E364">
        <v>2184549</v>
      </c>
      <c r="F364">
        <v>2178871</v>
      </c>
      <c r="G364">
        <v>2178791</v>
      </c>
      <c r="H364">
        <v>3</v>
      </c>
      <c r="I364">
        <v>0</v>
      </c>
      <c r="J364">
        <v>38.590000000000003</v>
      </c>
      <c r="K364">
        <v>42.779499999999999</v>
      </c>
      <c r="L364">
        <v>80</v>
      </c>
      <c r="M364">
        <v>39.94</v>
      </c>
      <c r="N364">
        <v>0</v>
      </c>
      <c r="O364">
        <v>-16627</v>
      </c>
      <c r="P364" s="2">
        <f t="shared" si="15"/>
        <v>46.084666666666664</v>
      </c>
      <c r="Q364" s="2">
        <f t="shared" si="16"/>
        <v>2184549</v>
      </c>
      <c r="R364">
        <f t="shared" si="17"/>
        <v>-10</v>
      </c>
    </row>
    <row r="365" spans="1:18" x14ac:dyDescent="0.25">
      <c r="A365" s="1">
        <v>45369.893333333333</v>
      </c>
      <c r="B365">
        <v>8</v>
      </c>
      <c r="C365">
        <v>43.064999999999998</v>
      </c>
      <c r="D365">
        <v>3.6150000000000002</v>
      </c>
      <c r="E365">
        <v>2184551</v>
      </c>
      <c r="F365">
        <v>2178881</v>
      </c>
      <c r="G365">
        <v>2178795</v>
      </c>
      <c r="H365">
        <v>3</v>
      </c>
      <c r="I365">
        <v>0</v>
      </c>
      <c r="J365">
        <v>38.64</v>
      </c>
      <c r="K365">
        <v>42.727499999999999</v>
      </c>
      <c r="L365">
        <v>86</v>
      </c>
      <c r="M365">
        <v>39.89</v>
      </c>
      <c r="N365">
        <v>0</v>
      </c>
      <c r="O365">
        <v>-16569</v>
      </c>
      <c r="P365" s="2">
        <f t="shared" si="15"/>
        <v>46.045999999999999</v>
      </c>
      <c r="Q365" s="2">
        <f t="shared" si="16"/>
        <v>2184551</v>
      </c>
      <c r="R365">
        <f t="shared" si="17"/>
        <v>2</v>
      </c>
    </row>
    <row r="366" spans="1:18" x14ac:dyDescent="0.25">
      <c r="A366" s="1">
        <v>45369.894166666665</v>
      </c>
      <c r="B366">
        <v>8</v>
      </c>
      <c r="C366">
        <v>43.007800000000003</v>
      </c>
      <c r="D366">
        <v>3.254</v>
      </c>
      <c r="E366">
        <v>2184552</v>
      </c>
      <c r="F366">
        <v>2178890</v>
      </c>
      <c r="G366">
        <v>2178798</v>
      </c>
      <c r="H366">
        <v>3</v>
      </c>
      <c r="I366">
        <v>0</v>
      </c>
      <c r="J366">
        <v>38.68</v>
      </c>
      <c r="K366">
        <v>42.681699999999999</v>
      </c>
      <c r="L366">
        <v>91</v>
      </c>
      <c r="M366">
        <v>39.86</v>
      </c>
      <c r="N366">
        <v>0</v>
      </c>
      <c r="O366">
        <v>-16481</v>
      </c>
      <c r="P366" s="2">
        <f t="shared" si="15"/>
        <v>45.987333333333332</v>
      </c>
      <c r="Q366" s="2">
        <f t="shared" si="16"/>
        <v>2184552</v>
      </c>
      <c r="R366">
        <f t="shared" si="17"/>
        <v>1</v>
      </c>
    </row>
    <row r="367" spans="1:18" x14ac:dyDescent="0.25">
      <c r="A367" s="1">
        <v>45369.895011574074</v>
      </c>
      <c r="B367">
        <v>8</v>
      </c>
      <c r="C367">
        <v>42.965899999999998</v>
      </c>
      <c r="D367">
        <v>3.6080000000000001</v>
      </c>
      <c r="E367">
        <v>2184551</v>
      </c>
      <c r="F367">
        <v>2178894</v>
      </c>
      <c r="G367">
        <v>2178802</v>
      </c>
      <c r="H367">
        <v>3</v>
      </c>
      <c r="I367">
        <v>0</v>
      </c>
      <c r="J367">
        <v>38.72</v>
      </c>
      <c r="K367">
        <v>42.635800000000003</v>
      </c>
      <c r="L367">
        <v>92</v>
      </c>
      <c r="M367">
        <v>39.81</v>
      </c>
      <c r="N367">
        <v>0</v>
      </c>
      <c r="O367">
        <v>-16412</v>
      </c>
      <c r="P367" s="2">
        <f t="shared" si="15"/>
        <v>45.941333333333333</v>
      </c>
      <c r="Q367" s="2">
        <f t="shared" si="16"/>
        <v>2184551</v>
      </c>
      <c r="R367">
        <f t="shared" si="17"/>
        <v>-1</v>
      </c>
    </row>
    <row r="368" spans="1:18" x14ac:dyDescent="0.25">
      <c r="A368" s="1">
        <v>45369.895856481482</v>
      </c>
      <c r="B368">
        <v>8</v>
      </c>
      <c r="C368">
        <v>42.934100000000001</v>
      </c>
      <c r="D368">
        <v>3.6240000000000001</v>
      </c>
      <c r="E368">
        <v>2184555</v>
      </c>
      <c r="F368">
        <v>2178903</v>
      </c>
      <c r="G368">
        <v>2178805</v>
      </c>
      <c r="H368">
        <v>3</v>
      </c>
      <c r="I368">
        <v>0</v>
      </c>
      <c r="J368">
        <v>38.74</v>
      </c>
      <c r="K368">
        <v>42.5899</v>
      </c>
      <c r="L368">
        <v>97</v>
      </c>
      <c r="M368">
        <v>39.75</v>
      </c>
      <c r="N368">
        <v>0</v>
      </c>
      <c r="O368">
        <v>-16320</v>
      </c>
      <c r="P368" s="2">
        <f t="shared" si="15"/>
        <v>45.88</v>
      </c>
      <c r="Q368" s="2">
        <f t="shared" si="16"/>
        <v>2184555</v>
      </c>
      <c r="R368">
        <f t="shared" si="17"/>
        <v>4</v>
      </c>
    </row>
    <row r="369" spans="1:18" x14ac:dyDescent="0.25">
      <c r="A369" s="1">
        <v>45369.896701388891</v>
      </c>
      <c r="B369">
        <v>8</v>
      </c>
      <c r="C369">
        <v>42.875500000000002</v>
      </c>
      <c r="D369">
        <v>3.2610000000000001</v>
      </c>
      <c r="E369">
        <v>2184555</v>
      </c>
      <c r="F369">
        <v>2178910</v>
      </c>
      <c r="G369">
        <v>2178808</v>
      </c>
      <c r="H369">
        <v>3</v>
      </c>
      <c r="I369">
        <v>0</v>
      </c>
      <c r="J369">
        <v>38.770000000000003</v>
      </c>
      <c r="K369">
        <v>42.543799999999997</v>
      </c>
      <c r="L369">
        <v>101</v>
      </c>
      <c r="M369">
        <v>39.71</v>
      </c>
      <c r="N369">
        <v>0</v>
      </c>
      <c r="O369">
        <v>-16266</v>
      </c>
      <c r="P369" s="2">
        <f t="shared" si="15"/>
        <v>45.844000000000001</v>
      </c>
      <c r="Q369" s="2">
        <f t="shared" si="16"/>
        <v>2184555</v>
      </c>
      <c r="R369">
        <f t="shared" si="17"/>
        <v>0</v>
      </c>
    </row>
    <row r="370" spans="1:18" x14ac:dyDescent="0.25">
      <c r="A370" s="1">
        <v>45369.897546296299</v>
      </c>
      <c r="B370">
        <v>8</v>
      </c>
      <c r="C370">
        <v>42.818399999999997</v>
      </c>
      <c r="D370">
        <v>3.5880000000000001</v>
      </c>
      <c r="E370">
        <v>2184546</v>
      </c>
      <c r="F370">
        <v>2178909</v>
      </c>
      <c r="G370">
        <v>2178812</v>
      </c>
      <c r="H370">
        <v>3</v>
      </c>
      <c r="I370">
        <v>0</v>
      </c>
      <c r="J370">
        <v>38.81</v>
      </c>
      <c r="K370">
        <v>42.491199999999999</v>
      </c>
      <c r="L370">
        <v>97</v>
      </c>
      <c r="M370">
        <v>39.67</v>
      </c>
      <c r="N370">
        <v>0</v>
      </c>
      <c r="O370">
        <v>-16205</v>
      </c>
      <c r="P370" s="2">
        <f t="shared" si="15"/>
        <v>45.803333333333335</v>
      </c>
      <c r="Q370" s="2">
        <f t="shared" si="16"/>
        <v>2184546</v>
      </c>
      <c r="R370">
        <f t="shared" si="17"/>
        <v>-9</v>
      </c>
    </row>
    <row r="371" spans="1:18" x14ac:dyDescent="0.25">
      <c r="A371" s="1">
        <v>45369.8983912037</v>
      </c>
      <c r="B371">
        <v>8</v>
      </c>
      <c r="C371">
        <v>42.782600000000002</v>
      </c>
      <c r="D371">
        <v>3.6110000000000002</v>
      </c>
      <c r="E371">
        <v>2184546</v>
      </c>
      <c r="F371">
        <v>2178913</v>
      </c>
      <c r="G371">
        <v>2178815</v>
      </c>
      <c r="H371">
        <v>3</v>
      </c>
      <c r="I371">
        <v>0</v>
      </c>
      <c r="J371">
        <v>38.85</v>
      </c>
      <c r="K371">
        <v>42.444099999999999</v>
      </c>
      <c r="L371">
        <v>98</v>
      </c>
      <c r="M371">
        <v>39.630000000000003</v>
      </c>
      <c r="N371">
        <v>0</v>
      </c>
      <c r="O371">
        <v>-16142</v>
      </c>
      <c r="P371" s="2">
        <f t="shared" si="15"/>
        <v>45.761333333333333</v>
      </c>
      <c r="Q371" s="2">
        <f t="shared" si="16"/>
        <v>2184546</v>
      </c>
      <c r="R371">
        <f t="shared" si="17"/>
        <v>0</v>
      </c>
    </row>
    <row r="372" spans="1:18" x14ac:dyDescent="0.25">
      <c r="A372" s="1">
        <v>45369.899247685185</v>
      </c>
      <c r="B372">
        <v>8</v>
      </c>
      <c r="C372">
        <v>42.7224</v>
      </c>
      <c r="D372">
        <v>3.25</v>
      </c>
      <c r="E372">
        <v>2184546</v>
      </c>
      <c r="F372">
        <v>2178921</v>
      </c>
      <c r="G372">
        <v>2178819</v>
      </c>
      <c r="H372">
        <v>3</v>
      </c>
      <c r="I372">
        <v>0</v>
      </c>
      <c r="J372">
        <v>38.89</v>
      </c>
      <c r="K372">
        <v>42.397500000000001</v>
      </c>
      <c r="L372">
        <v>102</v>
      </c>
      <c r="M372">
        <v>39.57</v>
      </c>
      <c r="N372">
        <v>0</v>
      </c>
      <c r="O372">
        <v>-16101</v>
      </c>
      <c r="P372" s="2">
        <f t="shared" si="15"/>
        <v>45.734000000000002</v>
      </c>
      <c r="Q372" s="2">
        <f t="shared" si="16"/>
        <v>2184546</v>
      </c>
      <c r="R372">
        <f t="shared" si="17"/>
        <v>0</v>
      </c>
    </row>
    <row r="373" spans="1:18" x14ac:dyDescent="0.25">
      <c r="A373" s="1">
        <v>45369.900092592594</v>
      </c>
      <c r="B373">
        <v>8</v>
      </c>
      <c r="C373">
        <v>42.686900000000001</v>
      </c>
      <c r="D373">
        <v>3.605</v>
      </c>
      <c r="E373">
        <v>2184544</v>
      </c>
      <c r="F373">
        <v>2178924</v>
      </c>
      <c r="G373">
        <v>2178822</v>
      </c>
      <c r="H373">
        <v>3</v>
      </c>
      <c r="I373">
        <v>0</v>
      </c>
      <c r="J373">
        <v>38.92</v>
      </c>
      <c r="K373">
        <v>42.348700000000001</v>
      </c>
      <c r="L373">
        <v>102</v>
      </c>
      <c r="M373">
        <v>39.53</v>
      </c>
      <c r="N373">
        <v>0</v>
      </c>
      <c r="O373">
        <v>-16022</v>
      </c>
      <c r="P373" s="2">
        <f t="shared" si="15"/>
        <v>45.681333333333335</v>
      </c>
      <c r="Q373" s="2">
        <f t="shared" si="16"/>
        <v>2184544</v>
      </c>
      <c r="R373">
        <f t="shared" si="17"/>
        <v>-2</v>
      </c>
    </row>
    <row r="374" spans="1:18" x14ac:dyDescent="0.25">
      <c r="A374" s="1">
        <v>45369.900925925926</v>
      </c>
      <c r="B374">
        <v>8</v>
      </c>
      <c r="C374">
        <v>42.625500000000002</v>
      </c>
      <c r="D374">
        <v>3.2440000000000002</v>
      </c>
      <c r="E374">
        <v>2184541</v>
      </c>
      <c r="F374">
        <v>2178929</v>
      </c>
      <c r="G374">
        <v>2178825</v>
      </c>
      <c r="H374">
        <v>3</v>
      </c>
      <c r="I374">
        <v>0</v>
      </c>
      <c r="J374">
        <v>38.94</v>
      </c>
      <c r="K374">
        <v>42.300699999999999</v>
      </c>
      <c r="L374">
        <v>103</v>
      </c>
      <c r="M374">
        <v>39.49</v>
      </c>
      <c r="N374">
        <v>0</v>
      </c>
      <c r="O374">
        <v>-15933</v>
      </c>
      <c r="P374" s="2">
        <f t="shared" si="15"/>
        <v>45.622</v>
      </c>
      <c r="Q374" s="2">
        <f t="shared" si="16"/>
        <v>2184541</v>
      </c>
      <c r="R374">
        <f t="shared" si="17"/>
        <v>-3</v>
      </c>
    </row>
    <row r="375" spans="1:18" x14ac:dyDescent="0.25">
      <c r="A375" s="1">
        <v>45369.901770833334</v>
      </c>
      <c r="B375">
        <v>8</v>
      </c>
      <c r="C375">
        <v>42.576799999999999</v>
      </c>
      <c r="D375">
        <v>3.5779999999999998</v>
      </c>
      <c r="E375">
        <v>2184530</v>
      </c>
      <c r="F375">
        <v>2178925</v>
      </c>
      <c r="G375">
        <v>2178829</v>
      </c>
      <c r="H375">
        <v>3</v>
      </c>
      <c r="I375">
        <v>0</v>
      </c>
      <c r="J375">
        <v>38.99</v>
      </c>
      <c r="K375">
        <v>42.252099999999999</v>
      </c>
      <c r="L375">
        <v>95</v>
      </c>
      <c r="M375">
        <v>39.44</v>
      </c>
      <c r="N375">
        <v>0</v>
      </c>
      <c r="O375">
        <v>-15858</v>
      </c>
      <c r="P375" s="2">
        <f t="shared" si="15"/>
        <v>45.572000000000003</v>
      </c>
      <c r="Q375" s="2">
        <f t="shared" si="16"/>
        <v>2184530</v>
      </c>
      <c r="R375">
        <f t="shared" si="17"/>
        <v>-11</v>
      </c>
    </row>
    <row r="376" spans="1:18" x14ac:dyDescent="0.25">
      <c r="A376" s="1">
        <v>45369.902615740742</v>
      </c>
      <c r="B376">
        <v>8</v>
      </c>
      <c r="C376">
        <v>42.5456</v>
      </c>
      <c r="D376">
        <v>3.605</v>
      </c>
      <c r="E376">
        <v>2184527</v>
      </c>
      <c r="F376">
        <v>2178926</v>
      </c>
      <c r="G376">
        <v>2178832</v>
      </c>
      <c r="H376">
        <v>3</v>
      </c>
      <c r="I376">
        <v>0</v>
      </c>
      <c r="J376">
        <v>39.020000000000003</v>
      </c>
      <c r="K376">
        <v>42.203600000000002</v>
      </c>
      <c r="L376">
        <v>93</v>
      </c>
      <c r="M376">
        <v>39.380000000000003</v>
      </c>
      <c r="N376">
        <v>0</v>
      </c>
      <c r="O376">
        <v>-15788</v>
      </c>
      <c r="P376" s="2">
        <f t="shared" si="15"/>
        <v>45.525333333333336</v>
      </c>
      <c r="Q376" s="2">
        <f t="shared" si="16"/>
        <v>2184527</v>
      </c>
      <c r="R376">
        <f t="shared" si="17"/>
        <v>-3</v>
      </c>
    </row>
    <row r="377" spans="1:18" x14ac:dyDescent="0.25">
      <c r="A377" s="1">
        <v>45369.903449074074</v>
      </c>
      <c r="B377">
        <v>8</v>
      </c>
      <c r="C377">
        <v>42.499200000000002</v>
      </c>
      <c r="D377">
        <v>3.2450000000000001</v>
      </c>
      <c r="E377">
        <v>2184530</v>
      </c>
      <c r="F377">
        <v>2178935</v>
      </c>
      <c r="G377">
        <v>2178836</v>
      </c>
      <c r="H377">
        <v>3</v>
      </c>
      <c r="I377">
        <v>0</v>
      </c>
      <c r="J377">
        <v>39.04</v>
      </c>
      <c r="K377">
        <v>42.153100000000002</v>
      </c>
      <c r="L377">
        <v>99</v>
      </c>
      <c r="M377">
        <v>39.35</v>
      </c>
      <c r="N377">
        <v>0</v>
      </c>
      <c r="O377">
        <v>-15741</v>
      </c>
      <c r="P377" s="2">
        <f t="shared" si="15"/>
        <v>45.494</v>
      </c>
      <c r="Q377" s="2">
        <f t="shared" si="16"/>
        <v>2184530</v>
      </c>
      <c r="R377">
        <f t="shared" si="17"/>
        <v>3</v>
      </c>
    </row>
    <row r="378" spans="1:18" x14ac:dyDescent="0.25">
      <c r="A378" s="1">
        <v>45369.904293981483</v>
      </c>
      <c r="B378">
        <v>8</v>
      </c>
      <c r="C378">
        <v>42.441200000000002</v>
      </c>
      <c r="D378">
        <v>3.5830000000000002</v>
      </c>
      <c r="E378">
        <v>2184529</v>
      </c>
      <c r="F378">
        <v>2178941</v>
      </c>
      <c r="G378">
        <v>2178839</v>
      </c>
      <c r="H378">
        <v>3</v>
      </c>
      <c r="I378">
        <v>0</v>
      </c>
      <c r="J378">
        <v>39.11</v>
      </c>
      <c r="K378">
        <v>42.105200000000004</v>
      </c>
      <c r="L378">
        <v>102</v>
      </c>
      <c r="M378">
        <v>39.31</v>
      </c>
      <c r="N378">
        <v>0</v>
      </c>
      <c r="O378">
        <v>-15655</v>
      </c>
      <c r="P378" s="2">
        <f t="shared" si="15"/>
        <v>45.436666666666667</v>
      </c>
      <c r="Q378" s="2">
        <f t="shared" si="16"/>
        <v>2184529</v>
      </c>
      <c r="R378">
        <f t="shared" si="17"/>
        <v>-1</v>
      </c>
    </row>
    <row r="379" spans="1:18" x14ac:dyDescent="0.25">
      <c r="A379" s="1">
        <v>45369.905138888891</v>
      </c>
      <c r="B379">
        <v>8</v>
      </c>
      <c r="C379">
        <v>42.389699999999998</v>
      </c>
      <c r="D379">
        <v>3.2250000000000001</v>
      </c>
      <c r="E379">
        <v>2184525</v>
      </c>
      <c r="F379">
        <v>2178944</v>
      </c>
      <c r="G379">
        <v>2178842</v>
      </c>
      <c r="H379">
        <v>2</v>
      </c>
      <c r="I379">
        <v>0</v>
      </c>
      <c r="J379">
        <v>39.15</v>
      </c>
      <c r="K379">
        <v>42.054699999999997</v>
      </c>
      <c r="L379">
        <v>102</v>
      </c>
      <c r="M379">
        <v>39.25</v>
      </c>
      <c r="N379">
        <v>0</v>
      </c>
      <c r="O379">
        <v>-15590</v>
      </c>
      <c r="P379" s="2">
        <f t="shared" si="15"/>
        <v>45.393333333333331</v>
      </c>
      <c r="Q379" s="2">
        <f t="shared" si="16"/>
        <v>2184525</v>
      </c>
      <c r="R379">
        <f t="shared" si="17"/>
        <v>-4</v>
      </c>
    </row>
    <row r="380" spans="1:18" x14ac:dyDescent="0.25">
      <c r="A380" s="1">
        <v>45369.9059837963</v>
      </c>
      <c r="B380">
        <v>8</v>
      </c>
      <c r="C380">
        <v>42.363799999999998</v>
      </c>
      <c r="D380">
        <v>3.6160000000000001</v>
      </c>
      <c r="E380">
        <v>2184522</v>
      </c>
      <c r="F380">
        <v>2178945</v>
      </c>
      <c r="G380">
        <v>2178846</v>
      </c>
      <c r="H380">
        <v>2</v>
      </c>
      <c r="I380">
        <v>0</v>
      </c>
      <c r="J380">
        <v>39.159999999999997</v>
      </c>
      <c r="K380">
        <v>42.006999999999998</v>
      </c>
      <c r="L380">
        <v>98</v>
      </c>
      <c r="M380">
        <v>39.21</v>
      </c>
      <c r="N380">
        <v>0</v>
      </c>
      <c r="O380">
        <v>-15549</v>
      </c>
      <c r="P380" s="2">
        <f t="shared" si="15"/>
        <v>45.366</v>
      </c>
      <c r="Q380" s="2">
        <f t="shared" si="16"/>
        <v>2184522</v>
      </c>
      <c r="R380">
        <f t="shared" si="17"/>
        <v>-3</v>
      </c>
    </row>
    <row r="381" spans="1:18" x14ac:dyDescent="0.25">
      <c r="A381" s="1">
        <v>45369.906828703701</v>
      </c>
      <c r="B381">
        <v>8</v>
      </c>
      <c r="C381">
        <v>42.309800000000003</v>
      </c>
      <c r="D381">
        <v>3.254</v>
      </c>
      <c r="E381">
        <v>2184521</v>
      </c>
      <c r="F381">
        <v>2178951</v>
      </c>
      <c r="G381">
        <v>2178849</v>
      </c>
      <c r="H381">
        <v>2</v>
      </c>
      <c r="I381">
        <v>0</v>
      </c>
      <c r="J381">
        <v>39.22</v>
      </c>
      <c r="K381">
        <v>41.9557</v>
      </c>
      <c r="L381">
        <v>101</v>
      </c>
      <c r="M381">
        <v>39.18</v>
      </c>
      <c r="N381">
        <v>0</v>
      </c>
      <c r="O381">
        <v>-15486</v>
      </c>
      <c r="P381" s="2">
        <f t="shared" si="15"/>
        <v>45.323999999999998</v>
      </c>
      <c r="Q381" s="2">
        <f t="shared" si="16"/>
        <v>2184521</v>
      </c>
      <c r="R381">
        <f t="shared" si="17"/>
        <v>-1</v>
      </c>
    </row>
    <row r="382" spans="1:18" x14ac:dyDescent="0.25">
      <c r="A382" s="1">
        <v>45369.90766203704</v>
      </c>
      <c r="B382">
        <v>8</v>
      </c>
      <c r="C382">
        <v>42.250500000000002</v>
      </c>
      <c r="D382">
        <v>3.5720000000000001</v>
      </c>
      <c r="E382">
        <v>2184521</v>
      </c>
      <c r="F382">
        <v>2178959</v>
      </c>
      <c r="G382">
        <v>2178853</v>
      </c>
      <c r="H382">
        <v>2</v>
      </c>
      <c r="I382">
        <v>0</v>
      </c>
      <c r="J382">
        <v>39.26</v>
      </c>
      <c r="K382">
        <v>41.9131</v>
      </c>
      <c r="L382">
        <v>106</v>
      </c>
      <c r="M382">
        <v>39.130000000000003</v>
      </c>
      <c r="N382">
        <v>0</v>
      </c>
      <c r="O382">
        <v>-15392</v>
      </c>
      <c r="P382" s="2">
        <f t="shared" si="15"/>
        <v>45.261333333333333</v>
      </c>
      <c r="Q382" s="2">
        <f t="shared" si="16"/>
        <v>2184521</v>
      </c>
      <c r="R382">
        <f t="shared" si="17"/>
        <v>0</v>
      </c>
    </row>
    <row r="383" spans="1:18" x14ac:dyDescent="0.25">
      <c r="A383" s="1">
        <v>45369.908506944441</v>
      </c>
      <c r="B383">
        <v>8</v>
      </c>
      <c r="C383">
        <v>42.190100000000001</v>
      </c>
      <c r="D383">
        <v>3.2149999999999999</v>
      </c>
      <c r="E383">
        <v>2184520</v>
      </c>
      <c r="F383">
        <v>2178966</v>
      </c>
      <c r="G383">
        <v>2178963</v>
      </c>
      <c r="H383">
        <v>3</v>
      </c>
      <c r="I383">
        <v>0</v>
      </c>
      <c r="J383">
        <v>39.28</v>
      </c>
      <c r="K383">
        <v>41.865299999999998</v>
      </c>
      <c r="L383">
        <v>3</v>
      </c>
      <c r="M383">
        <v>39.08</v>
      </c>
      <c r="N383">
        <v>0</v>
      </c>
      <c r="O383">
        <v>-15332</v>
      </c>
      <c r="P383" s="2">
        <f t="shared" si="15"/>
        <v>45.221333333333334</v>
      </c>
      <c r="Q383" s="2">
        <f t="shared" si="16"/>
        <v>2184520</v>
      </c>
      <c r="R383">
        <f t="shared" si="17"/>
        <v>-1</v>
      </c>
    </row>
    <row r="384" spans="1:18" x14ac:dyDescent="0.25">
      <c r="A384" s="1">
        <v>45369.909351851849</v>
      </c>
      <c r="B384">
        <v>8</v>
      </c>
      <c r="C384">
        <v>42.137999999999998</v>
      </c>
      <c r="D384">
        <v>3.5390000000000001</v>
      </c>
      <c r="E384">
        <v>2184513</v>
      </c>
      <c r="F384">
        <v>2178965</v>
      </c>
      <c r="G384">
        <v>2178966</v>
      </c>
      <c r="H384">
        <v>3</v>
      </c>
      <c r="I384">
        <v>0</v>
      </c>
      <c r="J384">
        <v>39.31</v>
      </c>
      <c r="K384">
        <v>41.825400000000002</v>
      </c>
      <c r="L384">
        <v>0</v>
      </c>
      <c r="M384">
        <v>39.06</v>
      </c>
      <c r="N384">
        <v>0</v>
      </c>
      <c r="O384">
        <v>-15249</v>
      </c>
      <c r="P384" s="2">
        <f t="shared" si="15"/>
        <v>45.165999999999997</v>
      </c>
      <c r="Q384" s="2">
        <f t="shared" si="16"/>
        <v>2184513</v>
      </c>
      <c r="R384">
        <f t="shared" si="17"/>
        <v>-7</v>
      </c>
    </row>
    <row r="385" spans="1:18" x14ac:dyDescent="0.25">
      <c r="A385" s="1">
        <v>45369.910196759258</v>
      </c>
      <c r="B385">
        <v>8</v>
      </c>
      <c r="C385">
        <v>42.112900000000003</v>
      </c>
      <c r="D385">
        <v>3.5640000000000001</v>
      </c>
      <c r="E385">
        <v>2184513</v>
      </c>
      <c r="F385">
        <v>2178969</v>
      </c>
      <c r="G385">
        <v>2178970</v>
      </c>
      <c r="H385">
        <v>3</v>
      </c>
      <c r="I385">
        <v>0</v>
      </c>
      <c r="J385">
        <v>39.33</v>
      </c>
      <c r="K385">
        <v>41.786499999999997</v>
      </c>
      <c r="L385">
        <v>-1</v>
      </c>
      <c r="M385">
        <v>39</v>
      </c>
      <c r="N385">
        <v>0</v>
      </c>
      <c r="O385">
        <v>-15141</v>
      </c>
      <c r="P385" s="2">
        <f t="shared" si="15"/>
        <v>45.094000000000001</v>
      </c>
      <c r="Q385" s="2">
        <f t="shared" si="16"/>
        <v>2184513</v>
      </c>
      <c r="R385">
        <f t="shared" si="17"/>
        <v>0</v>
      </c>
    </row>
    <row r="386" spans="1:18" x14ac:dyDescent="0.25">
      <c r="A386" s="1">
        <v>45369.911041666666</v>
      </c>
      <c r="B386">
        <v>8</v>
      </c>
      <c r="C386">
        <v>42.063000000000002</v>
      </c>
      <c r="D386">
        <v>3.2080000000000002</v>
      </c>
      <c r="E386">
        <v>2184512</v>
      </c>
      <c r="F386">
        <v>2178974</v>
      </c>
      <c r="G386">
        <v>2178973</v>
      </c>
      <c r="H386">
        <v>3</v>
      </c>
      <c r="I386">
        <v>0</v>
      </c>
      <c r="J386">
        <v>39.35</v>
      </c>
      <c r="K386">
        <v>41.743000000000002</v>
      </c>
      <c r="L386">
        <v>1</v>
      </c>
      <c r="M386">
        <v>38.96</v>
      </c>
      <c r="N386">
        <v>0</v>
      </c>
      <c r="O386">
        <v>-15098</v>
      </c>
      <c r="P386" s="2">
        <f t="shared" si="15"/>
        <v>45.065333333333335</v>
      </c>
      <c r="Q386" s="2">
        <f t="shared" si="16"/>
        <v>2184512</v>
      </c>
      <c r="R386">
        <f t="shared" si="17"/>
        <v>-1</v>
      </c>
    </row>
    <row r="387" spans="1:18" x14ac:dyDescent="0.25">
      <c r="A387" s="1">
        <v>45369.911886574075</v>
      </c>
      <c r="B387">
        <v>8</v>
      </c>
      <c r="C387">
        <v>42.001899999999999</v>
      </c>
      <c r="D387">
        <v>3.5139999999999998</v>
      </c>
      <c r="E387">
        <v>2184506</v>
      </c>
      <c r="F387">
        <v>2178976</v>
      </c>
      <c r="G387">
        <v>2178976</v>
      </c>
      <c r="H387">
        <v>3</v>
      </c>
      <c r="I387">
        <v>0</v>
      </c>
      <c r="J387">
        <v>39.380000000000003</v>
      </c>
      <c r="K387">
        <v>41.697800000000001</v>
      </c>
      <c r="L387">
        <v>0</v>
      </c>
      <c r="M387">
        <v>38.94</v>
      </c>
      <c r="N387">
        <v>0</v>
      </c>
      <c r="O387">
        <v>-15017</v>
      </c>
      <c r="P387" s="2">
        <f t="shared" ref="P387:P450" si="18">O387/-1500+35</f>
        <v>45.011333333333333</v>
      </c>
      <c r="Q387" s="2">
        <f t="shared" ref="Q387:Q450" si="19">E387</f>
        <v>2184506</v>
      </c>
      <c r="R387">
        <f t="shared" si="17"/>
        <v>-6</v>
      </c>
    </row>
    <row r="388" spans="1:18" x14ac:dyDescent="0.25">
      <c r="A388" s="1">
        <v>45369.912719907406</v>
      </c>
      <c r="B388">
        <v>8</v>
      </c>
      <c r="C388">
        <v>41.956299999999999</v>
      </c>
      <c r="D388">
        <v>3.528</v>
      </c>
      <c r="E388">
        <v>2184501</v>
      </c>
      <c r="F388">
        <v>2178977</v>
      </c>
      <c r="G388">
        <v>2178980</v>
      </c>
      <c r="H388">
        <v>3</v>
      </c>
      <c r="I388">
        <v>0</v>
      </c>
      <c r="J388">
        <v>39.44</v>
      </c>
      <c r="K388">
        <v>41.649299999999997</v>
      </c>
      <c r="L388">
        <v>-2</v>
      </c>
      <c r="M388">
        <v>38.880000000000003</v>
      </c>
      <c r="N388">
        <v>0</v>
      </c>
      <c r="O388">
        <v>-14954</v>
      </c>
      <c r="P388" s="2">
        <f t="shared" si="18"/>
        <v>44.969333333333331</v>
      </c>
      <c r="Q388" s="2">
        <f t="shared" si="19"/>
        <v>2184501</v>
      </c>
      <c r="R388">
        <f t="shared" ref="R388:R451" si="20">E388-E387</f>
        <v>-5</v>
      </c>
    </row>
    <row r="389" spans="1:18" x14ac:dyDescent="0.25">
      <c r="A389" s="1">
        <v>45369.913564814815</v>
      </c>
      <c r="B389">
        <v>8</v>
      </c>
      <c r="C389">
        <v>41.918300000000002</v>
      </c>
      <c r="D389">
        <v>3.5350000000000001</v>
      </c>
      <c r="E389">
        <v>2184500</v>
      </c>
      <c r="F389">
        <v>2178981</v>
      </c>
      <c r="G389">
        <v>2178983</v>
      </c>
      <c r="H389">
        <v>3</v>
      </c>
      <c r="I389">
        <v>0</v>
      </c>
      <c r="J389">
        <v>39.46</v>
      </c>
      <c r="K389">
        <v>41.6038</v>
      </c>
      <c r="L389">
        <v>-2</v>
      </c>
      <c r="M389">
        <v>38.840000000000003</v>
      </c>
      <c r="N389">
        <v>0</v>
      </c>
      <c r="O389">
        <v>-14860</v>
      </c>
      <c r="P389" s="2">
        <f t="shared" si="18"/>
        <v>44.906666666666666</v>
      </c>
      <c r="Q389" s="2">
        <f t="shared" si="19"/>
        <v>2184500</v>
      </c>
      <c r="R389">
        <f t="shared" si="20"/>
        <v>-1</v>
      </c>
    </row>
    <row r="390" spans="1:18" x14ac:dyDescent="0.25">
      <c r="A390" s="1">
        <v>45369.914398148147</v>
      </c>
      <c r="B390">
        <v>8</v>
      </c>
      <c r="C390">
        <v>41.875500000000002</v>
      </c>
      <c r="D390">
        <v>3.181</v>
      </c>
      <c r="E390">
        <v>2184496</v>
      </c>
      <c r="F390">
        <v>2178983</v>
      </c>
      <c r="G390">
        <v>2178980</v>
      </c>
      <c r="H390">
        <v>3</v>
      </c>
      <c r="I390">
        <v>0</v>
      </c>
      <c r="J390">
        <v>39.49</v>
      </c>
      <c r="K390">
        <v>41.564700000000002</v>
      </c>
      <c r="L390">
        <v>3</v>
      </c>
      <c r="M390">
        <v>38.81</v>
      </c>
      <c r="N390">
        <v>0</v>
      </c>
      <c r="O390">
        <v>-14788</v>
      </c>
      <c r="P390" s="2">
        <f t="shared" si="18"/>
        <v>44.858666666666664</v>
      </c>
      <c r="Q390" s="2">
        <f t="shared" si="19"/>
        <v>2184496</v>
      </c>
      <c r="R390">
        <f t="shared" si="20"/>
        <v>-4</v>
      </c>
    </row>
    <row r="391" spans="1:18" x14ac:dyDescent="0.25">
      <c r="A391" s="1">
        <v>45369.915243055555</v>
      </c>
      <c r="B391">
        <v>8</v>
      </c>
      <c r="C391">
        <v>41.813000000000002</v>
      </c>
      <c r="D391">
        <v>3.49</v>
      </c>
      <c r="E391">
        <v>2184495</v>
      </c>
      <c r="F391">
        <v>2178990</v>
      </c>
      <c r="G391">
        <v>2178984</v>
      </c>
      <c r="H391">
        <v>3</v>
      </c>
      <c r="I391">
        <v>0</v>
      </c>
      <c r="J391">
        <v>39.520000000000003</v>
      </c>
      <c r="K391">
        <v>41.521599999999999</v>
      </c>
      <c r="L391">
        <v>6</v>
      </c>
      <c r="M391">
        <v>38.75</v>
      </c>
      <c r="N391">
        <v>0</v>
      </c>
      <c r="O391">
        <v>-14696</v>
      </c>
      <c r="P391" s="2">
        <f t="shared" si="18"/>
        <v>44.797333333333334</v>
      </c>
      <c r="Q391" s="2">
        <f t="shared" si="19"/>
        <v>2184495</v>
      </c>
      <c r="R391">
        <f t="shared" si="20"/>
        <v>-1</v>
      </c>
    </row>
    <row r="392" spans="1:18" x14ac:dyDescent="0.25">
      <c r="A392" s="1">
        <v>45369.916076388887</v>
      </c>
      <c r="B392">
        <v>8</v>
      </c>
      <c r="C392">
        <v>41.755299999999998</v>
      </c>
      <c r="D392">
        <v>3.141</v>
      </c>
      <c r="E392">
        <v>2184499</v>
      </c>
      <c r="F392">
        <v>2179002</v>
      </c>
      <c r="G392">
        <v>2178987</v>
      </c>
      <c r="H392">
        <v>3</v>
      </c>
      <c r="I392">
        <v>0</v>
      </c>
      <c r="J392">
        <v>39.549999999999997</v>
      </c>
      <c r="K392">
        <v>41.477899999999998</v>
      </c>
      <c r="L392">
        <v>15</v>
      </c>
      <c r="M392">
        <v>38.71</v>
      </c>
      <c r="N392">
        <v>0</v>
      </c>
      <c r="O392">
        <v>-14653</v>
      </c>
      <c r="P392" s="2">
        <f t="shared" si="18"/>
        <v>44.768666666666668</v>
      </c>
      <c r="Q392" s="2">
        <f t="shared" si="19"/>
        <v>2184499</v>
      </c>
      <c r="R392">
        <f t="shared" si="20"/>
        <v>4</v>
      </c>
    </row>
    <row r="393" spans="1:18" x14ac:dyDescent="0.25">
      <c r="A393" s="1">
        <v>45369.916932870372</v>
      </c>
      <c r="B393">
        <v>8</v>
      </c>
      <c r="C393">
        <v>41.733800000000002</v>
      </c>
      <c r="D393">
        <v>3.51</v>
      </c>
      <c r="E393">
        <v>2184499</v>
      </c>
      <c r="F393">
        <v>2179005</v>
      </c>
      <c r="G393">
        <v>2178990</v>
      </c>
      <c r="H393">
        <v>3</v>
      </c>
      <c r="I393">
        <v>0</v>
      </c>
      <c r="J393">
        <v>39.57</v>
      </c>
      <c r="K393">
        <v>41.436300000000003</v>
      </c>
      <c r="L393">
        <v>14</v>
      </c>
      <c r="M393">
        <v>38.68</v>
      </c>
      <c r="N393">
        <v>0</v>
      </c>
      <c r="O393">
        <v>-14579</v>
      </c>
      <c r="P393" s="2">
        <f t="shared" si="18"/>
        <v>44.719333333333331</v>
      </c>
      <c r="Q393" s="2">
        <f t="shared" si="19"/>
        <v>2184499</v>
      </c>
      <c r="R393">
        <f t="shared" si="20"/>
        <v>0</v>
      </c>
    </row>
    <row r="394" spans="1:18" x14ac:dyDescent="0.25">
      <c r="A394" s="1">
        <v>45369.91777777778</v>
      </c>
      <c r="B394">
        <v>8</v>
      </c>
      <c r="C394">
        <v>41.686100000000003</v>
      </c>
      <c r="D394">
        <v>3.1589999999999998</v>
      </c>
      <c r="E394">
        <v>2184491</v>
      </c>
      <c r="F394">
        <v>2179003</v>
      </c>
      <c r="G394">
        <v>2178994</v>
      </c>
      <c r="H394">
        <v>3</v>
      </c>
      <c r="I394">
        <v>0</v>
      </c>
      <c r="J394">
        <v>39.6</v>
      </c>
      <c r="K394">
        <v>41.390999999999998</v>
      </c>
      <c r="L394">
        <v>9</v>
      </c>
      <c r="M394">
        <v>38.630000000000003</v>
      </c>
      <c r="N394">
        <v>0</v>
      </c>
      <c r="O394">
        <v>-14494</v>
      </c>
      <c r="P394" s="2">
        <f t="shared" si="18"/>
        <v>44.662666666666667</v>
      </c>
      <c r="Q394" s="2">
        <f t="shared" si="19"/>
        <v>2184491</v>
      </c>
      <c r="R394">
        <f t="shared" si="20"/>
        <v>-8</v>
      </c>
    </row>
    <row r="395" spans="1:18" x14ac:dyDescent="0.25">
      <c r="A395" s="1">
        <v>45369.918622685182</v>
      </c>
      <c r="B395">
        <v>8</v>
      </c>
      <c r="C395">
        <v>41.625500000000002</v>
      </c>
      <c r="D395">
        <v>3.47</v>
      </c>
      <c r="E395">
        <v>2184491</v>
      </c>
      <c r="F395">
        <v>2179011</v>
      </c>
      <c r="G395">
        <v>2178997</v>
      </c>
      <c r="H395">
        <v>3</v>
      </c>
      <c r="I395">
        <v>0</v>
      </c>
      <c r="J395">
        <v>39.630000000000003</v>
      </c>
      <c r="K395">
        <v>41.341999999999999</v>
      </c>
      <c r="L395">
        <v>13</v>
      </c>
      <c r="M395">
        <v>38.58</v>
      </c>
      <c r="N395">
        <v>0</v>
      </c>
      <c r="O395">
        <v>-14400</v>
      </c>
      <c r="P395" s="2">
        <f t="shared" si="18"/>
        <v>44.6</v>
      </c>
      <c r="Q395" s="2">
        <f t="shared" si="19"/>
        <v>2184491</v>
      </c>
      <c r="R395">
        <f t="shared" si="20"/>
        <v>0</v>
      </c>
    </row>
    <row r="396" spans="1:18" x14ac:dyDescent="0.25">
      <c r="A396" s="1">
        <v>45369.919456018521</v>
      </c>
      <c r="B396">
        <v>8</v>
      </c>
      <c r="C396">
        <v>41.600700000000003</v>
      </c>
      <c r="D396">
        <v>3.5169999999999999</v>
      </c>
      <c r="E396">
        <v>2184492</v>
      </c>
      <c r="F396">
        <v>2179015</v>
      </c>
      <c r="G396">
        <v>2179001</v>
      </c>
      <c r="H396">
        <v>3</v>
      </c>
      <c r="I396">
        <v>0</v>
      </c>
      <c r="J396">
        <v>39.67</v>
      </c>
      <c r="K396">
        <v>41.293199999999999</v>
      </c>
      <c r="L396">
        <v>14</v>
      </c>
      <c r="M396">
        <v>38.549999999999997</v>
      </c>
      <c r="N396">
        <v>0</v>
      </c>
      <c r="O396">
        <v>-14320</v>
      </c>
      <c r="P396" s="2">
        <f t="shared" si="18"/>
        <v>44.546666666666667</v>
      </c>
      <c r="Q396" s="2">
        <f t="shared" si="19"/>
        <v>2184492</v>
      </c>
      <c r="R396">
        <f t="shared" si="20"/>
        <v>1</v>
      </c>
    </row>
    <row r="397" spans="1:18" x14ac:dyDescent="0.25">
      <c r="A397" s="1">
        <v>45369.920300925929</v>
      </c>
      <c r="B397">
        <v>8</v>
      </c>
      <c r="C397">
        <v>41.555799999999998</v>
      </c>
      <c r="D397">
        <v>3.165</v>
      </c>
      <c r="E397">
        <v>2184490</v>
      </c>
      <c r="F397">
        <v>2179019</v>
      </c>
      <c r="G397">
        <v>2179004</v>
      </c>
      <c r="H397">
        <v>3</v>
      </c>
      <c r="I397">
        <v>0</v>
      </c>
      <c r="J397">
        <v>39.72</v>
      </c>
      <c r="K397">
        <v>41.2455</v>
      </c>
      <c r="L397">
        <v>15</v>
      </c>
      <c r="M397">
        <v>38.5</v>
      </c>
      <c r="N397">
        <v>0</v>
      </c>
      <c r="O397">
        <v>-14253</v>
      </c>
      <c r="P397" s="2">
        <f t="shared" si="18"/>
        <v>44.502000000000002</v>
      </c>
      <c r="Q397" s="2">
        <f t="shared" si="19"/>
        <v>2184490</v>
      </c>
      <c r="R397">
        <f t="shared" si="20"/>
        <v>-2</v>
      </c>
    </row>
    <row r="398" spans="1:18" x14ac:dyDescent="0.25">
      <c r="A398" s="1">
        <v>45369.921134259261</v>
      </c>
      <c r="B398">
        <v>8</v>
      </c>
      <c r="C398">
        <v>41.497799999999998</v>
      </c>
      <c r="D398">
        <v>3.4780000000000002</v>
      </c>
      <c r="E398">
        <v>2184484</v>
      </c>
      <c r="F398">
        <v>2179021</v>
      </c>
      <c r="G398">
        <v>2179007</v>
      </c>
      <c r="H398">
        <v>3</v>
      </c>
      <c r="I398">
        <v>0</v>
      </c>
      <c r="J398">
        <v>39.729999999999997</v>
      </c>
      <c r="K398">
        <v>41.204700000000003</v>
      </c>
      <c r="L398">
        <v>13</v>
      </c>
      <c r="M398">
        <v>38.450000000000003</v>
      </c>
      <c r="N398">
        <v>0</v>
      </c>
      <c r="O398">
        <v>-14206</v>
      </c>
      <c r="P398" s="2">
        <f t="shared" si="18"/>
        <v>44.470666666666666</v>
      </c>
      <c r="Q398" s="2">
        <f t="shared" si="19"/>
        <v>2184484</v>
      </c>
      <c r="R398">
        <f t="shared" si="20"/>
        <v>-6</v>
      </c>
    </row>
    <row r="399" spans="1:18" x14ac:dyDescent="0.25">
      <c r="A399" s="1">
        <v>45369.921967592592</v>
      </c>
      <c r="B399">
        <v>8</v>
      </c>
      <c r="C399">
        <v>41.438000000000002</v>
      </c>
      <c r="D399">
        <v>3.1309999999999998</v>
      </c>
      <c r="E399">
        <v>2184479</v>
      </c>
      <c r="F399">
        <v>2179024</v>
      </c>
      <c r="G399">
        <v>2179011</v>
      </c>
      <c r="H399">
        <v>3</v>
      </c>
      <c r="I399">
        <v>0</v>
      </c>
      <c r="J399">
        <v>39.76</v>
      </c>
      <c r="K399">
        <v>41.163800000000002</v>
      </c>
      <c r="L399">
        <v>13</v>
      </c>
      <c r="M399">
        <v>38.43</v>
      </c>
      <c r="N399">
        <v>0</v>
      </c>
      <c r="O399">
        <v>-14108</v>
      </c>
      <c r="P399" s="2">
        <f t="shared" si="18"/>
        <v>44.405333333333331</v>
      </c>
      <c r="Q399" s="2">
        <f t="shared" si="19"/>
        <v>2184479</v>
      </c>
      <c r="R399">
        <f t="shared" si="20"/>
        <v>-5</v>
      </c>
    </row>
    <row r="400" spans="1:18" x14ac:dyDescent="0.25">
      <c r="A400" s="1">
        <v>45369.922812500001</v>
      </c>
      <c r="B400">
        <v>8</v>
      </c>
      <c r="C400">
        <v>41.381500000000003</v>
      </c>
      <c r="D400">
        <v>3.4369999999999998</v>
      </c>
      <c r="E400">
        <v>2184477</v>
      </c>
      <c r="F400">
        <v>2179029</v>
      </c>
      <c r="G400">
        <v>2179014</v>
      </c>
      <c r="H400">
        <v>3</v>
      </c>
      <c r="I400">
        <v>0</v>
      </c>
      <c r="J400">
        <v>39.79</v>
      </c>
      <c r="K400">
        <v>41.119100000000003</v>
      </c>
      <c r="L400">
        <v>15</v>
      </c>
      <c r="M400">
        <v>38.380000000000003</v>
      </c>
      <c r="N400">
        <v>0</v>
      </c>
      <c r="O400">
        <v>-14102</v>
      </c>
      <c r="P400" s="2">
        <f t="shared" si="18"/>
        <v>44.401333333333334</v>
      </c>
      <c r="Q400" s="2">
        <f t="shared" si="19"/>
        <v>2184477</v>
      </c>
      <c r="R400">
        <f t="shared" si="20"/>
        <v>-2</v>
      </c>
    </row>
    <row r="401" spans="1:18" x14ac:dyDescent="0.25">
      <c r="A401" s="1">
        <v>45369.923657407409</v>
      </c>
      <c r="B401">
        <v>8</v>
      </c>
      <c r="C401">
        <v>41.3718</v>
      </c>
      <c r="D401">
        <v>3.5019999999999998</v>
      </c>
      <c r="E401">
        <v>2184473</v>
      </c>
      <c r="F401">
        <v>2179026</v>
      </c>
      <c r="G401">
        <v>2179018</v>
      </c>
      <c r="H401">
        <v>3</v>
      </c>
      <c r="I401">
        <v>0</v>
      </c>
      <c r="J401">
        <v>39.82</v>
      </c>
      <c r="K401">
        <v>41.073099999999997</v>
      </c>
      <c r="L401">
        <v>8</v>
      </c>
      <c r="M401">
        <v>38.33</v>
      </c>
      <c r="N401">
        <v>0</v>
      </c>
      <c r="O401">
        <v>-13972</v>
      </c>
      <c r="P401" s="2">
        <f t="shared" si="18"/>
        <v>44.314666666666668</v>
      </c>
      <c r="Q401" s="2">
        <f t="shared" si="19"/>
        <v>2184473</v>
      </c>
      <c r="R401">
        <f t="shared" si="20"/>
        <v>-4</v>
      </c>
    </row>
    <row r="402" spans="1:18" x14ac:dyDescent="0.25">
      <c r="A402" s="1">
        <v>45369.924490740741</v>
      </c>
      <c r="B402">
        <v>8</v>
      </c>
      <c r="C402">
        <v>41.313000000000002</v>
      </c>
      <c r="D402">
        <v>3.1520000000000001</v>
      </c>
      <c r="E402">
        <v>2184469</v>
      </c>
      <c r="F402">
        <v>2179030</v>
      </c>
      <c r="G402">
        <v>2179021</v>
      </c>
      <c r="H402">
        <v>3</v>
      </c>
      <c r="I402">
        <v>0</v>
      </c>
      <c r="J402">
        <v>39.86</v>
      </c>
      <c r="K402">
        <v>41.027900000000002</v>
      </c>
      <c r="L402">
        <v>9</v>
      </c>
      <c r="M402">
        <v>38.299999999999997</v>
      </c>
      <c r="N402">
        <v>0</v>
      </c>
      <c r="O402">
        <v>-13934</v>
      </c>
      <c r="P402" s="2">
        <f t="shared" si="18"/>
        <v>44.289333333333332</v>
      </c>
      <c r="Q402" s="2">
        <f t="shared" si="19"/>
        <v>2184469</v>
      </c>
      <c r="R402">
        <f t="shared" si="20"/>
        <v>-4</v>
      </c>
    </row>
    <row r="403" spans="1:18" x14ac:dyDescent="0.25">
      <c r="A403" s="1">
        <v>45369.925335648149</v>
      </c>
      <c r="B403">
        <v>8</v>
      </c>
      <c r="C403">
        <v>41.256599999999999</v>
      </c>
      <c r="D403">
        <v>3.45</v>
      </c>
      <c r="E403">
        <v>2184470</v>
      </c>
      <c r="F403">
        <v>2179039</v>
      </c>
      <c r="G403">
        <v>2179024</v>
      </c>
      <c r="H403">
        <v>3</v>
      </c>
      <c r="I403">
        <v>0</v>
      </c>
      <c r="J403">
        <v>39.9</v>
      </c>
      <c r="K403">
        <v>40.979700000000001</v>
      </c>
      <c r="L403">
        <v>14</v>
      </c>
      <c r="M403">
        <v>38.25</v>
      </c>
      <c r="N403">
        <v>0</v>
      </c>
      <c r="O403">
        <v>-13845</v>
      </c>
      <c r="P403" s="2">
        <f t="shared" si="18"/>
        <v>44.230000000000004</v>
      </c>
      <c r="Q403" s="2">
        <f t="shared" si="19"/>
        <v>2184470</v>
      </c>
      <c r="R403">
        <f t="shared" si="20"/>
        <v>1</v>
      </c>
    </row>
    <row r="404" spans="1:18" x14ac:dyDescent="0.25">
      <c r="A404" s="1">
        <v>45369.926180555558</v>
      </c>
      <c r="B404">
        <v>8</v>
      </c>
      <c r="C404">
        <v>41.232799999999997</v>
      </c>
      <c r="D404">
        <v>3.4830000000000001</v>
      </c>
      <c r="E404">
        <v>2184472</v>
      </c>
      <c r="F404">
        <v>2179044</v>
      </c>
      <c r="G404">
        <v>2179028</v>
      </c>
      <c r="H404">
        <v>3</v>
      </c>
      <c r="I404">
        <v>0</v>
      </c>
      <c r="J404">
        <v>39.92</v>
      </c>
      <c r="K404">
        <v>40.9392</v>
      </c>
      <c r="L404">
        <v>15</v>
      </c>
      <c r="M404">
        <v>38.200000000000003</v>
      </c>
      <c r="N404">
        <v>0</v>
      </c>
      <c r="O404">
        <v>-13791</v>
      </c>
      <c r="P404" s="2">
        <f t="shared" si="18"/>
        <v>44.194000000000003</v>
      </c>
      <c r="Q404" s="2">
        <f t="shared" si="19"/>
        <v>2184472</v>
      </c>
      <c r="R404">
        <f t="shared" si="20"/>
        <v>2</v>
      </c>
    </row>
    <row r="405" spans="1:18" x14ac:dyDescent="0.25">
      <c r="A405" s="1">
        <v>45369.92701388889</v>
      </c>
      <c r="B405">
        <v>8</v>
      </c>
      <c r="C405">
        <v>41.184800000000003</v>
      </c>
      <c r="D405">
        <v>3.1339999999999999</v>
      </c>
      <c r="E405">
        <v>2184472</v>
      </c>
      <c r="F405">
        <v>2179050</v>
      </c>
      <c r="G405">
        <v>2179031</v>
      </c>
      <c r="H405">
        <v>3</v>
      </c>
      <c r="I405">
        <v>0</v>
      </c>
      <c r="J405">
        <v>39.96</v>
      </c>
      <c r="K405">
        <v>40.8977</v>
      </c>
      <c r="L405">
        <v>19</v>
      </c>
      <c r="M405">
        <v>38.19</v>
      </c>
      <c r="N405">
        <v>0</v>
      </c>
      <c r="O405">
        <v>-13720</v>
      </c>
      <c r="P405" s="2">
        <f t="shared" si="18"/>
        <v>44.146666666666668</v>
      </c>
      <c r="Q405" s="2">
        <f t="shared" si="19"/>
        <v>2184472</v>
      </c>
      <c r="R405">
        <f t="shared" si="20"/>
        <v>0</v>
      </c>
    </row>
    <row r="406" spans="1:18" x14ac:dyDescent="0.25">
      <c r="A406" s="1">
        <v>45369.927847222221</v>
      </c>
      <c r="B406">
        <v>8</v>
      </c>
      <c r="C406">
        <v>41.125500000000002</v>
      </c>
      <c r="D406">
        <v>3.4359999999999999</v>
      </c>
      <c r="E406">
        <v>2184469</v>
      </c>
      <c r="F406">
        <v>2179055</v>
      </c>
      <c r="G406">
        <v>2179035</v>
      </c>
      <c r="H406">
        <v>3</v>
      </c>
      <c r="I406">
        <v>0</v>
      </c>
      <c r="J406">
        <v>39.979999999999997</v>
      </c>
      <c r="K406">
        <v>40.8508</v>
      </c>
      <c r="L406">
        <v>20</v>
      </c>
      <c r="M406">
        <v>38.130000000000003</v>
      </c>
      <c r="N406">
        <v>0</v>
      </c>
      <c r="O406">
        <v>-13632</v>
      </c>
      <c r="P406" s="2">
        <f t="shared" si="18"/>
        <v>44.088000000000001</v>
      </c>
      <c r="Q406" s="2">
        <f t="shared" si="19"/>
        <v>2184469</v>
      </c>
      <c r="R406">
        <f t="shared" si="20"/>
        <v>-3</v>
      </c>
    </row>
    <row r="407" spans="1:18" x14ac:dyDescent="0.25">
      <c r="A407" s="1">
        <v>45369.928703703707</v>
      </c>
      <c r="B407">
        <v>8</v>
      </c>
      <c r="C407">
        <v>41.0762</v>
      </c>
      <c r="D407">
        <v>3.093</v>
      </c>
      <c r="E407">
        <v>2184465</v>
      </c>
      <c r="F407">
        <v>2179057</v>
      </c>
      <c r="G407">
        <v>2179038</v>
      </c>
      <c r="H407">
        <v>3</v>
      </c>
      <c r="I407">
        <v>0</v>
      </c>
      <c r="J407">
        <v>40</v>
      </c>
      <c r="K407">
        <v>40.806699999999999</v>
      </c>
      <c r="L407">
        <v>19</v>
      </c>
      <c r="M407">
        <v>38.08</v>
      </c>
      <c r="N407">
        <v>0</v>
      </c>
      <c r="O407">
        <v>-13588</v>
      </c>
      <c r="P407" s="2">
        <f t="shared" si="18"/>
        <v>44.058666666666667</v>
      </c>
      <c r="Q407" s="2">
        <f t="shared" si="19"/>
        <v>2184465</v>
      </c>
      <c r="R407">
        <f t="shared" si="20"/>
        <v>-4</v>
      </c>
    </row>
    <row r="408" spans="1:18" x14ac:dyDescent="0.25">
      <c r="A408" s="1">
        <v>45369.929548611108</v>
      </c>
      <c r="B408">
        <v>8</v>
      </c>
      <c r="C408">
        <v>41.050600000000003</v>
      </c>
      <c r="D408">
        <v>3.4750000000000001</v>
      </c>
      <c r="E408">
        <v>2184463</v>
      </c>
      <c r="F408">
        <v>2179059</v>
      </c>
      <c r="G408">
        <v>2179041</v>
      </c>
      <c r="H408">
        <v>3</v>
      </c>
      <c r="I408">
        <v>0</v>
      </c>
      <c r="J408">
        <v>40.049999999999997</v>
      </c>
      <c r="K408">
        <v>40.755800000000001</v>
      </c>
      <c r="L408">
        <v>17</v>
      </c>
      <c r="M408">
        <v>38.06</v>
      </c>
      <c r="N408">
        <v>0</v>
      </c>
      <c r="O408">
        <v>-13523</v>
      </c>
      <c r="P408" s="2">
        <f t="shared" si="18"/>
        <v>44.015333333333331</v>
      </c>
      <c r="Q408" s="2">
        <f t="shared" si="19"/>
        <v>2184463</v>
      </c>
      <c r="R408">
        <f t="shared" si="20"/>
        <v>-2</v>
      </c>
    </row>
    <row r="409" spans="1:18" x14ac:dyDescent="0.25">
      <c r="A409" s="1">
        <v>45369.930381944447</v>
      </c>
      <c r="B409">
        <v>8</v>
      </c>
      <c r="C409">
        <v>41.000500000000002</v>
      </c>
      <c r="D409">
        <v>3.1269999999999998</v>
      </c>
      <c r="E409">
        <v>2184458</v>
      </c>
      <c r="F409">
        <v>2179060</v>
      </c>
      <c r="G409">
        <v>2179044</v>
      </c>
      <c r="H409">
        <v>3</v>
      </c>
      <c r="I409">
        <v>0</v>
      </c>
      <c r="J409">
        <v>40.06</v>
      </c>
      <c r="K409">
        <v>40.712499999999999</v>
      </c>
      <c r="L409">
        <v>16</v>
      </c>
      <c r="M409">
        <v>38.01</v>
      </c>
      <c r="N409">
        <v>0</v>
      </c>
      <c r="O409">
        <v>-13471</v>
      </c>
      <c r="P409" s="2">
        <f t="shared" si="18"/>
        <v>43.980666666666664</v>
      </c>
      <c r="Q409" s="2">
        <f t="shared" si="19"/>
        <v>2184458</v>
      </c>
      <c r="R409">
        <f t="shared" si="20"/>
        <v>-5</v>
      </c>
    </row>
    <row r="410" spans="1:18" x14ac:dyDescent="0.25">
      <c r="A410" s="1">
        <v>45369.931238425925</v>
      </c>
      <c r="B410">
        <v>8</v>
      </c>
      <c r="C410">
        <v>40.949599999999997</v>
      </c>
      <c r="D410">
        <v>3.4489999999999998</v>
      </c>
      <c r="E410">
        <v>2184457</v>
      </c>
      <c r="F410">
        <v>2179066</v>
      </c>
      <c r="G410">
        <v>2179048</v>
      </c>
      <c r="H410">
        <v>3</v>
      </c>
      <c r="I410">
        <v>0</v>
      </c>
      <c r="J410">
        <v>40.130000000000003</v>
      </c>
      <c r="K410">
        <v>40.664099999999998</v>
      </c>
      <c r="L410">
        <v>18</v>
      </c>
      <c r="M410">
        <v>38</v>
      </c>
      <c r="N410">
        <v>0</v>
      </c>
      <c r="O410">
        <v>-13397</v>
      </c>
      <c r="P410" s="2">
        <f t="shared" si="18"/>
        <v>43.931333333333335</v>
      </c>
      <c r="Q410" s="2">
        <f t="shared" si="19"/>
        <v>2184457</v>
      </c>
      <c r="R410">
        <f t="shared" si="20"/>
        <v>-1</v>
      </c>
    </row>
    <row r="411" spans="1:18" x14ac:dyDescent="0.25">
      <c r="A411" s="1">
        <v>45369.932083333333</v>
      </c>
      <c r="B411">
        <v>8</v>
      </c>
      <c r="C411">
        <v>40.927199999999999</v>
      </c>
      <c r="D411">
        <v>3.492</v>
      </c>
      <c r="E411">
        <v>2184456</v>
      </c>
      <c r="F411">
        <v>2179068</v>
      </c>
      <c r="G411">
        <v>2179051</v>
      </c>
      <c r="H411">
        <v>3</v>
      </c>
      <c r="I411">
        <v>0</v>
      </c>
      <c r="J411">
        <v>40.159999999999997</v>
      </c>
      <c r="K411">
        <v>40.614699999999999</v>
      </c>
      <c r="L411">
        <v>16</v>
      </c>
      <c r="M411">
        <v>37.94</v>
      </c>
      <c r="N411">
        <v>0</v>
      </c>
      <c r="O411">
        <v>-13319</v>
      </c>
      <c r="P411" s="2">
        <f t="shared" si="18"/>
        <v>43.879333333333335</v>
      </c>
      <c r="Q411" s="2">
        <f t="shared" si="19"/>
        <v>2184456</v>
      </c>
      <c r="R411">
        <f t="shared" si="20"/>
        <v>-1</v>
      </c>
    </row>
    <row r="412" spans="1:18" x14ac:dyDescent="0.25">
      <c r="A412" s="1">
        <v>45369.932928240742</v>
      </c>
      <c r="B412">
        <v>8</v>
      </c>
      <c r="C412">
        <v>40.875500000000002</v>
      </c>
      <c r="D412">
        <v>3.1429999999999998</v>
      </c>
      <c r="E412">
        <v>2184455</v>
      </c>
      <c r="F412">
        <v>2179074</v>
      </c>
      <c r="G412">
        <v>2179055</v>
      </c>
      <c r="H412">
        <v>3</v>
      </c>
      <c r="I412">
        <v>0</v>
      </c>
      <c r="J412">
        <v>40.17</v>
      </c>
      <c r="K412">
        <v>40.572200000000002</v>
      </c>
      <c r="L412">
        <v>19</v>
      </c>
      <c r="M412">
        <v>37.93</v>
      </c>
      <c r="N412">
        <v>0</v>
      </c>
      <c r="O412">
        <v>-13287</v>
      </c>
      <c r="P412" s="2">
        <f t="shared" si="18"/>
        <v>43.858000000000004</v>
      </c>
      <c r="Q412" s="2">
        <f t="shared" si="19"/>
        <v>2184455</v>
      </c>
      <c r="R412">
        <f t="shared" si="20"/>
        <v>-1</v>
      </c>
    </row>
    <row r="413" spans="1:18" x14ac:dyDescent="0.25">
      <c r="A413" s="1">
        <v>45369.93377314815</v>
      </c>
      <c r="B413">
        <v>8</v>
      </c>
      <c r="C413">
        <v>40.813000000000002</v>
      </c>
      <c r="D413">
        <v>3.4380000000000002</v>
      </c>
      <c r="E413">
        <v>2184454</v>
      </c>
      <c r="F413">
        <v>2179081</v>
      </c>
      <c r="G413">
        <v>2179058</v>
      </c>
      <c r="H413">
        <v>3</v>
      </c>
      <c r="I413">
        <v>0</v>
      </c>
      <c r="J413">
        <v>40.24</v>
      </c>
      <c r="K413">
        <v>40.527000000000001</v>
      </c>
      <c r="L413">
        <v>22</v>
      </c>
      <c r="M413">
        <v>37.880000000000003</v>
      </c>
      <c r="N413">
        <v>0</v>
      </c>
      <c r="O413">
        <v>-13221</v>
      </c>
      <c r="P413" s="2">
        <f t="shared" si="18"/>
        <v>43.814</v>
      </c>
      <c r="Q413" s="2">
        <f t="shared" si="19"/>
        <v>2184454</v>
      </c>
      <c r="R413">
        <f t="shared" si="20"/>
        <v>-1</v>
      </c>
    </row>
    <row r="414" spans="1:18" x14ac:dyDescent="0.25">
      <c r="A414" s="1">
        <v>45369.934606481482</v>
      </c>
      <c r="B414">
        <v>8</v>
      </c>
      <c r="C414">
        <v>40.768099999999997</v>
      </c>
      <c r="D414">
        <v>3.44</v>
      </c>
      <c r="E414">
        <v>2184449</v>
      </c>
      <c r="F414">
        <v>2179082</v>
      </c>
      <c r="G414">
        <v>2179062</v>
      </c>
      <c r="H414">
        <v>3</v>
      </c>
      <c r="I414">
        <v>0</v>
      </c>
      <c r="J414">
        <v>40.25</v>
      </c>
      <c r="K414">
        <v>40.4846</v>
      </c>
      <c r="L414">
        <v>20</v>
      </c>
      <c r="M414">
        <v>37.83</v>
      </c>
      <c r="N414">
        <v>0</v>
      </c>
      <c r="O414">
        <v>-13176</v>
      </c>
      <c r="P414" s="2">
        <f t="shared" si="18"/>
        <v>43.783999999999999</v>
      </c>
      <c r="Q414" s="2">
        <f t="shared" si="19"/>
        <v>2184449</v>
      </c>
      <c r="R414">
        <f t="shared" si="20"/>
        <v>-5</v>
      </c>
    </row>
    <row r="415" spans="1:18" x14ac:dyDescent="0.25">
      <c r="A415" s="1">
        <v>45369.93545138889</v>
      </c>
      <c r="B415">
        <v>8</v>
      </c>
      <c r="C415">
        <v>40.747799999999998</v>
      </c>
      <c r="D415">
        <v>3.4750000000000001</v>
      </c>
      <c r="E415">
        <v>2184450</v>
      </c>
      <c r="F415">
        <v>2179086</v>
      </c>
      <c r="G415">
        <v>2179065</v>
      </c>
      <c r="H415">
        <v>3</v>
      </c>
      <c r="I415">
        <v>0</v>
      </c>
      <c r="J415">
        <v>40.270000000000003</v>
      </c>
      <c r="K415">
        <v>40.442900000000002</v>
      </c>
      <c r="L415">
        <v>20</v>
      </c>
      <c r="M415">
        <v>37.81</v>
      </c>
      <c r="N415">
        <v>0</v>
      </c>
      <c r="O415">
        <v>-13121</v>
      </c>
      <c r="P415" s="2">
        <f t="shared" si="18"/>
        <v>43.74733333333333</v>
      </c>
      <c r="Q415" s="2">
        <f t="shared" si="19"/>
        <v>2184450</v>
      </c>
      <c r="R415">
        <f t="shared" si="20"/>
        <v>1</v>
      </c>
    </row>
    <row r="416" spans="1:18" x14ac:dyDescent="0.25">
      <c r="A416" s="1">
        <v>45369.936284722222</v>
      </c>
      <c r="B416">
        <v>8</v>
      </c>
      <c r="C416">
        <v>40.688000000000002</v>
      </c>
      <c r="D416">
        <v>3.1280000000000001</v>
      </c>
      <c r="E416">
        <v>2184445</v>
      </c>
      <c r="F416">
        <v>2179088</v>
      </c>
      <c r="G416">
        <v>2179068</v>
      </c>
      <c r="H416">
        <v>3</v>
      </c>
      <c r="I416">
        <v>0</v>
      </c>
      <c r="J416">
        <v>40.31</v>
      </c>
      <c r="K416">
        <v>40.394300000000001</v>
      </c>
      <c r="L416">
        <v>20</v>
      </c>
      <c r="M416">
        <v>37.75</v>
      </c>
      <c r="N416">
        <v>0</v>
      </c>
      <c r="O416">
        <v>-13060</v>
      </c>
      <c r="P416" s="2">
        <f t="shared" si="18"/>
        <v>43.706666666666663</v>
      </c>
      <c r="Q416" s="2">
        <f t="shared" si="19"/>
        <v>2184445</v>
      </c>
      <c r="R416">
        <f t="shared" si="20"/>
        <v>-5</v>
      </c>
    </row>
    <row r="417" spans="1:18" x14ac:dyDescent="0.25">
      <c r="A417" s="1">
        <v>45369.93712962963</v>
      </c>
      <c r="B417">
        <v>8</v>
      </c>
      <c r="C417">
        <v>40.630800000000001</v>
      </c>
      <c r="D417">
        <v>3.427</v>
      </c>
      <c r="E417">
        <v>2184441</v>
      </c>
      <c r="F417">
        <v>2179092</v>
      </c>
      <c r="G417">
        <v>2179072</v>
      </c>
      <c r="H417">
        <v>3</v>
      </c>
      <c r="I417">
        <v>0</v>
      </c>
      <c r="J417">
        <v>40.340000000000003</v>
      </c>
      <c r="K417">
        <v>40.349200000000003</v>
      </c>
      <c r="L417">
        <v>20</v>
      </c>
      <c r="M417">
        <v>37.71</v>
      </c>
      <c r="N417">
        <v>0</v>
      </c>
      <c r="O417">
        <v>-12985</v>
      </c>
      <c r="P417" s="2">
        <f t="shared" si="18"/>
        <v>43.656666666666666</v>
      </c>
      <c r="Q417" s="2">
        <f t="shared" si="19"/>
        <v>2184441</v>
      </c>
      <c r="R417">
        <f t="shared" si="20"/>
        <v>-4</v>
      </c>
    </row>
    <row r="418" spans="1:18" x14ac:dyDescent="0.25">
      <c r="A418" s="1">
        <v>45369.937974537039</v>
      </c>
      <c r="B418">
        <v>8</v>
      </c>
      <c r="C418">
        <v>40.622300000000003</v>
      </c>
      <c r="D418">
        <v>3.484</v>
      </c>
      <c r="E418">
        <v>2184443</v>
      </c>
      <c r="F418">
        <v>2179095</v>
      </c>
      <c r="G418">
        <v>2179075</v>
      </c>
      <c r="H418">
        <v>3</v>
      </c>
      <c r="I418">
        <v>0</v>
      </c>
      <c r="J418">
        <v>40.36</v>
      </c>
      <c r="K418">
        <v>40.309699999999999</v>
      </c>
      <c r="L418">
        <v>19</v>
      </c>
      <c r="M418">
        <v>37.69</v>
      </c>
      <c r="N418">
        <v>0</v>
      </c>
      <c r="O418">
        <v>-12935</v>
      </c>
      <c r="P418" s="2">
        <f t="shared" si="18"/>
        <v>43.623333333333335</v>
      </c>
      <c r="Q418" s="2">
        <f t="shared" si="19"/>
        <v>2184443</v>
      </c>
      <c r="R418">
        <f t="shared" si="20"/>
        <v>2</v>
      </c>
    </row>
    <row r="419" spans="1:18" x14ac:dyDescent="0.25">
      <c r="A419" s="1">
        <v>45369.938819444447</v>
      </c>
      <c r="B419">
        <v>8</v>
      </c>
      <c r="C419">
        <v>40.563000000000002</v>
      </c>
      <c r="D419">
        <v>3.1360000000000001</v>
      </c>
      <c r="E419">
        <v>2184442</v>
      </c>
      <c r="F419">
        <v>2179102</v>
      </c>
      <c r="G419">
        <v>2179079</v>
      </c>
      <c r="H419">
        <v>3</v>
      </c>
      <c r="I419">
        <v>0</v>
      </c>
      <c r="J419">
        <v>40.380000000000003</v>
      </c>
      <c r="K419">
        <v>40.259300000000003</v>
      </c>
      <c r="L419">
        <v>23</v>
      </c>
      <c r="M419">
        <v>37.64</v>
      </c>
      <c r="N419">
        <v>0</v>
      </c>
      <c r="O419">
        <v>-12920</v>
      </c>
      <c r="P419" s="2">
        <f t="shared" si="18"/>
        <v>43.61333333333333</v>
      </c>
      <c r="Q419" s="2">
        <f t="shared" si="19"/>
        <v>2184442</v>
      </c>
      <c r="R419">
        <f t="shared" si="20"/>
        <v>-1</v>
      </c>
    </row>
    <row r="420" spans="1:18" x14ac:dyDescent="0.25">
      <c r="A420" s="1">
        <v>45369.939664351848</v>
      </c>
      <c r="B420">
        <v>8</v>
      </c>
      <c r="C420">
        <v>40.503500000000003</v>
      </c>
      <c r="D420">
        <v>3.431</v>
      </c>
      <c r="E420">
        <v>2184441</v>
      </c>
      <c r="F420">
        <v>2179109</v>
      </c>
      <c r="G420">
        <v>2179082</v>
      </c>
      <c r="H420">
        <v>3</v>
      </c>
      <c r="I420">
        <v>0</v>
      </c>
      <c r="J420">
        <v>40.42</v>
      </c>
      <c r="K420">
        <v>40.2151</v>
      </c>
      <c r="L420">
        <v>26</v>
      </c>
      <c r="M420">
        <v>37.619999999999997</v>
      </c>
      <c r="N420">
        <v>0</v>
      </c>
      <c r="O420">
        <v>-12836</v>
      </c>
      <c r="P420" s="2">
        <f t="shared" si="18"/>
        <v>43.557333333333332</v>
      </c>
      <c r="Q420" s="2">
        <f t="shared" si="19"/>
        <v>2184441</v>
      </c>
      <c r="R420">
        <f t="shared" si="20"/>
        <v>-1</v>
      </c>
    </row>
    <row r="421" spans="1:18" x14ac:dyDescent="0.25">
      <c r="A421" s="1">
        <v>45369.940497685187</v>
      </c>
      <c r="B421">
        <v>8</v>
      </c>
      <c r="C421">
        <v>40.483600000000003</v>
      </c>
      <c r="D421">
        <v>3.472</v>
      </c>
      <c r="E421">
        <v>2184439</v>
      </c>
      <c r="F421">
        <v>2179109</v>
      </c>
      <c r="G421">
        <v>2179086</v>
      </c>
      <c r="H421">
        <v>3</v>
      </c>
      <c r="I421">
        <v>0</v>
      </c>
      <c r="J421">
        <v>40.44</v>
      </c>
      <c r="K421">
        <v>40.174199999999999</v>
      </c>
      <c r="L421">
        <v>23</v>
      </c>
      <c r="M421">
        <v>37.57</v>
      </c>
      <c r="N421">
        <v>0</v>
      </c>
      <c r="O421">
        <v>-12791</v>
      </c>
      <c r="P421" s="2">
        <f t="shared" si="18"/>
        <v>43.527333333333331</v>
      </c>
      <c r="Q421" s="2">
        <f t="shared" si="19"/>
        <v>2184439</v>
      </c>
      <c r="R421">
        <f t="shared" si="20"/>
        <v>-2</v>
      </c>
    </row>
    <row r="422" spans="1:18" x14ac:dyDescent="0.25">
      <c r="A422" s="1">
        <v>45369.941342592596</v>
      </c>
      <c r="B422">
        <v>8</v>
      </c>
      <c r="C422">
        <v>40.438000000000002</v>
      </c>
      <c r="D422">
        <v>3.125</v>
      </c>
      <c r="E422">
        <v>2184437</v>
      </c>
      <c r="F422">
        <v>2179113</v>
      </c>
      <c r="G422">
        <v>2179089</v>
      </c>
      <c r="H422">
        <v>3</v>
      </c>
      <c r="I422">
        <v>0</v>
      </c>
      <c r="J422">
        <v>40.479999999999997</v>
      </c>
      <c r="K422">
        <v>40.124200000000002</v>
      </c>
      <c r="L422">
        <v>24</v>
      </c>
      <c r="M422">
        <v>37.53</v>
      </c>
      <c r="N422">
        <v>0</v>
      </c>
      <c r="O422">
        <v>-12712</v>
      </c>
      <c r="P422" s="2">
        <f t="shared" si="18"/>
        <v>43.474666666666664</v>
      </c>
      <c r="Q422" s="2">
        <f t="shared" si="19"/>
        <v>2184437</v>
      </c>
      <c r="R422">
        <f t="shared" si="20"/>
        <v>-2</v>
      </c>
    </row>
    <row r="423" spans="1:18" x14ac:dyDescent="0.25">
      <c r="A423" s="1">
        <v>45369.942187499997</v>
      </c>
      <c r="B423">
        <v>8</v>
      </c>
      <c r="C423">
        <v>40.375700000000002</v>
      </c>
      <c r="D423">
        <v>3.4340000000000002</v>
      </c>
      <c r="E423">
        <v>2184429</v>
      </c>
      <c r="F423">
        <v>2179114</v>
      </c>
      <c r="G423">
        <v>2179092</v>
      </c>
      <c r="H423">
        <v>3</v>
      </c>
      <c r="I423">
        <v>0</v>
      </c>
      <c r="J423">
        <v>40.520000000000003</v>
      </c>
      <c r="K423">
        <v>40.081400000000002</v>
      </c>
      <c r="L423">
        <v>21</v>
      </c>
      <c r="M423">
        <v>37.5</v>
      </c>
      <c r="N423">
        <v>0</v>
      </c>
      <c r="O423">
        <v>-12647</v>
      </c>
      <c r="P423" s="2">
        <f t="shared" si="18"/>
        <v>43.431333333333335</v>
      </c>
      <c r="Q423" s="2">
        <f t="shared" si="19"/>
        <v>2184429</v>
      </c>
      <c r="R423">
        <f t="shared" si="20"/>
        <v>-8</v>
      </c>
    </row>
    <row r="424" spans="1:18" x14ac:dyDescent="0.25">
      <c r="A424" s="1">
        <v>45369.943032407406</v>
      </c>
      <c r="B424">
        <v>8</v>
      </c>
      <c r="C424">
        <v>40.341900000000003</v>
      </c>
      <c r="D424">
        <v>3.4540000000000002</v>
      </c>
      <c r="E424">
        <v>2184428</v>
      </c>
      <c r="F424">
        <v>2179117</v>
      </c>
      <c r="G424">
        <v>2179096</v>
      </c>
      <c r="H424">
        <v>3</v>
      </c>
      <c r="I424">
        <v>0</v>
      </c>
      <c r="J424">
        <v>40.549999999999997</v>
      </c>
      <c r="K424">
        <v>40.040300000000002</v>
      </c>
      <c r="L424">
        <v>21</v>
      </c>
      <c r="M424">
        <v>37.44</v>
      </c>
      <c r="N424">
        <v>0</v>
      </c>
      <c r="O424">
        <v>-12594</v>
      </c>
      <c r="P424" s="2">
        <f t="shared" si="18"/>
        <v>43.396000000000001</v>
      </c>
      <c r="Q424" s="2">
        <f t="shared" si="19"/>
        <v>2184428</v>
      </c>
      <c r="R424">
        <f t="shared" si="20"/>
        <v>-1</v>
      </c>
    </row>
    <row r="425" spans="1:18" x14ac:dyDescent="0.25">
      <c r="A425" s="1">
        <v>45369.943877314814</v>
      </c>
      <c r="B425">
        <v>8</v>
      </c>
      <c r="C425">
        <v>40.313000000000002</v>
      </c>
      <c r="D425">
        <v>3.47</v>
      </c>
      <c r="E425">
        <v>2184429</v>
      </c>
      <c r="F425">
        <v>2179122</v>
      </c>
      <c r="G425">
        <v>2179099</v>
      </c>
      <c r="H425">
        <v>3</v>
      </c>
      <c r="I425">
        <v>0</v>
      </c>
      <c r="J425">
        <v>40.56</v>
      </c>
      <c r="K425">
        <v>39.996400000000001</v>
      </c>
      <c r="L425">
        <v>22</v>
      </c>
      <c r="M425">
        <v>37.43</v>
      </c>
      <c r="N425">
        <v>0</v>
      </c>
      <c r="O425">
        <v>-12549</v>
      </c>
      <c r="P425" s="2">
        <f t="shared" si="18"/>
        <v>43.366</v>
      </c>
      <c r="Q425" s="2">
        <f t="shared" si="19"/>
        <v>2184429</v>
      </c>
      <c r="R425">
        <f t="shared" si="20"/>
        <v>1</v>
      </c>
    </row>
    <row r="426" spans="1:18" x14ac:dyDescent="0.25">
      <c r="A426" s="1">
        <v>45369.944722222222</v>
      </c>
      <c r="B426">
        <v>8</v>
      </c>
      <c r="C426">
        <v>40.252499999999998</v>
      </c>
      <c r="D426">
        <v>3.1230000000000002</v>
      </c>
      <c r="E426">
        <v>2184424</v>
      </c>
      <c r="F426">
        <v>2179125</v>
      </c>
      <c r="G426">
        <v>2179102</v>
      </c>
      <c r="H426">
        <v>3</v>
      </c>
      <c r="I426">
        <v>0</v>
      </c>
      <c r="J426">
        <v>40.590000000000003</v>
      </c>
      <c r="K426">
        <v>39.956299999999999</v>
      </c>
      <c r="L426">
        <v>22</v>
      </c>
      <c r="M426">
        <v>37.380000000000003</v>
      </c>
      <c r="N426">
        <v>0</v>
      </c>
      <c r="O426">
        <v>-12473</v>
      </c>
      <c r="P426" s="2">
        <f t="shared" si="18"/>
        <v>43.315333333333335</v>
      </c>
      <c r="Q426" s="2">
        <f t="shared" si="19"/>
        <v>2184424</v>
      </c>
      <c r="R426">
        <f t="shared" si="20"/>
        <v>-5</v>
      </c>
    </row>
    <row r="427" spans="1:18" x14ac:dyDescent="0.25">
      <c r="A427" s="1">
        <v>45369.945555555554</v>
      </c>
      <c r="B427">
        <v>8</v>
      </c>
      <c r="C427">
        <v>40.239699999999999</v>
      </c>
      <c r="D427">
        <v>3.4830000000000001</v>
      </c>
      <c r="E427">
        <v>2184421</v>
      </c>
      <c r="F427">
        <v>2179124</v>
      </c>
      <c r="G427">
        <v>2179106</v>
      </c>
      <c r="H427">
        <v>3</v>
      </c>
      <c r="I427">
        <v>0</v>
      </c>
      <c r="J427">
        <v>40.61</v>
      </c>
      <c r="K427">
        <v>39.913400000000003</v>
      </c>
      <c r="L427">
        <v>17</v>
      </c>
      <c r="M427">
        <v>37.35</v>
      </c>
      <c r="N427">
        <v>0</v>
      </c>
      <c r="O427">
        <v>-12429</v>
      </c>
      <c r="P427" s="2">
        <f t="shared" si="18"/>
        <v>43.286000000000001</v>
      </c>
      <c r="Q427" s="2">
        <f t="shared" si="19"/>
        <v>2184421</v>
      </c>
      <c r="R427">
        <f t="shared" si="20"/>
        <v>-3</v>
      </c>
    </row>
    <row r="428" spans="1:18" x14ac:dyDescent="0.25">
      <c r="A428" s="1">
        <v>45369.946400462963</v>
      </c>
      <c r="B428">
        <v>8</v>
      </c>
      <c r="C428">
        <v>40.186900000000001</v>
      </c>
      <c r="D428">
        <v>3.1349999999999998</v>
      </c>
      <c r="E428">
        <v>2184424</v>
      </c>
      <c r="F428">
        <v>2179133</v>
      </c>
      <c r="G428">
        <v>2179109</v>
      </c>
      <c r="H428">
        <v>3</v>
      </c>
      <c r="I428">
        <v>0</v>
      </c>
      <c r="J428">
        <v>40.67</v>
      </c>
      <c r="K428">
        <v>39.862900000000003</v>
      </c>
      <c r="L428">
        <v>24</v>
      </c>
      <c r="M428">
        <v>37.31</v>
      </c>
      <c r="N428">
        <v>0</v>
      </c>
      <c r="O428">
        <v>-12347</v>
      </c>
      <c r="P428" s="2">
        <f t="shared" si="18"/>
        <v>43.231333333333332</v>
      </c>
      <c r="Q428" s="2">
        <f t="shared" si="19"/>
        <v>2184424</v>
      </c>
      <c r="R428">
        <f t="shared" si="20"/>
        <v>3</v>
      </c>
    </row>
    <row r="429" spans="1:18" x14ac:dyDescent="0.25">
      <c r="A429" s="1">
        <v>45369.947233796294</v>
      </c>
      <c r="B429">
        <v>8</v>
      </c>
      <c r="C429">
        <v>40.126800000000003</v>
      </c>
      <c r="D429">
        <v>3.4350000000000001</v>
      </c>
      <c r="E429">
        <v>2184420</v>
      </c>
      <c r="F429">
        <v>2179137</v>
      </c>
      <c r="G429">
        <v>2179113</v>
      </c>
      <c r="H429">
        <v>3</v>
      </c>
      <c r="I429">
        <v>0</v>
      </c>
      <c r="J429">
        <v>40.68</v>
      </c>
      <c r="K429">
        <v>39.820500000000003</v>
      </c>
      <c r="L429">
        <v>24</v>
      </c>
      <c r="M429">
        <v>37.26</v>
      </c>
      <c r="N429">
        <v>0</v>
      </c>
      <c r="O429">
        <v>-12303</v>
      </c>
      <c r="P429" s="2">
        <f t="shared" si="18"/>
        <v>43.201999999999998</v>
      </c>
      <c r="Q429" s="2">
        <f t="shared" si="19"/>
        <v>2184420</v>
      </c>
      <c r="R429">
        <f t="shared" si="20"/>
        <v>-4</v>
      </c>
    </row>
    <row r="430" spans="1:18" x14ac:dyDescent="0.25">
      <c r="A430" s="1">
        <v>45369.948078703703</v>
      </c>
      <c r="B430">
        <v>8</v>
      </c>
      <c r="C430">
        <v>40.1023</v>
      </c>
      <c r="D430">
        <v>3.4780000000000002</v>
      </c>
      <c r="E430">
        <v>2184418</v>
      </c>
      <c r="F430">
        <v>2179139</v>
      </c>
      <c r="G430">
        <v>2179116</v>
      </c>
      <c r="H430">
        <v>3</v>
      </c>
      <c r="I430">
        <v>0</v>
      </c>
      <c r="J430">
        <v>40.71</v>
      </c>
      <c r="K430">
        <v>39.775500000000001</v>
      </c>
      <c r="L430">
        <v>22</v>
      </c>
      <c r="M430">
        <v>37.25</v>
      </c>
      <c r="N430">
        <v>0</v>
      </c>
      <c r="O430">
        <v>-12234</v>
      </c>
      <c r="P430" s="2">
        <f t="shared" si="18"/>
        <v>43.155999999999999</v>
      </c>
      <c r="Q430" s="2">
        <f t="shared" si="19"/>
        <v>2184418</v>
      </c>
      <c r="R430">
        <f t="shared" si="20"/>
        <v>-2</v>
      </c>
    </row>
    <row r="431" spans="1:18" x14ac:dyDescent="0.25">
      <c r="A431" s="1">
        <v>45369.948912037034</v>
      </c>
      <c r="B431">
        <v>8</v>
      </c>
      <c r="C431">
        <v>40.062100000000001</v>
      </c>
      <c r="D431">
        <v>3.13</v>
      </c>
      <c r="E431">
        <v>2184419</v>
      </c>
      <c r="F431">
        <v>2179145</v>
      </c>
      <c r="G431">
        <v>2179119</v>
      </c>
      <c r="H431">
        <v>3</v>
      </c>
      <c r="I431">
        <v>0</v>
      </c>
      <c r="J431">
        <v>40.76</v>
      </c>
      <c r="K431">
        <v>39.730200000000004</v>
      </c>
      <c r="L431">
        <v>25</v>
      </c>
      <c r="M431">
        <v>37.19</v>
      </c>
      <c r="N431">
        <v>0</v>
      </c>
      <c r="O431">
        <v>-12187</v>
      </c>
      <c r="P431" s="2">
        <f t="shared" si="18"/>
        <v>43.12466666666667</v>
      </c>
      <c r="Q431" s="2">
        <f t="shared" si="19"/>
        <v>2184419</v>
      </c>
      <c r="R431">
        <f t="shared" si="20"/>
        <v>1</v>
      </c>
    </row>
    <row r="432" spans="1:18" x14ac:dyDescent="0.25">
      <c r="A432" s="1">
        <v>45369.949756944443</v>
      </c>
      <c r="B432">
        <v>8</v>
      </c>
      <c r="C432">
        <v>40.000500000000002</v>
      </c>
      <c r="D432">
        <v>3.4329999999999998</v>
      </c>
      <c r="E432">
        <v>2184418</v>
      </c>
      <c r="F432">
        <v>2179152</v>
      </c>
      <c r="G432">
        <v>2179123</v>
      </c>
      <c r="H432">
        <v>3</v>
      </c>
      <c r="I432">
        <v>0</v>
      </c>
      <c r="J432">
        <v>40.78</v>
      </c>
      <c r="K432">
        <v>39.691400000000002</v>
      </c>
      <c r="L432">
        <v>29</v>
      </c>
      <c r="M432">
        <v>37.14</v>
      </c>
      <c r="N432">
        <v>0</v>
      </c>
      <c r="O432">
        <v>-12132</v>
      </c>
      <c r="P432" s="2">
        <f t="shared" si="18"/>
        <v>43.088000000000001</v>
      </c>
      <c r="Q432" s="2">
        <f t="shared" si="19"/>
        <v>2184418</v>
      </c>
      <c r="R432">
        <f t="shared" si="20"/>
        <v>-1</v>
      </c>
    </row>
    <row r="433" spans="1:18" x14ac:dyDescent="0.25">
      <c r="A433" s="1">
        <v>45369.950601851851</v>
      </c>
      <c r="B433">
        <v>8</v>
      </c>
      <c r="C433">
        <v>39.949300000000001</v>
      </c>
      <c r="D433">
        <v>3.09</v>
      </c>
      <c r="E433">
        <v>2184415</v>
      </c>
      <c r="F433">
        <v>2179156</v>
      </c>
      <c r="G433">
        <v>2179126</v>
      </c>
      <c r="H433">
        <v>3</v>
      </c>
      <c r="I433">
        <v>0</v>
      </c>
      <c r="J433">
        <v>40.799999999999997</v>
      </c>
      <c r="K433">
        <v>39.6524</v>
      </c>
      <c r="L433">
        <v>30</v>
      </c>
      <c r="M433">
        <v>37.130000000000003</v>
      </c>
      <c r="N433">
        <v>0</v>
      </c>
      <c r="O433">
        <v>-12071</v>
      </c>
      <c r="P433" s="2">
        <f t="shared" si="18"/>
        <v>43.047333333333334</v>
      </c>
      <c r="Q433" s="2">
        <f t="shared" si="19"/>
        <v>2184415</v>
      </c>
      <c r="R433">
        <f t="shared" si="20"/>
        <v>-3</v>
      </c>
    </row>
    <row r="434" spans="1:18" x14ac:dyDescent="0.25">
      <c r="A434" s="1">
        <v>45369.95144675926</v>
      </c>
      <c r="B434">
        <v>8</v>
      </c>
      <c r="C434">
        <v>39.9358</v>
      </c>
      <c r="D434">
        <v>3.4710000000000001</v>
      </c>
      <c r="E434">
        <v>2184410</v>
      </c>
      <c r="F434">
        <v>2179153</v>
      </c>
      <c r="G434">
        <v>2179129</v>
      </c>
      <c r="H434">
        <v>3</v>
      </c>
      <c r="I434">
        <v>0</v>
      </c>
      <c r="J434">
        <v>40.83</v>
      </c>
      <c r="K434">
        <v>39.610900000000001</v>
      </c>
      <c r="L434">
        <v>23</v>
      </c>
      <c r="M434">
        <v>37.08</v>
      </c>
      <c r="N434">
        <v>0</v>
      </c>
      <c r="O434">
        <v>-12006</v>
      </c>
      <c r="P434" s="2">
        <f t="shared" si="18"/>
        <v>43.003999999999998</v>
      </c>
      <c r="Q434" s="2">
        <f t="shared" si="19"/>
        <v>2184410</v>
      </c>
      <c r="R434">
        <f t="shared" si="20"/>
        <v>-5</v>
      </c>
    </row>
    <row r="435" spans="1:18" x14ac:dyDescent="0.25">
      <c r="A435" s="1">
        <v>45369.952291666668</v>
      </c>
      <c r="B435">
        <v>8</v>
      </c>
      <c r="C435">
        <v>39.875500000000002</v>
      </c>
      <c r="D435">
        <v>3.1240000000000001</v>
      </c>
      <c r="E435">
        <v>2184408</v>
      </c>
      <c r="F435">
        <v>2179159</v>
      </c>
      <c r="G435">
        <v>2179132</v>
      </c>
      <c r="H435">
        <v>3</v>
      </c>
      <c r="I435">
        <v>0</v>
      </c>
      <c r="J435">
        <v>40.85</v>
      </c>
      <c r="K435">
        <v>39.566299999999998</v>
      </c>
      <c r="L435">
        <v>26</v>
      </c>
      <c r="M435">
        <v>37.04</v>
      </c>
      <c r="N435">
        <v>0</v>
      </c>
      <c r="O435">
        <v>-11939</v>
      </c>
      <c r="P435" s="2">
        <f t="shared" si="18"/>
        <v>42.959333333333333</v>
      </c>
      <c r="Q435" s="2">
        <f t="shared" si="19"/>
        <v>2184408</v>
      </c>
      <c r="R435">
        <f t="shared" si="20"/>
        <v>-2</v>
      </c>
    </row>
    <row r="436" spans="1:18" x14ac:dyDescent="0.25">
      <c r="A436" s="1">
        <v>45369.953125</v>
      </c>
      <c r="B436">
        <v>8</v>
      </c>
      <c r="C436">
        <v>39.839500000000001</v>
      </c>
      <c r="D436">
        <v>3.4430000000000001</v>
      </c>
      <c r="E436">
        <v>2184405</v>
      </c>
      <c r="F436">
        <v>2179160</v>
      </c>
      <c r="G436">
        <v>2179136</v>
      </c>
      <c r="H436">
        <v>3</v>
      </c>
      <c r="I436">
        <v>0</v>
      </c>
      <c r="J436">
        <v>40.880000000000003</v>
      </c>
      <c r="K436">
        <v>39.525700000000001</v>
      </c>
      <c r="L436">
        <v>24</v>
      </c>
      <c r="M436">
        <v>37</v>
      </c>
      <c r="N436">
        <v>0</v>
      </c>
      <c r="O436">
        <v>-11907</v>
      </c>
      <c r="P436" s="2">
        <f t="shared" si="18"/>
        <v>42.938000000000002</v>
      </c>
      <c r="Q436" s="2">
        <f t="shared" si="19"/>
        <v>2184405</v>
      </c>
      <c r="R436">
        <f t="shared" si="20"/>
        <v>-3</v>
      </c>
    </row>
    <row r="437" spans="1:18" x14ac:dyDescent="0.25">
      <c r="A437" s="1">
        <v>45369.953969907408</v>
      </c>
      <c r="B437">
        <v>8</v>
      </c>
      <c r="C437">
        <v>39.811900000000001</v>
      </c>
      <c r="D437">
        <v>3.4630000000000001</v>
      </c>
      <c r="E437">
        <v>2184403</v>
      </c>
      <c r="F437">
        <v>2179162</v>
      </c>
      <c r="G437">
        <v>2179139</v>
      </c>
      <c r="H437">
        <v>3</v>
      </c>
      <c r="I437">
        <v>0</v>
      </c>
      <c r="J437">
        <v>40.92</v>
      </c>
      <c r="K437">
        <v>39.484299999999998</v>
      </c>
      <c r="L437">
        <v>22</v>
      </c>
      <c r="M437">
        <v>36.99</v>
      </c>
      <c r="N437">
        <v>0</v>
      </c>
      <c r="O437">
        <v>-11869</v>
      </c>
      <c r="P437" s="2">
        <f t="shared" si="18"/>
        <v>42.912666666666667</v>
      </c>
      <c r="Q437" s="2">
        <f t="shared" si="19"/>
        <v>2184403</v>
      </c>
      <c r="R437">
        <f t="shared" si="20"/>
        <v>-2</v>
      </c>
    </row>
    <row r="438" spans="1:18" x14ac:dyDescent="0.25">
      <c r="A438" s="1">
        <v>45369.95480324074</v>
      </c>
      <c r="B438">
        <v>8</v>
      </c>
      <c r="C438">
        <v>39.751600000000003</v>
      </c>
      <c r="D438">
        <v>3.117</v>
      </c>
      <c r="E438">
        <v>2184403</v>
      </c>
      <c r="F438">
        <v>2179170</v>
      </c>
      <c r="G438">
        <v>2179142</v>
      </c>
      <c r="H438">
        <v>3</v>
      </c>
      <c r="I438">
        <v>0</v>
      </c>
      <c r="J438">
        <v>40.950000000000003</v>
      </c>
      <c r="K438">
        <v>39.441699999999997</v>
      </c>
      <c r="L438">
        <v>27</v>
      </c>
      <c r="M438">
        <v>36.94</v>
      </c>
      <c r="N438">
        <v>0</v>
      </c>
      <c r="O438">
        <v>-11773</v>
      </c>
      <c r="P438" s="2">
        <f t="shared" si="18"/>
        <v>42.848666666666666</v>
      </c>
      <c r="Q438" s="2">
        <f t="shared" si="19"/>
        <v>2184403</v>
      </c>
      <c r="R438">
        <f t="shared" si="20"/>
        <v>0</v>
      </c>
    </row>
    <row r="439" spans="1:18" x14ac:dyDescent="0.25">
      <c r="A439" s="1">
        <v>45369.955648148149</v>
      </c>
      <c r="B439">
        <v>8</v>
      </c>
      <c r="C439">
        <v>39.716200000000001</v>
      </c>
      <c r="D439">
        <v>3.4409999999999998</v>
      </c>
      <c r="E439">
        <v>2184401</v>
      </c>
      <c r="F439">
        <v>2179172</v>
      </c>
      <c r="G439">
        <v>2179146</v>
      </c>
      <c r="H439">
        <v>3</v>
      </c>
      <c r="I439">
        <v>0</v>
      </c>
      <c r="J439">
        <v>40.99</v>
      </c>
      <c r="K439">
        <v>39.400599999999997</v>
      </c>
      <c r="L439">
        <v>26</v>
      </c>
      <c r="M439">
        <v>36.9</v>
      </c>
      <c r="N439">
        <v>0</v>
      </c>
      <c r="O439">
        <v>-11731</v>
      </c>
      <c r="P439" s="2">
        <f t="shared" si="18"/>
        <v>42.820666666666668</v>
      </c>
      <c r="Q439" s="2">
        <f t="shared" si="19"/>
        <v>2184401</v>
      </c>
      <c r="R439">
        <f t="shared" si="20"/>
        <v>-2</v>
      </c>
    </row>
    <row r="440" spans="1:18" x14ac:dyDescent="0.25">
      <c r="A440" s="1">
        <v>45369.956493055557</v>
      </c>
      <c r="B440">
        <v>8</v>
      </c>
      <c r="C440">
        <v>39.686300000000003</v>
      </c>
      <c r="D440">
        <v>3.452</v>
      </c>
      <c r="E440">
        <v>2184397</v>
      </c>
      <c r="F440">
        <v>2179172</v>
      </c>
      <c r="G440">
        <v>2179149</v>
      </c>
      <c r="H440">
        <v>3</v>
      </c>
      <c r="I440">
        <v>0</v>
      </c>
      <c r="J440">
        <v>41.01</v>
      </c>
      <c r="K440">
        <v>39.359299999999998</v>
      </c>
      <c r="L440">
        <v>23</v>
      </c>
      <c r="M440">
        <v>36.869999999999997</v>
      </c>
      <c r="N440">
        <v>0</v>
      </c>
      <c r="O440">
        <v>-11671</v>
      </c>
      <c r="P440" s="2">
        <f t="shared" si="18"/>
        <v>42.780666666666669</v>
      </c>
      <c r="Q440" s="2">
        <f t="shared" si="19"/>
        <v>2184397</v>
      </c>
      <c r="R440">
        <f t="shared" si="20"/>
        <v>-4</v>
      </c>
    </row>
    <row r="441" spans="1:18" x14ac:dyDescent="0.25">
      <c r="A441" s="1">
        <v>45369.957326388889</v>
      </c>
      <c r="B441">
        <v>8</v>
      </c>
      <c r="C441">
        <v>39.627000000000002</v>
      </c>
      <c r="D441">
        <v>3.1070000000000002</v>
      </c>
      <c r="E441">
        <v>2184393</v>
      </c>
      <c r="F441">
        <v>2179176</v>
      </c>
      <c r="G441">
        <v>2179152</v>
      </c>
      <c r="H441">
        <v>3</v>
      </c>
      <c r="I441">
        <v>0</v>
      </c>
      <c r="J441">
        <v>41.01</v>
      </c>
      <c r="K441">
        <v>39.321800000000003</v>
      </c>
      <c r="L441">
        <v>24</v>
      </c>
      <c r="M441">
        <v>36.83</v>
      </c>
      <c r="N441">
        <v>0</v>
      </c>
      <c r="O441">
        <v>-11607</v>
      </c>
      <c r="P441" s="2">
        <f t="shared" si="18"/>
        <v>42.738</v>
      </c>
      <c r="Q441" s="2">
        <f t="shared" si="19"/>
        <v>2184393</v>
      </c>
      <c r="R441">
        <f t="shared" si="20"/>
        <v>-4</v>
      </c>
    </row>
    <row r="442" spans="1:18" x14ac:dyDescent="0.25">
      <c r="A442" s="1">
        <v>45369.958171296297</v>
      </c>
      <c r="B442">
        <v>8</v>
      </c>
      <c r="C442">
        <v>39.608600000000003</v>
      </c>
      <c r="D442">
        <v>3.4569999999999999</v>
      </c>
      <c r="E442">
        <v>2184392</v>
      </c>
      <c r="F442">
        <v>2179178</v>
      </c>
      <c r="G442">
        <v>2179156</v>
      </c>
      <c r="H442">
        <v>3</v>
      </c>
      <c r="I442">
        <v>0</v>
      </c>
      <c r="J442">
        <v>41.06</v>
      </c>
      <c r="K442">
        <v>39.279699999999998</v>
      </c>
      <c r="L442">
        <v>21</v>
      </c>
      <c r="M442">
        <v>36.81</v>
      </c>
      <c r="N442">
        <v>0</v>
      </c>
      <c r="O442">
        <v>-11564</v>
      </c>
      <c r="P442" s="2">
        <f t="shared" si="18"/>
        <v>42.709333333333333</v>
      </c>
      <c r="Q442" s="2">
        <f t="shared" si="19"/>
        <v>2184392</v>
      </c>
      <c r="R442">
        <f t="shared" si="20"/>
        <v>-1</v>
      </c>
    </row>
    <row r="443" spans="1:18" x14ac:dyDescent="0.25">
      <c r="A443" s="1">
        <v>45369.959004629629</v>
      </c>
      <c r="B443">
        <v>8</v>
      </c>
      <c r="C443">
        <v>39.563000000000002</v>
      </c>
      <c r="D443">
        <v>3.1110000000000002</v>
      </c>
      <c r="E443">
        <v>2184391</v>
      </c>
      <c r="F443">
        <v>2179183</v>
      </c>
      <c r="G443">
        <v>2179159</v>
      </c>
      <c r="H443">
        <v>3</v>
      </c>
      <c r="I443">
        <v>0</v>
      </c>
      <c r="J443">
        <v>41.08</v>
      </c>
      <c r="K443">
        <v>39.235599999999998</v>
      </c>
      <c r="L443">
        <v>23</v>
      </c>
      <c r="M443">
        <v>36.76</v>
      </c>
      <c r="N443">
        <v>0</v>
      </c>
      <c r="O443">
        <v>-11507</v>
      </c>
      <c r="P443" s="2">
        <f t="shared" si="18"/>
        <v>42.671333333333337</v>
      </c>
      <c r="Q443" s="2">
        <f t="shared" si="19"/>
        <v>2184391</v>
      </c>
      <c r="R443">
        <f t="shared" si="20"/>
        <v>-1</v>
      </c>
    </row>
    <row r="444" spans="1:18" x14ac:dyDescent="0.25">
      <c r="A444" s="1">
        <v>45369.959837962961</v>
      </c>
      <c r="B444">
        <v>8</v>
      </c>
      <c r="C444">
        <v>39.511800000000001</v>
      </c>
      <c r="D444">
        <v>3.4260000000000002</v>
      </c>
      <c r="E444">
        <v>2184393</v>
      </c>
      <c r="F444">
        <v>2179191</v>
      </c>
      <c r="G444">
        <v>2179162</v>
      </c>
      <c r="H444">
        <v>3</v>
      </c>
      <c r="I444">
        <v>0</v>
      </c>
      <c r="J444">
        <v>41.12</v>
      </c>
      <c r="K444">
        <v>39.192799999999998</v>
      </c>
      <c r="L444">
        <v>29</v>
      </c>
      <c r="M444">
        <v>36.74</v>
      </c>
      <c r="N444">
        <v>0</v>
      </c>
      <c r="O444">
        <v>-11455</v>
      </c>
      <c r="P444" s="2">
        <f t="shared" si="18"/>
        <v>42.63666666666667</v>
      </c>
      <c r="Q444" s="2">
        <f t="shared" si="19"/>
        <v>2184393</v>
      </c>
      <c r="R444">
        <f t="shared" si="20"/>
        <v>2</v>
      </c>
    </row>
    <row r="445" spans="1:18" x14ac:dyDescent="0.25">
      <c r="A445" s="1">
        <v>45369.960682870369</v>
      </c>
      <c r="B445">
        <v>8</v>
      </c>
      <c r="C445">
        <v>39.4925</v>
      </c>
      <c r="D445">
        <v>3.4729999999999999</v>
      </c>
      <c r="E445">
        <v>2184394</v>
      </c>
      <c r="F445">
        <v>2179195</v>
      </c>
      <c r="G445">
        <v>2179166</v>
      </c>
      <c r="H445">
        <v>3</v>
      </c>
      <c r="I445">
        <v>0</v>
      </c>
      <c r="J445">
        <v>41.17</v>
      </c>
      <c r="K445">
        <v>39.148200000000003</v>
      </c>
      <c r="L445">
        <v>29</v>
      </c>
      <c r="M445">
        <v>36.69</v>
      </c>
      <c r="N445">
        <v>0</v>
      </c>
      <c r="O445">
        <v>-11395</v>
      </c>
      <c r="P445" s="2">
        <f t="shared" si="18"/>
        <v>42.596666666666664</v>
      </c>
      <c r="Q445" s="2">
        <f t="shared" si="19"/>
        <v>2184394</v>
      </c>
      <c r="R445">
        <f t="shared" si="20"/>
        <v>1</v>
      </c>
    </row>
    <row r="446" spans="1:18" x14ac:dyDescent="0.25">
      <c r="A446" s="1">
        <v>45369.961527777778</v>
      </c>
      <c r="B446">
        <v>8</v>
      </c>
      <c r="C446">
        <v>39.438000000000002</v>
      </c>
      <c r="D446">
        <v>3.1259999999999999</v>
      </c>
      <c r="E446">
        <v>2184389</v>
      </c>
      <c r="F446">
        <v>2179197</v>
      </c>
      <c r="G446">
        <v>2179169</v>
      </c>
      <c r="H446">
        <v>3</v>
      </c>
      <c r="I446">
        <v>0</v>
      </c>
      <c r="J446">
        <v>41.2</v>
      </c>
      <c r="K446">
        <v>39.1066</v>
      </c>
      <c r="L446">
        <v>28</v>
      </c>
      <c r="M446">
        <v>36.64</v>
      </c>
      <c r="N446">
        <v>0</v>
      </c>
      <c r="O446">
        <v>-11330</v>
      </c>
      <c r="P446" s="2">
        <f t="shared" si="18"/>
        <v>42.553333333333335</v>
      </c>
      <c r="Q446" s="2">
        <f t="shared" si="19"/>
        <v>2184389</v>
      </c>
      <c r="R446">
        <f t="shared" si="20"/>
        <v>-5</v>
      </c>
    </row>
    <row r="447" spans="1:18" x14ac:dyDescent="0.25">
      <c r="A447" s="1">
        <v>45369.962372685186</v>
      </c>
      <c r="B447">
        <v>8</v>
      </c>
      <c r="C447">
        <v>39.375900000000001</v>
      </c>
      <c r="D447">
        <v>3.3919999999999999</v>
      </c>
      <c r="E447">
        <v>2184389</v>
      </c>
      <c r="F447">
        <v>2179205</v>
      </c>
      <c r="G447">
        <v>2179173</v>
      </c>
      <c r="H447">
        <v>3</v>
      </c>
      <c r="I447">
        <v>0</v>
      </c>
      <c r="J447">
        <v>41.22</v>
      </c>
      <c r="K447">
        <v>39.072200000000002</v>
      </c>
      <c r="L447">
        <v>32</v>
      </c>
      <c r="M447">
        <v>36.619999999999997</v>
      </c>
      <c r="N447">
        <v>0</v>
      </c>
      <c r="O447">
        <v>-11300</v>
      </c>
      <c r="P447" s="2">
        <f t="shared" si="18"/>
        <v>42.533333333333331</v>
      </c>
      <c r="Q447" s="2">
        <f t="shared" si="19"/>
        <v>2184389</v>
      </c>
      <c r="R447">
        <f t="shared" si="20"/>
        <v>0</v>
      </c>
    </row>
    <row r="448" spans="1:18" x14ac:dyDescent="0.25">
      <c r="A448" s="1">
        <v>45369.963217592594</v>
      </c>
      <c r="B448">
        <v>8</v>
      </c>
      <c r="C448">
        <v>39.341200000000001</v>
      </c>
      <c r="D448">
        <v>3.3959999999999999</v>
      </c>
      <c r="E448">
        <v>2184392</v>
      </c>
      <c r="F448">
        <v>2179213</v>
      </c>
      <c r="G448">
        <v>2179176</v>
      </c>
      <c r="H448">
        <v>3</v>
      </c>
      <c r="I448">
        <v>0</v>
      </c>
      <c r="J448">
        <v>41.23</v>
      </c>
      <c r="K448">
        <v>39.041699999999999</v>
      </c>
      <c r="L448">
        <v>36</v>
      </c>
      <c r="M448">
        <v>36.57</v>
      </c>
      <c r="N448">
        <v>0</v>
      </c>
      <c r="O448">
        <v>-11231</v>
      </c>
      <c r="P448" s="2">
        <f t="shared" si="18"/>
        <v>42.487333333333332</v>
      </c>
      <c r="Q448" s="2">
        <f t="shared" si="19"/>
        <v>2184392</v>
      </c>
      <c r="R448">
        <f t="shared" si="20"/>
        <v>3</v>
      </c>
    </row>
    <row r="449" spans="1:18" x14ac:dyDescent="0.25">
      <c r="A449" s="1">
        <v>45369.964062500003</v>
      </c>
      <c r="B449">
        <v>8</v>
      </c>
      <c r="C449">
        <v>39.311700000000002</v>
      </c>
      <c r="D449">
        <v>3.4049999999999998</v>
      </c>
      <c r="E449">
        <v>2184386</v>
      </c>
      <c r="F449">
        <v>2179211</v>
      </c>
      <c r="G449">
        <v>2179180</v>
      </c>
      <c r="H449">
        <v>3</v>
      </c>
      <c r="I449">
        <v>0</v>
      </c>
      <c r="J449">
        <v>41.24</v>
      </c>
      <c r="K449">
        <v>39.002499999999998</v>
      </c>
      <c r="L449">
        <v>31</v>
      </c>
      <c r="M449">
        <v>36.56</v>
      </c>
      <c r="N449">
        <v>0</v>
      </c>
      <c r="O449">
        <v>-11197</v>
      </c>
      <c r="P449" s="2">
        <f t="shared" si="18"/>
        <v>42.464666666666666</v>
      </c>
      <c r="Q449" s="2">
        <f t="shared" si="19"/>
        <v>2184386</v>
      </c>
      <c r="R449">
        <f t="shared" si="20"/>
        <v>-6</v>
      </c>
    </row>
    <row r="450" spans="1:18" x14ac:dyDescent="0.25">
      <c r="A450" s="1">
        <v>45369.964907407404</v>
      </c>
      <c r="B450">
        <v>8</v>
      </c>
      <c r="C450">
        <v>39.260100000000001</v>
      </c>
      <c r="D450">
        <v>3.0649999999999999</v>
      </c>
      <c r="E450">
        <v>2184387</v>
      </c>
      <c r="F450">
        <v>2179219</v>
      </c>
      <c r="G450">
        <v>2179183</v>
      </c>
      <c r="H450">
        <v>3</v>
      </c>
      <c r="I450">
        <v>0</v>
      </c>
      <c r="J450">
        <v>41.25</v>
      </c>
      <c r="K450">
        <v>38.962299999999999</v>
      </c>
      <c r="L450">
        <v>36</v>
      </c>
      <c r="M450">
        <v>36.5</v>
      </c>
      <c r="N450">
        <v>0</v>
      </c>
      <c r="O450">
        <v>-11123</v>
      </c>
      <c r="P450" s="2">
        <f t="shared" si="18"/>
        <v>42.415333333333336</v>
      </c>
      <c r="Q450" s="2">
        <f t="shared" si="19"/>
        <v>2184387</v>
      </c>
      <c r="R450">
        <f t="shared" si="20"/>
        <v>1</v>
      </c>
    </row>
    <row r="451" spans="1:18" x14ac:dyDescent="0.25">
      <c r="A451" s="1">
        <v>45369.965752314813</v>
      </c>
      <c r="B451">
        <v>8</v>
      </c>
      <c r="C451">
        <v>39.247</v>
      </c>
      <c r="D451">
        <v>3.43</v>
      </c>
      <c r="E451">
        <v>2184381</v>
      </c>
      <c r="F451">
        <v>2179214</v>
      </c>
      <c r="G451">
        <v>2179186</v>
      </c>
      <c r="H451">
        <v>3</v>
      </c>
      <c r="I451">
        <v>0</v>
      </c>
      <c r="J451">
        <v>41.29</v>
      </c>
      <c r="K451">
        <v>38.922400000000003</v>
      </c>
      <c r="L451">
        <v>28</v>
      </c>
      <c r="M451">
        <v>36.5</v>
      </c>
      <c r="N451">
        <v>0</v>
      </c>
      <c r="O451">
        <v>-11052</v>
      </c>
      <c r="P451" s="2">
        <f t="shared" ref="P451:P514" si="21">O451/-1500+35</f>
        <v>42.368000000000002</v>
      </c>
      <c r="Q451" s="2">
        <f t="shared" ref="Q451:Q514" si="22">E451</f>
        <v>2184381</v>
      </c>
      <c r="R451">
        <f t="shared" si="20"/>
        <v>-6</v>
      </c>
    </row>
    <row r="452" spans="1:18" x14ac:dyDescent="0.25">
      <c r="A452" s="1">
        <v>45369.966597222221</v>
      </c>
      <c r="B452">
        <v>8</v>
      </c>
      <c r="C452">
        <v>39.188000000000002</v>
      </c>
      <c r="D452">
        <v>3.0870000000000002</v>
      </c>
      <c r="E452">
        <v>2184377</v>
      </c>
      <c r="F452">
        <v>2179218</v>
      </c>
      <c r="G452">
        <v>2179189</v>
      </c>
      <c r="H452">
        <v>3</v>
      </c>
      <c r="I452">
        <v>0</v>
      </c>
      <c r="J452">
        <v>41.34</v>
      </c>
      <c r="K452">
        <v>38.879899999999999</v>
      </c>
      <c r="L452">
        <v>29</v>
      </c>
      <c r="M452">
        <v>36.44</v>
      </c>
      <c r="N452">
        <v>0</v>
      </c>
      <c r="O452">
        <v>-11017</v>
      </c>
      <c r="P452" s="2">
        <f t="shared" si="21"/>
        <v>42.344666666666669</v>
      </c>
      <c r="Q452" s="2">
        <f t="shared" si="22"/>
        <v>2184377</v>
      </c>
      <c r="R452">
        <f t="shared" ref="R452:R515" si="23">E452-E451</f>
        <v>-4</v>
      </c>
    </row>
    <row r="453" spans="1:18" x14ac:dyDescent="0.25">
      <c r="A453" s="1">
        <v>45369.967442129629</v>
      </c>
      <c r="B453">
        <v>8</v>
      </c>
      <c r="C453">
        <v>39.170499999999997</v>
      </c>
      <c r="D453">
        <v>3.4369999999999998</v>
      </c>
      <c r="E453">
        <v>2184374</v>
      </c>
      <c r="F453">
        <v>2179217</v>
      </c>
      <c r="G453">
        <v>2179193</v>
      </c>
      <c r="H453">
        <v>3</v>
      </c>
      <c r="I453">
        <v>0</v>
      </c>
      <c r="J453">
        <v>41.34</v>
      </c>
      <c r="K453">
        <v>38.835000000000001</v>
      </c>
      <c r="L453">
        <v>24</v>
      </c>
      <c r="M453">
        <v>36.409999999999997</v>
      </c>
      <c r="N453">
        <v>0</v>
      </c>
      <c r="O453">
        <v>-10956</v>
      </c>
      <c r="P453" s="2">
        <f t="shared" si="21"/>
        <v>42.304000000000002</v>
      </c>
      <c r="Q453" s="2">
        <f t="shared" si="22"/>
        <v>2184374</v>
      </c>
      <c r="R453">
        <f t="shared" si="23"/>
        <v>-3</v>
      </c>
    </row>
    <row r="454" spans="1:18" x14ac:dyDescent="0.25">
      <c r="A454" s="1">
        <v>45369.968287037038</v>
      </c>
      <c r="B454">
        <v>8</v>
      </c>
      <c r="C454">
        <v>39.1233</v>
      </c>
      <c r="D454">
        <v>3.093</v>
      </c>
      <c r="E454">
        <v>2184375</v>
      </c>
      <c r="F454">
        <v>2179225</v>
      </c>
      <c r="G454">
        <v>2179196</v>
      </c>
      <c r="H454">
        <v>3</v>
      </c>
      <c r="I454">
        <v>0</v>
      </c>
      <c r="J454">
        <v>41.4</v>
      </c>
      <c r="K454">
        <v>38.794199999999996</v>
      </c>
      <c r="L454">
        <v>29</v>
      </c>
      <c r="M454">
        <v>36.380000000000003</v>
      </c>
      <c r="N454">
        <v>0</v>
      </c>
      <c r="O454">
        <v>-10878</v>
      </c>
      <c r="P454" s="2">
        <f t="shared" si="21"/>
        <v>42.252000000000002</v>
      </c>
      <c r="Q454" s="2">
        <f t="shared" si="22"/>
        <v>2184375</v>
      </c>
      <c r="R454">
        <f t="shared" si="23"/>
        <v>1</v>
      </c>
    </row>
    <row r="455" spans="1:18" x14ac:dyDescent="0.25">
      <c r="A455" s="1">
        <v>45369.96912037037</v>
      </c>
      <c r="B455">
        <v>8</v>
      </c>
      <c r="C455">
        <v>39.063000000000002</v>
      </c>
      <c r="D455">
        <v>3.3759999999999999</v>
      </c>
      <c r="E455">
        <v>2184375</v>
      </c>
      <c r="F455">
        <v>2179233</v>
      </c>
      <c r="G455">
        <v>2179199</v>
      </c>
      <c r="H455">
        <v>3</v>
      </c>
      <c r="I455">
        <v>0</v>
      </c>
      <c r="J455">
        <v>41.42</v>
      </c>
      <c r="K455">
        <v>38.758899999999997</v>
      </c>
      <c r="L455">
        <v>33</v>
      </c>
      <c r="M455">
        <v>36.35</v>
      </c>
      <c r="N455">
        <v>0</v>
      </c>
      <c r="O455">
        <v>-10838</v>
      </c>
      <c r="P455" s="2">
        <f t="shared" si="21"/>
        <v>42.225333333333332</v>
      </c>
      <c r="Q455" s="2">
        <f t="shared" si="22"/>
        <v>2184375</v>
      </c>
      <c r="R455">
        <f t="shared" si="23"/>
        <v>0</v>
      </c>
    </row>
    <row r="456" spans="1:18" x14ac:dyDescent="0.25">
      <c r="A456" s="1">
        <v>45369.969965277778</v>
      </c>
      <c r="B456">
        <v>8</v>
      </c>
      <c r="C456">
        <v>39.009799999999998</v>
      </c>
      <c r="D456">
        <v>3.0390000000000001</v>
      </c>
      <c r="E456">
        <v>2184377</v>
      </c>
      <c r="F456">
        <v>2179242</v>
      </c>
      <c r="G456">
        <v>2179202</v>
      </c>
      <c r="H456">
        <v>3</v>
      </c>
      <c r="I456">
        <v>0</v>
      </c>
      <c r="J456">
        <v>41.44</v>
      </c>
      <c r="K456">
        <v>38.723399999999998</v>
      </c>
      <c r="L456">
        <v>39</v>
      </c>
      <c r="M456">
        <v>36.31</v>
      </c>
      <c r="N456">
        <v>0</v>
      </c>
      <c r="O456">
        <v>-10784</v>
      </c>
      <c r="P456" s="2">
        <f t="shared" si="21"/>
        <v>42.18933333333333</v>
      </c>
      <c r="Q456" s="2">
        <f t="shared" si="22"/>
        <v>2184377</v>
      </c>
      <c r="R456">
        <f t="shared" si="23"/>
        <v>2</v>
      </c>
    </row>
    <row r="457" spans="1:18" x14ac:dyDescent="0.25">
      <c r="A457" s="1">
        <v>45369.97079861111</v>
      </c>
      <c r="B457">
        <v>8</v>
      </c>
      <c r="C457">
        <v>38.998699999999999</v>
      </c>
      <c r="D457">
        <v>3.403</v>
      </c>
      <c r="E457">
        <v>2184378</v>
      </c>
      <c r="F457">
        <v>2179244</v>
      </c>
      <c r="G457">
        <v>2179206</v>
      </c>
      <c r="H457">
        <v>3</v>
      </c>
      <c r="I457">
        <v>0</v>
      </c>
      <c r="J457">
        <v>41.45</v>
      </c>
      <c r="K457">
        <v>38.686199999999999</v>
      </c>
      <c r="L457">
        <v>38</v>
      </c>
      <c r="M457">
        <v>36.270000000000003</v>
      </c>
      <c r="N457">
        <v>0</v>
      </c>
      <c r="O457">
        <v>-10715</v>
      </c>
      <c r="P457" s="2">
        <f t="shared" si="21"/>
        <v>42.143333333333331</v>
      </c>
      <c r="Q457" s="2">
        <f t="shared" si="22"/>
        <v>2184378</v>
      </c>
      <c r="R457">
        <f t="shared" si="23"/>
        <v>1</v>
      </c>
    </row>
    <row r="458" spans="1:18" x14ac:dyDescent="0.25">
      <c r="A458" s="1">
        <v>45369.971643518518</v>
      </c>
      <c r="B458">
        <v>8</v>
      </c>
      <c r="C458">
        <v>38.9529</v>
      </c>
      <c r="D458">
        <v>3.0619999999999998</v>
      </c>
      <c r="E458">
        <v>2184373</v>
      </c>
      <c r="F458">
        <v>2179245</v>
      </c>
      <c r="G458">
        <v>2179209</v>
      </c>
      <c r="H458">
        <v>3</v>
      </c>
      <c r="I458">
        <v>0</v>
      </c>
      <c r="J458">
        <v>41.46</v>
      </c>
      <c r="K458">
        <v>38.643900000000002</v>
      </c>
      <c r="L458">
        <v>36</v>
      </c>
      <c r="M458">
        <v>36.25</v>
      </c>
      <c r="N458">
        <v>0</v>
      </c>
      <c r="O458">
        <v>-10671</v>
      </c>
      <c r="P458" s="2">
        <f t="shared" si="21"/>
        <v>42.113999999999997</v>
      </c>
      <c r="Q458" s="2">
        <f t="shared" si="22"/>
        <v>2184373</v>
      </c>
      <c r="R458">
        <f t="shared" si="23"/>
        <v>-5</v>
      </c>
    </row>
    <row r="459" spans="1:18" x14ac:dyDescent="0.25">
      <c r="A459" s="1">
        <v>45369.972500000003</v>
      </c>
      <c r="B459">
        <v>8</v>
      </c>
      <c r="C459">
        <v>38.9285</v>
      </c>
      <c r="D459">
        <v>3.4140000000000001</v>
      </c>
      <c r="E459">
        <v>2184372</v>
      </c>
      <c r="F459">
        <v>2179247</v>
      </c>
      <c r="G459">
        <v>2179212</v>
      </c>
      <c r="H459">
        <v>3</v>
      </c>
      <c r="I459">
        <v>0</v>
      </c>
      <c r="J459">
        <v>41.53</v>
      </c>
      <c r="K459">
        <v>38.602800000000002</v>
      </c>
      <c r="L459">
        <v>35</v>
      </c>
      <c r="M459">
        <v>36.21</v>
      </c>
      <c r="N459">
        <v>0</v>
      </c>
      <c r="O459">
        <v>-10603</v>
      </c>
      <c r="P459" s="2">
        <f t="shared" si="21"/>
        <v>42.068666666666665</v>
      </c>
      <c r="Q459" s="2">
        <f t="shared" si="22"/>
        <v>2184372</v>
      </c>
      <c r="R459">
        <f t="shared" si="23"/>
        <v>-1</v>
      </c>
    </row>
    <row r="460" spans="1:18" x14ac:dyDescent="0.25">
      <c r="A460" s="1">
        <v>45369.973333333335</v>
      </c>
      <c r="B460">
        <v>8</v>
      </c>
      <c r="C460">
        <v>38.875500000000002</v>
      </c>
      <c r="D460">
        <v>3.0720000000000001</v>
      </c>
      <c r="E460">
        <v>2184366</v>
      </c>
      <c r="F460">
        <v>2179248</v>
      </c>
      <c r="G460">
        <v>2179215</v>
      </c>
      <c r="H460">
        <v>3</v>
      </c>
      <c r="I460">
        <v>0</v>
      </c>
      <c r="J460">
        <v>41.55</v>
      </c>
      <c r="K460">
        <v>38.566899999999997</v>
      </c>
      <c r="L460">
        <v>33</v>
      </c>
      <c r="M460">
        <v>36.19</v>
      </c>
      <c r="N460">
        <v>0</v>
      </c>
      <c r="O460">
        <v>-10550</v>
      </c>
      <c r="P460" s="2">
        <f t="shared" si="21"/>
        <v>42.033333333333331</v>
      </c>
      <c r="Q460" s="2">
        <f t="shared" si="22"/>
        <v>2184366</v>
      </c>
      <c r="R460">
        <f t="shared" si="23"/>
        <v>-6</v>
      </c>
    </row>
    <row r="461" spans="1:18" x14ac:dyDescent="0.25">
      <c r="A461" s="1">
        <v>45369.974166666667</v>
      </c>
      <c r="B461">
        <v>8</v>
      </c>
      <c r="C461">
        <v>38.816499999999998</v>
      </c>
      <c r="D461">
        <v>3.3330000000000002</v>
      </c>
      <c r="E461">
        <v>2184359</v>
      </c>
      <c r="F461">
        <v>2179249</v>
      </c>
      <c r="G461">
        <v>2179218</v>
      </c>
      <c r="H461">
        <v>3</v>
      </c>
      <c r="I461">
        <v>0</v>
      </c>
      <c r="J461">
        <v>41.56</v>
      </c>
      <c r="K461">
        <v>38.533299999999997</v>
      </c>
      <c r="L461">
        <v>30</v>
      </c>
      <c r="M461">
        <v>36.17</v>
      </c>
      <c r="N461">
        <v>0</v>
      </c>
      <c r="O461">
        <v>-10539</v>
      </c>
      <c r="P461" s="2">
        <f t="shared" si="21"/>
        <v>42.025999999999996</v>
      </c>
      <c r="Q461" s="2">
        <f t="shared" si="22"/>
        <v>2184359</v>
      </c>
      <c r="R461">
        <f t="shared" si="23"/>
        <v>-7</v>
      </c>
    </row>
    <row r="462" spans="1:18" x14ac:dyDescent="0.25">
      <c r="A462" s="1">
        <v>45369.975011574075</v>
      </c>
      <c r="B462">
        <v>8</v>
      </c>
      <c r="C462">
        <v>38.795400000000001</v>
      </c>
      <c r="D462">
        <v>3.38</v>
      </c>
      <c r="E462">
        <v>2184358</v>
      </c>
      <c r="F462">
        <v>2179251</v>
      </c>
      <c r="G462">
        <v>2179222</v>
      </c>
      <c r="H462">
        <v>2</v>
      </c>
      <c r="I462">
        <v>0</v>
      </c>
      <c r="J462">
        <v>41.59</v>
      </c>
      <c r="K462">
        <v>38.489400000000003</v>
      </c>
      <c r="L462">
        <v>29</v>
      </c>
      <c r="M462">
        <v>36.130000000000003</v>
      </c>
      <c r="N462">
        <v>0</v>
      </c>
      <c r="O462">
        <v>-10452</v>
      </c>
      <c r="P462" s="2">
        <f t="shared" si="21"/>
        <v>41.968000000000004</v>
      </c>
      <c r="Q462" s="2">
        <f t="shared" si="22"/>
        <v>2184358</v>
      </c>
      <c r="R462">
        <f t="shared" si="23"/>
        <v>-1</v>
      </c>
    </row>
    <row r="463" spans="1:18" x14ac:dyDescent="0.25">
      <c r="A463" s="1">
        <v>45369.975856481484</v>
      </c>
      <c r="B463">
        <v>8</v>
      </c>
      <c r="C463">
        <v>38.750500000000002</v>
      </c>
      <c r="D463">
        <v>3.0419999999999998</v>
      </c>
      <c r="E463">
        <v>2184356</v>
      </c>
      <c r="F463">
        <v>2179255</v>
      </c>
      <c r="G463">
        <v>2179225</v>
      </c>
      <c r="H463">
        <v>2</v>
      </c>
      <c r="I463">
        <v>0</v>
      </c>
      <c r="J463">
        <v>41.6</v>
      </c>
      <c r="K463">
        <v>38.455199999999998</v>
      </c>
      <c r="L463">
        <v>29</v>
      </c>
      <c r="M463">
        <v>36.07</v>
      </c>
      <c r="N463">
        <v>0</v>
      </c>
      <c r="O463">
        <v>-10397</v>
      </c>
      <c r="P463" s="2">
        <f t="shared" si="21"/>
        <v>41.931333333333335</v>
      </c>
      <c r="Q463" s="2">
        <f t="shared" si="22"/>
        <v>2184356</v>
      </c>
      <c r="R463">
        <f t="shared" si="23"/>
        <v>-2</v>
      </c>
    </row>
    <row r="464" spans="1:18" x14ac:dyDescent="0.25">
      <c r="A464" s="1">
        <v>45369.976701388892</v>
      </c>
      <c r="B464">
        <v>8</v>
      </c>
      <c r="C464">
        <v>38.697200000000002</v>
      </c>
      <c r="D464">
        <v>3.3290000000000002</v>
      </c>
      <c r="E464">
        <v>2184360</v>
      </c>
      <c r="F464">
        <v>2179266</v>
      </c>
      <c r="G464">
        <v>2179228</v>
      </c>
      <c r="H464">
        <v>2</v>
      </c>
      <c r="I464">
        <v>0</v>
      </c>
      <c r="J464">
        <v>41.63</v>
      </c>
      <c r="K464">
        <v>38.416600000000003</v>
      </c>
      <c r="L464">
        <v>37</v>
      </c>
      <c r="M464">
        <v>36.04</v>
      </c>
      <c r="N464">
        <v>0</v>
      </c>
      <c r="O464">
        <v>-10332</v>
      </c>
      <c r="P464" s="2">
        <f t="shared" si="21"/>
        <v>41.887999999999998</v>
      </c>
      <c r="Q464" s="2">
        <f t="shared" si="22"/>
        <v>2184360</v>
      </c>
      <c r="R464">
        <f t="shared" si="23"/>
        <v>4</v>
      </c>
    </row>
    <row r="465" spans="1:18" x14ac:dyDescent="0.25">
      <c r="A465" s="1">
        <v>45369.977546296293</v>
      </c>
      <c r="B465">
        <v>8</v>
      </c>
      <c r="C465">
        <v>38.685899999999997</v>
      </c>
      <c r="D465">
        <v>3.379</v>
      </c>
      <c r="E465">
        <v>2184356</v>
      </c>
      <c r="F465">
        <v>2179263</v>
      </c>
      <c r="G465">
        <v>2179232</v>
      </c>
      <c r="H465">
        <v>2</v>
      </c>
      <c r="I465">
        <v>0</v>
      </c>
      <c r="J465">
        <v>41.66</v>
      </c>
      <c r="K465">
        <v>38.3795</v>
      </c>
      <c r="L465">
        <v>31</v>
      </c>
      <c r="M465">
        <v>36</v>
      </c>
      <c r="N465">
        <v>0</v>
      </c>
      <c r="O465">
        <v>-10267</v>
      </c>
      <c r="P465" s="2">
        <f t="shared" si="21"/>
        <v>41.844666666666669</v>
      </c>
      <c r="Q465" s="2">
        <f t="shared" si="22"/>
        <v>2184356</v>
      </c>
      <c r="R465">
        <f t="shared" si="23"/>
        <v>-4</v>
      </c>
    </row>
    <row r="466" spans="1:18" x14ac:dyDescent="0.25">
      <c r="A466" s="1">
        <v>45369.978391203702</v>
      </c>
      <c r="B466">
        <v>8</v>
      </c>
      <c r="C466">
        <v>38.629199999999997</v>
      </c>
      <c r="D466">
        <v>3.0409999999999999</v>
      </c>
      <c r="E466">
        <v>2184355</v>
      </c>
      <c r="F466">
        <v>2179270</v>
      </c>
      <c r="G466">
        <v>2179235</v>
      </c>
      <c r="H466">
        <v>2</v>
      </c>
      <c r="I466">
        <v>0</v>
      </c>
      <c r="J466">
        <v>41.68</v>
      </c>
      <c r="K466">
        <v>38.338200000000001</v>
      </c>
      <c r="L466">
        <v>35</v>
      </c>
      <c r="M466">
        <v>35.979999999999997</v>
      </c>
      <c r="N466">
        <v>0</v>
      </c>
      <c r="O466">
        <v>-10182</v>
      </c>
      <c r="P466" s="2">
        <f t="shared" si="21"/>
        <v>41.787999999999997</v>
      </c>
      <c r="Q466" s="2">
        <f t="shared" si="22"/>
        <v>2184355</v>
      </c>
      <c r="R466">
        <f t="shared" si="23"/>
        <v>-1</v>
      </c>
    </row>
    <row r="467" spans="1:18" x14ac:dyDescent="0.25">
      <c r="A467" s="1">
        <v>45369.979224537034</v>
      </c>
      <c r="B467">
        <v>8</v>
      </c>
      <c r="C467">
        <v>38.611499999999999</v>
      </c>
      <c r="D467">
        <v>3.3820000000000001</v>
      </c>
      <c r="E467">
        <v>2184350</v>
      </c>
      <c r="F467">
        <v>2179267</v>
      </c>
      <c r="G467">
        <v>2179238</v>
      </c>
      <c r="H467">
        <v>2</v>
      </c>
      <c r="I467">
        <v>0</v>
      </c>
      <c r="J467">
        <v>41.71</v>
      </c>
      <c r="K467">
        <v>38.298200000000001</v>
      </c>
      <c r="L467">
        <v>29</v>
      </c>
      <c r="M467">
        <v>35.94</v>
      </c>
      <c r="N467">
        <v>0</v>
      </c>
      <c r="O467">
        <v>-10140</v>
      </c>
      <c r="P467" s="2">
        <f t="shared" si="21"/>
        <v>41.76</v>
      </c>
      <c r="Q467" s="2">
        <f t="shared" si="22"/>
        <v>2184350</v>
      </c>
      <c r="R467">
        <f t="shared" si="23"/>
        <v>-5</v>
      </c>
    </row>
    <row r="468" spans="1:18" x14ac:dyDescent="0.25">
      <c r="A468" s="1">
        <v>45369.980069444442</v>
      </c>
      <c r="B468">
        <v>8</v>
      </c>
      <c r="C468">
        <v>38.563000000000002</v>
      </c>
      <c r="D468">
        <v>3.044</v>
      </c>
      <c r="E468">
        <v>2184348</v>
      </c>
      <c r="F468">
        <v>2179271</v>
      </c>
      <c r="G468">
        <v>2179241</v>
      </c>
      <c r="H468">
        <v>2</v>
      </c>
      <c r="I468">
        <v>0</v>
      </c>
      <c r="J468">
        <v>41.74</v>
      </c>
      <c r="K468">
        <v>38.255400000000002</v>
      </c>
      <c r="L468">
        <v>30</v>
      </c>
      <c r="M468">
        <v>35.92</v>
      </c>
      <c r="N468">
        <v>0</v>
      </c>
      <c r="O468">
        <v>-10112</v>
      </c>
      <c r="P468" s="2">
        <f t="shared" si="21"/>
        <v>41.74133333333333</v>
      </c>
      <c r="Q468" s="2">
        <f t="shared" si="22"/>
        <v>2184348</v>
      </c>
      <c r="R468">
        <f t="shared" si="23"/>
        <v>-2</v>
      </c>
    </row>
    <row r="469" spans="1:18" x14ac:dyDescent="0.25">
      <c r="A469" s="1">
        <v>45369.980902777781</v>
      </c>
      <c r="B469">
        <v>8</v>
      </c>
      <c r="C469">
        <v>38.527900000000002</v>
      </c>
      <c r="D469">
        <v>3.3660000000000001</v>
      </c>
      <c r="E469">
        <v>2184351</v>
      </c>
      <c r="F469">
        <v>2179279</v>
      </c>
      <c r="G469">
        <v>2179244</v>
      </c>
      <c r="H469">
        <v>2</v>
      </c>
      <c r="I469">
        <v>0</v>
      </c>
      <c r="J469">
        <v>41.77</v>
      </c>
      <c r="K469">
        <v>38.218600000000002</v>
      </c>
      <c r="L469">
        <v>34</v>
      </c>
      <c r="M469">
        <v>35.880000000000003</v>
      </c>
      <c r="N469">
        <v>0</v>
      </c>
      <c r="O469">
        <v>-10038</v>
      </c>
      <c r="P469" s="2">
        <f t="shared" si="21"/>
        <v>41.692</v>
      </c>
      <c r="Q469" s="2">
        <f t="shared" si="22"/>
        <v>2184351</v>
      </c>
      <c r="R469">
        <f t="shared" si="23"/>
        <v>3</v>
      </c>
    </row>
    <row r="470" spans="1:18" x14ac:dyDescent="0.25">
      <c r="A470" s="1">
        <v>45369.981747685182</v>
      </c>
      <c r="B470">
        <v>8</v>
      </c>
      <c r="C470">
        <v>38.499699999999997</v>
      </c>
      <c r="D470">
        <v>3.3769999999999998</v>
      </c>
      <c r="E470">
        <v>2184344</v>
      </c>
      <c r="F470">
        <v>2179276</v>
      </c>
      <c r="G470">
        <v>2179248</v>
      </c>
      <c r="H470">
        <v>2</v>
      </c>
      <c r="I470">
        <v>0</v>
      </c>
      <c r="J470">
        <v>41.79</v>
      </c>
      <c r="K470">
        <v>38.180700000000002</v>
      </c>
      <c r="L470">
        <v>27</v>
      </c>
      <c r="M470">
        <v>35.86</v>
      </c>
      <c r="N470">
        <v>0</v>
      </c>
      <c r="O470">
        <v>-9993</v>
      </c>
      <c r="P470" s="2">
        <f t="shared" si="21"/>
        <v>41.661999999999999</v>
      </c>
      <c r="Q470" s="2">
        <f t="shared" si="22"/>
        <v>2184344</v>
      </c>
      <c r="R470">
        <f t="shared" si="23"/>
        <v>-7</v>
      </c>
    </row>
    <row r="471" spans="1:18" x14ac:dyDescent="0.25">
      <c r="A471" s="1">
        <v>45369.982581018521</v>
      </c>
      <c r="B471">
        <v>8</v>
      </c>
      <c r="C471">
        <v>38.445500000000003</v>
      </c>
      <c r="D471">
        <v>3.04</v>
      </c>
      <c r="E471">
        <v>2184347</v>
      </c>
      <c r="F471">
        <v>2179286</v>
      </c>
      <c r="G471">
        <v>2179251</v>
      </c>
      <c r="H471">
        <v>2</v>
      </c>
      <c r="I471">
        <v>0</v>
      </c>
      <c r="J471">
        <v>41.81</v>
      </c>
      <c r="K471">
        <v>38.138500000000001</v>
      </c>
      <c r="L471">
        <v>35</v>
      </c>
      <c r="M471">
        <v>35.82</v>
      </c>
      <c r="N471">
        <v>0</v>
      </c>
      <c r="O471">
        <v>-9946</v>
      </c>
      <c r="P471" s="2">
        <f t="shared" si="21"/>
        <v>41.63066666666667</v>
      </c>
      <c r="Q471" s="2">
        <f t="shared" si="22"/>
        <v>2184347</v>
      </c>
      <c r="R471">
        <f t="shared" si="23"/>
        <v>3</v>
      </c>
    </row>
    <row r="472" spans="1:18" x14ac:dyDescent="0.25">
      <c r="A472" s="1">
        <v>45369.983425925922</v>
      </c>
      <c r="B472">
        <v>8</v>
      </c>
      <c r="C472">
        <v>38.433700000000002</v>
      </c>
      <c r="D472">
        <v>3.41</v>
      </c>
      <c r="E472">
        <v>2184345</v>
      </c>
      <c r="F472">
        <v>2179285</v>
      </c>
      <c r="G472">
        <v>2179254</v>
      </c>
      <c r="H472">
        <v>2</v>
      </c>
      <c r="I472">
        <v>0</v>
      </c>
      <c r="J472">
        <v>41.86</v>
      </c>
      <c r="K472">
        <v>38.095599999999997</v>
      </c>
      <c r="L472">
        <v>31</v>
      </c>
      <c r="M472">
        <v>35.799999999999997</v>
      </c>
      <c r="N472">
        <v>0</v>
      </c>
      <c r="O472">
        <v>-9890</v>
      </c>
      <c r="P472" s="2">
        <f t="shared" si="21"/>
        <v>41.593333333333334</v>
      </c>
      <c r="Q472" s="2">
        <f t="shared" si="22"/>
        <v>2184345</v>
      </c>
      <c r="R472">
        <f t="shared" si="23"/>
        <v>-2</v>
      </c>
    </row>
    <row r="473" spans="1:18" x14ac:dyDescent="0.25">
      <c r="A473" s="1">
        <v>45369.984270833331</v>
      </c>
      <c r="B473">
        <v>8</v>
      </c>
      <c r="C473">
        <v>38.375500000000002</v>
      </c>
      <c r="D473">
        <v>3.069</v>
      </c>
      <c r="E473">
        <v>2184346</v>
      </c>
      <c r="F473">
        <v>2179294</v>
      </c>
      <c r="G473">
        <v>2179257</v>
      </c>
      <c r="H473">
        <v>2</v>
      </c>
      <c r="I473">
        <v>0</v>
      </c>
      <c r="J473">
        <v>41.87</v>
      </c>
      <c r="K473">
        <v>38.059199999999997</v>
      </c>
      <c r="L473">
        <v>36</v>
      </c>
      <c r="M473">
        <v>35.75</v>
      </c>
      <c r="N473">
        <v>0</v>
      </c>
      <c r="O473">
        <v>-9827</v>
      </c>
      <c r="P473" s="2">
        <f t="shared" si="21"/>
        <v>41.551333333333332</v>
      </c>
      <c r="Q473" s="2">
        <f t="shared" si="22"/>
        <v>2184346</v>
      </c>
      <c r="R473">
        <f t="shared" si="23"/>
        <v>1</v>
      </c>
    </row>
    <row r="474" spans="1:18" x14ac:dyDescent="0.25">
      <c r="A474" s="1">
        <v>45369.985115740739</v>
      </c>
      <c r="B474">
        <v>8</v>
      </c>
      <c r="C474">
        <v>38.3277</v>
      </c>
      <c r="D474">
        <v>3.34</v>
      </c>
      <c r="E474">
        <v>2184345</v>
      </c>
      <c r="F474">
        <v>2179299</v>
      </c>
      <c r="G474">
        <v>2179261</v>
      </c>
      <c r="H474">
        <v>2</v>
      </c>
      <c r="I474">
        <v>0</v>
      </c>
      <c r="J474">
        <v>41.9</v>
      </c>
      <c r="K474">
        <v>38.025599999999997</v>
      </c>
      <c r="L474">
        <v>38</v>
      </c>
      <c r="M474">
        <v>35.729999999999997</v>
      </c>
      <c r="N474">
        <v>0</v>
      </c>
      <c r="O474">
        <v>-9792</v>
      </c>
      <c r="P474" s="2">
        <f t="shared" si="21"/>
        <v>41.527999999999999</v>
      </c>
      <c r="Q474" s="2">
        <f t="shared" si="22"/>
        <v>2184345</v>
      </c>
      <c r="R474">
        <f t="shared" si="23"/>
        <v>-1</v>
      </c>
    </row>
    <row r="475" spans="1:18" x14ac:dyDescent="0.25">
      <c r="A475" s="1">
        <v>45369.985960648148</v>
      </c>
      <c r="B475">
        <v>8</v>
      </c>
      <c r="C475">
        <v>38.308799999999998</v>
      </c>
      <c r="D475">
        <v>3.3740000000000001</v>
      </c>
      <c r="E475">
        <v>2184342</v>
      </c>
      <c r="F475">
        <v>2179299</v>
      </c>
      <c r="G475">
        <v>2179264</v>
      </c>
      <c r="H475">
        <v>2</v>
      </c>
      <c r="I475">
        <v>0</v>
      </c>
      <c r="J475">
        <v>41.93</v>
      </c>
      <c r="K475">
        <v>37.988100000000003</v>
      </c>
      <c r="L475">
        <v>35</v>
      </c>
      <c r="M475">
        <v>35.69</v>
      </c>
      <c r="N475">
        <v>0</v>
      </c>
      <c r="O475">
        <v>-9712</v>
      </c>
      <c r="P475" s="2">
        <f t="shared" si="21"/>
        <v>41.474666666666664</v>
      </c>
      <c r="Q475" s="2">
        <f t="shared" si="22"/>
        <v>2184342</v>
      </c>
      <c r="R475">
        <f t="shared" si="23"/>
        <v>-3</v>
      </c>
    </row>
    <row r="476" spans="1:18" x14ac:dyDescent="0.25">
      <c r="A476" s="1">
        <v>45369.986793981479</v>
      </c>
      <c r="B476">
        <v>8</v>
      </c>
      <c r="C476">
        <v>38.250500000000002</v>
      </c>
      <c r="D476">
        <v>3.0369999999999999</v>
      </c>
      <c r="E476">
        <v>2184342</v>
      </c>
      <c r="F476">
        <v>2179307</v>
      </c>
      <c r="G476">
        <v>2179267</v>
      </c>
      <c r="H476">
        <v>2</v>
      </c>
      <c r="I476">
        <v>0</v>
      </c>
      <c r="J476">
        <v>41.94</v>
      </c>
      <c r="K476">
        <v>37.951700000000002</v>
      </c>
      <c r="L476">
        <v>39</v>
      </c>
      <c r="M476">
        <v>35.64</v>
      </c>
      <c r="N476">
        <v>0</v>
      </c>
      <c r="O476">
        <v>-9660</v>
      </c>
      <c r="P476" s="2">
        <f t="shared" si="21"/>
        <v>41.44</v>
      </c>
      <c r="Q476" s="2">
        <f t="shared" si="22"/>
        <v>2184342</v>
      </c>
      <c r="R476">
        <f t="shared" si="23"/>
        <v>0</v>
      </c>
    </row>
    <row r="477" spans="1:18" x14ac:dyDescent="0.25">
      <c r="A477" s="1">
        <v>45369.987638888888</v>
      </c>
      <c r="B477">
        <v>8</v>
      </c>
      <c r="C477">
        <v>38.216900000000003</v>
      </c>
      <c r="D477">
        <v>3.3340000000000001</v>
      </c>
      <c r="E477">
        <v>2184343</v>
      </c>
      <c r="F477">
        <v>2179312</v>
      </c>
      <c r="G477">
        <v>2179270</v>
      </c>
      <c r="H477">
        <v>2</v>
      </c>
      <c r="I477">
        <v>0</v>
      </c>
      <c r="J477">
        <v>41.95</v>
      </c>
      <c r="K477">
        <v>37.918399999999998</v>
      </c>
      <c r="L477">
        <v>41</v>
      </c>
      <c r="M477">
        <v>35.630000000000003</v>
      </c>
      <c r="N477">
        <v>0</v>
      </c>
      <c r="O477">
        <v>-9620</v>
      </c>
      <c r="P477" s="2">
        <f t="shared" si="21"/>
        <v>41.413333333333334</v>
      </c>
      <c r="Q477" s="2">
        <f t="shared" si="22"/>
        <v>2184343</v>
      </c>
      <c r="R477">
        <f t="shared" si="23"/>
        <v>1</v>
      </c>
    </row>
    <row r="478" spans="1:18" x14ac:dyDescent="0.25">
      <c r="A478" s="1">
        <v>45369.98847222222</v>
      </c>
      <c r="B478">
        <v>8</v>
      </c>
      <c r="C478">
        <v>38.188000000000002</v>
      </c>
      <c r="D478">
        <v>3.35</v>
      </c>
      <c r="E478">
        <v>2184342</v>
      </c>
      <c r="F478">
        <v>2179315</v>
      </c>
      <c r="G478">
        <v>2179273</v>
      </c>
      <c r="H478">
        <v>2</v>
      </c>
      <c r="I478">
        <v>0</v>
      </c>
      <c r="J478">
        <v>41.98</v>
      </c>
      <c r="K478">
        <v>37.879399999999997</v>
      </c>
      <c r="L478">
        <v>41</v>
      </c>
      <c r="M478">
        <v>35.6</v>
      </c>
      <c r="N478">
        <v>0</v>
      </c>
      <c r="O478">
        <v>-9563</v>
      </c>
      <c r="P478" s="2">
        <f t="shared" si="21"/>
        <v>41.37533333333333</v>
      </c>
      <c r="Q478" s="2">
        <f t="shared" si="22"/>
        <v>2184342</v>
      </c>
      <c r="R478">
        <f t="shared" si="23"/>
        <v>-1</v>
      </c>
    </row>
    <row r="479" spans="1:18" x14ac:dyDescent="0.25">
      <c r="A479" s="1">
        <v>45369.989317129628</v>
      </c>
      <c r="B479">
        <v>8</v>
      </c>
      <c r="C479">
        <v>38.132100000000001</v>
      </c>
      <c r="D479">
        <v>3.0150000000000001</v>
      </c>
      <c r="E479">
        <v>2184339</v>
      </c>
      <c r="F479">
        <v>2179319</v>
      </c>
      <c r="G479">
        <v>2179276</v>
      </c>
      <c r="H479">
        <v>2</v>
      </c>
      <c r="I479">
        <v>0</v>
      </c>
      <c r="J479">
        <v>42.02</v>
      </c>
      <c r="K479">
        <v>37.843899999999998</v>
      </c>
      <c r="L479">
        <v>42</v>
      </c>
      <c r="M479">
        <v>35.56</v>
      </c>
      <c r="N479">
        <v>0</v>
      </c>
      <c r="O479">
        <v>-9521</v>
      </c>
      <c r="P479" s="2">
        <f t="shared" si="21"/>
        <v>41.347333333333331</v>
      </c>
      <c r="Q479" s="2">
        <f t="shared" si="22"/>
        <v>2184339</v>
      </c>
      <c r="R479">
        <f t="shared" si="23"/>
        <v>-3</v>
      </c>
    </row>
    <row r="480" spans="1:18" x14ac:dyDescent="0.25">
      <c r="A480" s="1">
        <v>45369.990162037036</v>
      </c>
      <c r="B480">
        <v>8</v>
      </c>
      <c r="C480">
        <v>38.124400000000001</v>
      </c>
      <c r="D480">
        <v>3.3650000000000002</v>
      </c>
      <c r="E480">
        <v>2184334</v>
      </c>
      <c r="F480">
        <v>2179315</v>
      </c>
      <c r="G480">
        <v>2179280</v>
      </c>
      <c r="H480">
        <v>2</v>
      </c>
      <c r="I480">
        <v>0</v>
      </c>
      <c r="J480">
        <v>42.04</v>
      </c>
      <c r="K480">
        <v>37.809699999999999</v>
      </c>
      <c r="L480">
        <v>35</v>
      </c>
      <c r="M480">
        <v>35.51</v>
      </c>
      <c r="N480">
        <v>0</v>
      </c>
      <c r="O480">
        <v>-9432</v>
      </c>
      <c r="P480" s="2">
        <f t="shared" si="21"/>
        <v>41.287999999999997</v>
      </c>
      <c r="Q480" s="2">
        <f t="shared" si="22"/>
        <v>2184334</v>
      </c>
      <c r="R480">
        <f t="shared" si="23"/>
        <v>-5</v>
      </c>
    </row>
    <row r="481" spans="1:18" x14ac:dyDescent="0.25">
      <c r="A481" s="1">
        <v>45369.990995370368</v>
      </c>
      <c r="B481">
        <v>8</v>
      </c>
      <c r="C481">
        <v>38.064399999999999</v>
      </c>
      <c r="D481">
        <v>3.028</v>
      </c>
      <c r="E481">
        <v>2184333</v>
      </c>
      <c r="F481">
        <v>2179322</v>
      </c>
      <c r="G481">
        <v>2179283</v>
      </c>
      <c r="H481">
        <v>2</v>
      </c>
      <c r="I481">
        <v>0</v>
      </c>
      <c r="J481">
        <v>42.05</v>
      </c>
      <c r="K481">
        <v>37.771799999999999</v>
      </c>
      <c r="L481">
        <v>39</v>
      </c>
      <c r="M481">
        <v>35.5</v>
      </c>
      <c r="N481">
        <v>0</v>
      </c>
      <c r="O481">
        <v>-9392</v>
      </c>
      <c r="P481" s="2">
        <f t="shared" si="21"/>
        <v>41.261333333333333</v>
      </c>
      <c r="Q481" s="2">
        <f t="shared" si="22"/>
        <v>2184333</v>
      </c>
      <c r="R481">
        <f t="shared" si="23"/>
        <v>-1</v>
      </c>
    </row>
    <row r="482" spans="1:18" x14ac:dyDescent="0.25">
      <c r="A482" s="1">
        <v>45369.991828703707</v>
      </c>
      <c r="B482">
        <v>8</v>
      </c>
      <c r="C482">
        <v>38.049500000000002</v>
      </c>
      <c r="D482">
        <v>3.3660000000000001</v>
      </c>
      <c r="E482">
        <v>2184330</v>
      </c>
      <c r="F482">
        <v>2179321</v>
      </c>
      <c r="G482">
        <v>2179286</v>
      </c>
      <c r="H482">
        <v>2</v>
      </c>
      <c r="I482">
        <v>0</v>
      </c>
      <c r="J482">
        <v>42.1</v>
      </c>
      <c r="K482">
        <v>37.729700000000001</v>
      </c>
      <c r="L482">
        <v>35</v>
      </c>
      <c r="M482">
        <v>35.450000000000003</v>
      </c>
      <c r="N482">
        <v>0</v>
      </c>
      <c r="O482">
        <v>-9362</v>
      </c>
      <c r="P482" s="2">
        <f t="shared" si="21"/>
        <v>41.24133333333333</v>
      </c>
      <c r="Q482" s="2">
        <f t="shared" si="22"/>
        <v>2184330</v>
      </c>
      <c r="R482">
        <f t="shared" si="23"/>
        <v>-3</v>
      </c>
    </row>
    <row r="483" spans="1:18" x14ac:dyDescent="0.25">
      <c r="A483" s="1">
        <v>45369.992673611108</v>
      </c>
      <c r="B483">
        <v>8</v>
      </c>
      <c r="C483">
        <v>38.000500000000002</v>
      </c>
      <c r="D483">
        <v>3.0289999999999999</v>
      </c>
      <c r="E483">
        <v>2184323</v>
      </c>
      <c r="F483">
        <v>2179321</v>
      </c>
      <c r="G483">
        <v>2179289</v>
      </c>
      <c r="H483">
        <v>2</v>
      </c>
      <c r="I483">
        <v>0</v>
      </c>
      <c r="J483">
        <v>42.1</v>
      </c>
      <c r="K483">
        <v>37.694899999999997</v>
      </c>
      <c r="L483">
        <v>31</v>
      </c>
      <c r="M483">
        <v>35.44</v>
      </c>
      <c r="N483">
        <v>0</v>
      </c>
      <c r="O483">
        <v>-9301</v>
      </c>
      <c r="P483" s="2">
        <f t="shared" si="21"/>
        <v>41.200666666666663</v>
      </c>
      <c r="Q483" s="2">
        <f t="shared" si="22"/>
        <v>2184323</v>
      </c>
      <c r="R483">
        <f t="shared" si="23"/>
        <v>-7</v>
      </c>
    </row>
    <row r="484" spans="1:18" x14ac:dyDescent="0.25">
      <c r="A484" s="1">
        <v>45369.993506944447</v>
      </c>
      <c r="B484">
        <v>8</v>
      </c>
      <c r="C484">
        <v>37.947899999999997</v>
      </c>
      <c r="D484">
        <v>3.2989999999999999</v>
      </c>
      <c r="E484">
        <v>2184326</v>
      </c>
      <c r="F484">
        <v>2179330</v>
      </c>
      <c r="G484">
        <v>2179292</v>
      </c>
      <c r="H484">
        <v>2</v>
      </c>
      <c r="I484">
        <v>0</v>
      </c>
      <c r="J484">
        <v>42.13</v>
      </c>
      <c r="K484">
        <v>37.662199999999999</v>
      </c>
      <c r="L484">
        <v>38</v>
      </c>
      <c r="M484">
        <v>35.380000000000003</v>
      </c>
      <c r="N484">
        <v>0</v>
      </c>
      <c r="O484">
        <v>-9245</v>
      </c>
      <c r="P484" s="2">
        <f t="shared" si="21"/>
        <v>41.163333333333334</v>
      </c>
      <c r="Q484" s="2">
        <f t="shared" si="22"/>
        <v>2184326</v>
      </c>
      <c r="R484">
        <f t="shared" si="23"/>
        <v>3</v>
      </c>
    </row>
    <row r="485" spans="1:18" x14ac:dyDescent="0.25">
      <c r="A485" s="1">
        <v>45369.994351851848</v>
      </c>
      <c r="B485">
        <v>8</v>
      </c>
      <c r="C485">
        <v>37.932000000000002</v>
      </c>
      <c r="D485">
        <v>3.3439999999999999</v>
      </c>
      <c r="E485">
        <v>2184325</v>
      </c>
      <c r="F485">
        <v>2179332</v>
      </c>
      <c r="G485">
        <v>2179295</v>
      </c>
      <c r="H485">
        <v>2</v>
      </c>
      <c r="I485">
        <v>0</v>
      </c>
      <c r="J485">
        <v>42.16</v>
      </c>
      <c r="K485">
        <v>37.623100000000001</v>
      </c>
      <c r="L485">
        <v>36</v>
      </c>
      <c r="M485">
        <v>35.369999999999997</v>
      </c>
      <c r="N485">
        <v>0</v>
      </c>
      <c r="O485">
        <v>-9218</v>
      </c>
      <c r="P485" s="2">
        <f t="shared" si="21"/>
        <v>41.145333333333333</v>
      </c>
      <c r="Q485" s="2">
        <f t="shared" si="22"/>
        <v>2184325</v>
      </c>
      <c r="R485">
        <f t="shared" si="23"/>
        <v>-1</v>
      </c>
    </row>
    <row r="486" spans="1:18" x14ac:dyDescent="0.25">
      <c r="A486" s="1">
        <v>45369.995196759257</v>
      </c>
      <c r="B486">
        <v>8</v>
      </c>
      <c r="C486">
        <v>37.875500000000002</v>
      </c>
      <c r="D486">
        <v>3.01</v>
      </c>
      <c r="E486">
        <v>2184324</v>
      </c>
      <c r="F486">
        <v>2179338</v>
      </c>
      <c r="G486">
        <v>2179298</v>
      </c>
      <c r="H486">
        <v>2</v>
      </c>
      <c r="I486">
        <v>0</v>
      </c>
      <c r="J486">
        <v>42.17</v>
      </c>
      <c r="K486">
        <v>37.5901</v>
      </c>
      <c r="L486">
        <v>39</v>
      </c>
      <c r="M486">
        <v>35.31</v>
      </c>
      <c r="N486">
        <v>0</v>
      </c>
      <c r="O486">
        <v>-9137</v>
      </c>
      <c r="P486" s="2">
        <f t="shared" si="21"/>
        <v>41.091333333333331</v>
      </c>
      <c r="Q486" s="2">
        <f t="shared" si="22"/>
        <v>2184324</v>
      </c>
      <c r="R486">
        <f t="shared" si="23"/>
        <v>-1</v>
      </c>
    </row>
    <row r="487" spans="1:18" x14ac:dyDescent="0.25">
      <c r="A487" s="1">
        <v>45369.996041666665</v>
      </c>
      <c r="B487">
        <v>8</v>
      </c>
      <c r="C487">
        <v>37.866</v>
      </c>
      <c r="D487">
        <v>3.3450000000000002</v>
      </c>
      <c r="E487">
        <v>2184323</v>
      </c>
      <c r="F487">
        <v>2179338</v>
      </c>
      <c r="G487">
        <v>2179302</v>
      </c>
      <c r="H487">
        <v>2</v>
      </c>
      <c r="I487">
        <v>0</v>
      </c>
      <c r="J487">
        <v>42.18</v>
      </c>
      <c r="K487">
        <v>37.554099999999998</v>
      </c>
      <c r="L487">
        <v>36</v>
      </c>
      <c r="M487">
        <v>35.31</v>
      </c>
      <c r="N487">
        <v>0</v>
      </c>
      <c r="O487">
        <v>-9098</v>
      </c>
      <c r="P487" s="2">
        <f t="shared" si="21"/>
        <v>41.065333333333335</v>
      </c>
      <c r="Q487" s="2">
        <f t="shared" si="22"/>
        <v>2184323</v>
      </c>
      <c r="R487">
        <f t="shared" si="23"/>
        <v>-1</v>
      </c>
    </row>
    <row r="488" spans="1:18" x14ac:dyDescent="0.25">
      <c r="A488" s="1">
        <v>45369.996886574074</v>
      </c>
      <c r="B488">
        <v>8</v>
      </c>
      <c r="C488">
        <v>37.813000000000002</v>
      </c>
      <c r="D488">
        <v>3.0110000000000001</v>
      </c>
      <c r="E488">
        <v>2184321</v>
      </c>
      <c r="F488">
        <v>2179343</v>
      </c>
      <c r="G488">
        <v>2179305</v>
      </c>
      <c r="H488">
        <v>2</v>
      </c>
      <c r="I488">
        <v>0</v>
      </c>
      <c r="J488">
        <v>42.23</v>
      </c>
      <c r="K488">
        <v>37.514600000000002</v>
      </c>
      <c r="L488">
        <v>38</v>
      </c>
      <c r="M488">
        <v>35.26</v>
      </c>
      <c r="N488">
        <v>0</v>
      </c>
      <c r="O488">
        <v>-9025</v>
      </c>
      <c r="P488" s="2">
        <f t="shared" si="21"/>
        <v>41.016666666666666</v>
      </c>
      <c r="Q488" s="2">
        <f t="shared" si="22"/>
        <v>2184321</v>
      </c>
      <c r="R488">
        <f t="shared" si="23"/>
        <v>-2</v>
      </c>
    </row>
    <row r="489" spans="1:18" x14ac:dyDescent="0.25">
      <c r="A489" s="1">
        <v>45369.997731481482</v>
      </c>
      <c r="B489">
        <v>8</v>
      </c>
      <c r="C489">
        <v>37.760199999999998</v>
      </c>
      <c r="D489">
        <v>3.2829999999999999</v>
      </c>
      <c r="E489">
        <v>2184316</v>
      </c>
      <c r="F489">
        <v>2179345</v>
      </c>
      <c r="G489">
        <v>2179308</v>
      </c>
      <c r="H489">
        <v>2</v>
      </c>
      <c r="I489">
        <v>0</v>
      </c>
      <c r="J489">
        <v>42.23</v>
      </c>
      <c r="K489">
        <v>37.4801</v>
      </c>
      <c r="L489">
        <v>37</v>
      </c>
      <c r="M489">
        <v>35.24</v>
      </c>
      <c r="N489">
        <v>0</v>
      </c>
      <c r="O489">
        <v>-9011</v>
      </c>
      <c r="P489" s="2">
        <f t="shared" si="21"/>
        <v>41.007333333333335</v>
      </c>
      <c r="Q489" s="2">
        <f t="shared" si="22"/>
        <v>2184316</v>
      </c>
      <c r="R489">
        <f t="shared" si="23"/>
        <v>-5</v>
      </c>
    </row>
    <row r="490" spans="1:18" x14ac:dyDescent="0.25">
      <c r="A490" s="1">
        <v>45369.998576388891</v>
      </c>
      <c r="B490">
        <v>8</v>
      </c>
      <c r="C490">
        <v>37.749899999999997</v>
      </c>
      <c r="D490">
        <v>3.3290000000000002</v>
      </c>
      <c r="E490">
        <v>2184318</v>
      </c>
      <c r="F490">
        <v>2179349</v>
      </c>
      <c r="G490">
        <v>2179311</v>
      </c>
      <c r="H490">
        <v>2</v>
      </c>
      <c r="I490">
        <v>0</v>
      </c>
      <c r="J490">
        <v>42.25</v>
      </c>
      <c r="K490">
        <v>37.447600000000001</v>
      </c>
      <c r="L490">
        <v>37</v>
      </c>
      <c r="M490">
        <v>35.19</v>
      </c>
      <c r="N490">
        <v>0</v>
      </c>
      <c r="O490">
        <v>-8936</v>
      </c>
      <c r="P490" s="2">
        <f t="shared" si="21"/>
        <v>40.957333333333331</v>
      </c>
      <c r="Q490" s="2">
        <f t="shared" si="22"/>
        <v>2184318</v>
      </c>
      <c r="R490">
        <f t="shared" si="23"/>
        <v>2</v>
      </c>
    </row>
    <row r="491" spans="1:18" x14ac:dyDescent="0.25">
      <c r="A491" s="1">
        <v>45369.999421296299</v>
      </c>
      <c r="B491">
        <v>8</v>
      </c>
      <c r="C491">
        <v>37.694600000000001</v>
      </c>
      <c r="D491">
        <v>2.996</v>
      </c>
      <c r="E491">
        <v>2184315</v>
      </c>
      <c r="F491">
        <v>2179353</v>
      </c>
      <c r="G491">
        <v>2179314</v>
      </c>
      <c r="H491">
        <v>2</v>
      </c>
      <c r="I491">
        <v>0</v>
      </c>
      <c r="J491">
        <v>42.28</v>
      </c>
      <c r="K491">
        <v>37.413600000000002</v>
      </c>
      <c r="L491">
        <v>38</v>
      </c>
      <c r="M491">
        <v>35.19</v>
      </c>
      <c r="N491">
        <v>0</v>
      </c>
      <c r="O491">
        <v>-8902</v>
      </c>
      <c r="P491" s="2">
        <f t="shared" si="21"/>
        <v>40.934666666666665</v>
      </c>
      <c r="Q491" s="2">
        <f t="shared" si="22"/>
        <v>2184315</v>
      </c>
      <c r="R491">
        <f t="shared" si="23"/>
        <v>-3</v>
      </c>
    </row>
    <row r="492" spans="1:18" x14ac:dyDescent="0.25">
      <c r="A492" s="1">
        <v>45370.001099537039</v>
      </c>
      <c r="B492">
        <v>8</v>
      </c>
      <c r="C492">
        <v>37.6267</v>
      </c>
      <c r="D492">
        <v>3.004</v>
      </c>
      <c r="E492">
        <v>2184313</v>
      </c>
      <c r="F492">
        <v>2179360</v>
      </c>
      <c r="G492">
        <v>2179320</v>
      </c>
      <c r="H492">
        <v>2</v>
      </c>
      <c r="I492">
        <v>0</v>
      </c>
      <c r="J492">
        <v>42.33</v>
      </c>
      <c r="K492">
        <v>37.335500000000003</v>
      </c>
      <c r="L492">
        <v>39</v>
      </c>
      <c r="M492">
        <v>35.130000000000003</v>
      </c>
      <c r="N492">
        <v>0</v>
      </c>
      <c r="O492">
        <v>-8800</v>
      </c>
      <c r="P492" s="2">
        <f t="shared" si="21"/>
        <v>40.866666666666667</v>
      </c>
      <c r="Q492" s="2">
        <f t="shared" si="22"/>
        <v>2184313</v>
      </c>
      <c r="R492">
        <f t="shared" si="23"/>
        <v>-2</v>
      </c>
    </row>
    <row r="493" spans="1:18" x14ac:dyDescent="0.25">
      <c r="A493" s="1">
        <v>45370.001944444448</v>
      </c>
      <c r="B493">
        <v>8</v>
      </c>
      <c r="C493">
        <v>37.598100000000002</v>
      </c>
      <c r="D493">
        <v>3.3109999999999999</v>
      </c>
      <c r="E493">
        <v>2184308</v>
      </c>
      <c r="F493">
        <v>2179359</v>
      </c>
      <c r="G493">
        <v>2179324</v>
      </c>
      <c r="H493">
        <v>2</v>
      </c>
      <c r="I493">
        <v>0</v>
      </c>
      <c r="J493">
        <v>42.36</v>
      </c>
      <c r="K493">
        <v>37.3003</v>
      </c>
      <c r="L493">
        <v>35</v>
      </c>
      <c r="M493">
        <v>35.07</v>
      </c>
      <c r="N493">
        <v>0</v>
      </c>
      <c r="O493">
        <v>-8725</v>
      </c>
      <c r="P493" s="2">
        <f t="shared" si="21"/>
        <v>40.816666666666663</v>
      </c>
      <c r="Q493" s="2">
        <f t="shared" si="22"/>
        <v>2184308</v>
      </c>
      <c r="R493">
        <f t="shared" si="23"/>
        <v>-5</v>
      </c>
    </row>
    <row r="494" spans="1:18" x14ac:dyDescent="0.25">
      <c r="A494" s="1">
        <v>45370.00277777778</v>
      </c>
      <c r="B494">
        <v>8</v>
      </c>
      <c r="C494">
        <v>37.563000000000002</v>
      </c>
      <c r="D494">
        <v>2.98</v>
      </c>
      <c r="E494">
        <v>2184307</v>
      </c>
      <c r="F494">
        <v>2179362</v>
      </c>
      <c r="G494">
        <v>2179327</v>
      </c>
      <c r="H494">
        <v>2</v>
      </c>
      <c r="I494">
        <v>0</v>
      </c>
      <c r="J494">
        <v>42.36</v>
      </c>
      <c r="K494">
        <v>37.2624</v>
      </c>
      <c r="L494">
        <v>35</v>
      </c>
      <c r="M494">
        <v>35.04</v>
      </c>
      <c r="N494">
        <v>0</v>
      </c>
      <c r="O494">
        <v>-8686</v>
      </c>
      <c r="P494" s="2">
        <f t="shared" si="21"/>
        <v>40.790666666666667</v>
      </c>
      <c r="Q494" s="2">
        <f t="shared" si="22"/>
        <v>2184307</v>
      </c>
      <c r="R494">
        <f t="shared" si="23"/>
        <v>-1</v>
      </c>
    </row>
    <row r="495" spans="1:18" x14ac:dyDescent="0.25">
      <c r="A495" s="1">
        <v>45370.003622685188</v>
      </c>
      <c r="B495">
        <v>8</v>
      </c>
      <c r="C495">
        <v>37.531300000000002</v>
      </c>
      <c r="D495">
        <v>3.3170000000000002</v>
      </c>
      <c r="E495">
        <v>2184308</v>
      </c>
      <c r="F495">
        <v>2179367</v>
      </c>
      <c r="G495">
        <v>2179330</v>
      </c>
      <c r="H495">
        <v>2</v>
      </c>
      <c r="I495">
        <v>0</v>
      </c>
      <c r="J495">
        <v>42.4</v>
      </c>
      <c r="K495">
        <v>37.224699999999999</v>
      </c>
      <c r="L495">
        <v>37</v>
      </c>
      <c r="M495">
        <v>35</v>
      </c>
      <c r="N495">
        <v>0</v>
      </c>
      <c r="O495">
        <v>-8644</v>
      </c>
      <c r="P495" s="2">
        <f t="shared" si="21"/>
        <v>40.762666666666668</v>
      </c>
      <c r="Q495" s="2">
        <f t="shared" si="22"/>
        <v>2184308</v>
      </c>
      <c r="R495">
        <f t="shared" si="23"/>
        <v>1</v>
      </c>
    </row>
    <row r="496" spans="1:18" x14ac:dyDescent="0.25">
      <c r="A496" s="1">
        <v>45370.004467592589</v>
      </c>
      <c r="B496">
        <v>8</v>
      </c>
      <c r="C496">
        <v>37.500500000000002</v>
      </c>
      <c r="D496">
        <v>3.319</v>
      </c>
      <c r="E496">
        <v>2184308</v>
      </c>
      <c r="F496">
        <v>2179371</v>
      </c>
      <c r="G496">
        <v>2179333</v>
      </c>
      <c r="H496">
        <v>2</v>
      </c>
      <c r="I496">
        <v>0</v>
      </c>
      <c r="J496">
        <v>42.43</v>
      </c>
      <c r="K496">
        <v>37.190899999999999</v>
      </c>
      <c r="L496">
        <v>38</v>
      </c>
      <c r="M496">
        <v>34.950000000000003</v>
      </c>
      <c r="N496">
        <v>0</v>
      </c>
      <c r="O496">
        <v>-8554</v>
      </c>
      <c r="P496" s="2">
        <f t="shared" si="21"/>
        <v>40.702666666666666</v>
      </c>
      <c r="Q496" s="2">
        <f t="shared" si="22"/>
        <v>2184308</v>
      </c>
      <c r="R496">
        <f t="shared" si="23"/>
        <v>0</v>
      </c>
    </row>
    <row r="497" spans="1:18" x14ac:dyDescent="0.25">
      <c r="A497" s="1">
        <v>45370.005312499998</v>
      </c>
      <c r="B497">
        <v>8</v>
      </c>
      <c r="C497">
        <v>37.439300000000003</v>
      </c>
      <c r="D497">
        <v>2.9870000000000001</v>
      </c>
      <c r="E497">
        <v>2184307</v>
      </c>
      <c r="F497">
        <v>2179378</v>
      </c>
      <c r="G497">
        <v>2179336</v>
      </c>
      <c r="H497">
        <v>2</v>
      </c>
      <c r="I497">
        <v>0</v>
      </c>
      <c r="J497">
        <v>42.46</v>
      </c>
      <c r="K497">
        <v>37.155999999999999</v>
      </c>
      <c r="L497">
        <v>42</v>
      </c>
      <c r="M497">
        <v>34.94</v>
      </c>
      <c r="N497">
        <v>0</v>
      </c>
      <c r="O497">
        <v>-8536</v>
      </c>
      <c r="P497" s="2">
        <f t="shared" si="21"/>
        <v>40.690666666666665</v>
      </c>
      <c r="Q497" s="2">
        <f t="shared" si="22"/>
        <v>2184307</v>
      </c>
      <c r="R497">
        <f t="shared" si="23"/>
        <v>-1</v>
      </c>
    </row>
    <row r="498" spans="1:18" x14ac:dyDescent="0.25">
      <c r="A498" s="1">
        <v>45370.006145833337</v>
      </c>
      <c r="B498">
        <v>8</v>
      </c>
      <c r="C498">
        <v>37.421100000000003</v>
      </c>
      <c r="D498">
        <v>3.3090000000000002</v>
      </c>
      <c r="E498">
        <v>2184301</v>
      </c>
      <c r="F498">
        <v>2179375</v>
      </c>
      <c r="G498">
        <v>2179339</v>
      </c>
      <c r="H498">
        <v>2</v>
      </c>
      <c r="I498">
        <v>0</v>
      </c>
      <c r="J498">
        <v>42.46</v>
      </c>
      <c r="K498">
        <v>37.119399999999999</v>
      </c>
      <c r="L498">
        <v>35</v>
      </c>
      <c r="M498">
        <v>34.9</v>
      </c>
      <c r="N498">
        <v>0</v>
      </c>
      <c r="O498">
        <v>-8473</v>
      </c>
      <c r="P498" s="2">
        <f t="shared" si="21"/>
        <v>40.648666666666664</v>
      </c>
      <c r="Q498" s="2">
        <f t="shared" si="22"/>
        <v>2184301</v>
      </c>
      <c r="R498">
        <f t="shared" si="23"/>
        <v>-6</v>
      </c>
    </row>
    <row r="499" spans="1:18" x14ac:dyDescent="0.25">
      <c r="A499" s="1">
        <v>45370.006990740738</v>
      </c>
      <c r="B499">
        <v>8</v>
      </c>
      <c r="C499">
        <v>37.375700000000002</v>
      </c>
      <c r="D499">
        <v>2.9780000000000002</v>
      </c>
      <c r="E499">
        <v>2184298</v>
      </c>
      <c r="F499">
        <v>2179378</v>
      </c>
      <c r="G499">
        <v>2179342</v>
      </c>
      <c r="H499">
        <v>2</v>
      </c>
      <c r="I499">
        <v>0</v>
      </c>
      <c r="J499">
        <v>42.47</v>
      </c>
      <c r="K499">
        <v>37.087200000000003</v>
      </c>
      <c r="L499">
        <v>35</v>
      </c>
      <c r="M499">
        <v>34.880000000000003</v>
      </c>
      <c r="N499">
        <v>0</v>
      </c>
      <c r="O499">
        <v>-8401</v>
      </c>
      <c r="P499" s="2">
        <f t="shared" si="21"/>
        <v>40.600666666666669</v>
      </c>
      <c r="Q499" s="2">
        <f t="shared" si="22"/>
        <v>2184298</v>
      </c>
      <c r="R499">
        <f t="shared" si="23"/>
        <v>-3</v>
      </c>
    </row>
    <row r="500" spans="1:18" x14ac:dyDescent="0.25">
      <c r="A500" s="1">
        <v>45370.007835648146</v>
      </c>
      <c r="B500">
        <v>8</v>
      </c>
      <c r="C500">
        <v>37.3461</v>
      </c>
      <c r="D500">
        <v>3.29</v>
      </c>
      <c r="E500">
        <v>2184297</v>
      </c>
      <c r="F500">
        <v>2179381</v>
      </c>
      <c r="G500">
        <v>2179346</v>
      </c>
      <c r="H500">
        <v>2</v>
      </c>
      <c r="I500">
        <v>0</v>
      </c>
      <c r="J500">
        <v>42.5</v>
      </c>
      <c r="K500">
        <v>37.052700000000002</v>
      </c>
      <c r="L500">
        <v>35</v>
      </c>
      <c r="M500">
        <v>34.840000000000003</v>
      </c>
      <c r="N500">
        <v>0</v>
      </c>
      <c r="O500">
        <v>-8382</v>
      </c>
      <c r="P500" s="2">
        <f t="shared" si="21"/>
        <v>40.588000000000001</v>
      </c>
      <c r="Q500" s="2">
        <f t="shared" si="22"/>
        <v>2184297</v>
      </c>
      <c r="R500">
        <f t="shared" si="23"/>
        <v>-1</v>
      </c>
    </row>
    <row r="501" spans="1:18" x14ac:dyDescent="0.25">
      <c r="A501" s="1">
        <v>45370.008668981478</v>
      </c>
      <c r="B501">
        <v>8</v>
      </c>
      <c r="C501">
        <v>37.313000000000002</v>
      </c>
      <c r="D501">
        <v>2.9609999999999999</v>
      </c>
      <c r="E501">
        <v>2184297</v>
      </c>
      <c r="F501">
        <v>2179385</v>
      </c>
      <c r="G501">
        <v>2179349</v>
      </c>
      <c r="H501">
        <v>2</v>
      </c>
      <c r="I501">
        <v>0</v>
      </c>
      <c r="J501">
        <v>42.51</v>
      </c>
      <c r="K501">
        <v>37.0197</v>
      </c>
      <c r="L501">
        <v>36</v>
      </c>
      <c r="M501">
        <v>34.81</v>
      </c>
      <c r="N501">
        <v>0</v>
      </c>
      <c r="O501">
        <v>-8338</v>
      </c>
      <c r="P501" s="2">
        <f t="shared" si="21"/>
        <v>40.558666666666667</v>
      </c>
      <c r="Q501" s="2">
        <f t="shared" si="22"/>
        <v>2184297</v>
      </c>
      <c r="R501">
        <f t="shared" si="23"/>
        <v>0</v>
      </c>
    </row>
    <row r="502" spans="1:18" x14ac:dyDescent="0.25">
      <c r="A502" s="1">
        <v>45370.009525462963</v>
      </c>
      <c r="B502">
        <v>8</v>
      </c>
      <c r="C502">
        <v>37.267400000000002</v>
      </c>
      <c r="D502">
        <v>3.27</v>
      </c>
      <c r="E502">
        <v>2184294</v>
      </c>
      <c r="F502">
        <v>2179388</v>
      </c>
      <c r="G502">
        <v>2179352</v>
      </c>
      <c r="H502">
        <v>2</v>
      </c>
      <c r="I502">
        <v>0</v>
      </c>
      <c r="J502">
        <v>42.55</v>
      </c>
      <c r="K502">
        <v>36.981699999999996</v>
      </c>
      <c r="L502">
        <v>36</v>
      </c>
      <c r="M502">
        <v>34.78</v>
      </c>
      <c r="N502">
        <v>0</v>
      </c>
      <c r="O502">
        <v>-8257</v>
      </c>
      <c r="P502" s="2">
        <f t="shared" si="21"/>
        <v>40.504666666666665</v>
      </c>
      <c r="Q502" s="2">
        <f t="shared" si="22"/>
        <v>2184294</v>
      </c>
      <c r="R502">
        <f t="shared" si="23"/>
        <v>-3</v>
      </c>
    </row>
    <row r="503" spans="1:18" x14ac:dyDescent="0.25">
      <c r="A503" s="1">
        <v>45370.010358796295</v>
      </c>
      <c r="B503">
        <v>8</v>
      </c>
      <c r="C503">
        <v>37.249699999999997</v>
      </c>
      <c r="D503">
        <v>3.2989999999999999</v>
      </c>
      <c r="E503">
        <v>2184295</v>
      </c>
      <c r="F503">
        <v>2179391</v>
      </c>
      <c r="G503">
        <v>2179355</v>
      </c>
      <c r="H503">
        <v>2</v>
      </c>
      <c r="I503">
        <v>0</v>
      </c>
      <c r="J503">
        <v>42.56</v>
      </c>
      <c r="K503">
        <v>36.949300000000001</v>
      </c>
      <c r="L503">
        <v>36</v>
      </c>
      <c r="M503">
        <v>34.75</v>
      </c>
      <c r="N503">
        <v>0</v>
      </c>
      <c r="O503">
        <v>-8202</v>
      </c>
      <c r="P503" s="2">
        <f t="shared" si="21"/>
        <v>40.468000000000004</v>
      </c>
      <c r="Q503" s="2">
        <f t="shared" si="22"/>
        <v>2184295</v>
      </c>
      <c r="R503">
        <f t="shared" si="23"/>
        <v>1</v>
      </c>
    </row>
    <row r="504" spans="1:18" x14ac:dyDescent="0.25">
      <c r="A504" s="1">
        <v>45370.011203703703</v>
      </c>
      <c r="B504">
        <v>8</v>
      </c>
      <c r="C504">
        <v>37.194000000000003</v>
      </c>
      <c r="D504">
        <v>2.9689999999999999</v>
      </c>
      <c r="E504">
        <v>2184286</v>
      </c>
      <c r="F504">
        <v>2179390</v>
      </c>
      <c r="G504">
        <v>2179358</v>
      </c>
      <c r="H504">
        <v>2</v>
      </c>
      <c r="I504">
        <v>0</v>
      </c>
      <c r="J504">
        <v>42.57</v>
      </c>
      <c r="K504">
        <v>36.918900000000001</v>
      </c>
      <c r="L504">
        <v>31</v>
      </c>
      <c r="M504">
        <v>34.72</v>
      </c>
      <c r="N504">
        <v>0</v>
      </c>
      <c r="O504">
        <v>-8130</v>
      </c>
      <c r="P504" s="2">
        <f t="shared" si="21"/>
        <v>40.42</v>
      </c>
      <c r="Q504" s="2">
        <f t="shared" si="22"/>
        <v>2184286</v>
      </c>
      <c r="R504">
        <f t="shared" si="23"/>
        <v>-9</v>
      </c>
    </row>
    <row r="505" spans="1:18" x14ac:dyDescent="0.25">
      <c r="A505" s="1">
        <v>45370.012037037035</v>
      </c>
      <c r="B505">
        <v>8</v>
      </c>
      <c r="C505">
        <v>37.176299999999998</v>
      </c>
      <c r="D505">
        <v>3.278</v>
      </c>
      <c r="E505">
        <v>2184283</v>
      </c>
      <c r="F505">
        <v>2179389</v>
      </c>
      <c r="G505">
        <v>2179361</v>
      </c>
      <c r="H505">
        <v>2</v>
      </c>
      <c r="I505">
        <v>0</v>
      </c>
      <c r="J505">
        <v>42.6</v>
      </c>
      <c r="K505">
        <v>36.889800000000001</v>
      </c>
      <c r="L505">
        <v>27</v>
      </c>
      <c r="M505">
        <v>34.69</v>
      </c>
      <c r="N505">
        <v>0</v>
      </c>
      <c r="O505">
        <v>-8113</v>
      </c>
      <c r="P505" s="2">
        <f t="shared" si="21"/>
        <v>40.408666666666669</v>
      </c>
      <c r="Q505" s="2">
        <f t="shared" si="22"/>
        <v>2184283</v>
      </c>
      <c r="R505">
        <f t="shared" si="23"/>
        <v>-3</v>
      </c>
    </row>
    <row r="506" spans="1:18" x14ac:dyDescent="0.25">
      <c r="A506" s="1">
        <v>45370.012881944444</v>
      </c>
      <c r="B506">
        <v>8</v>
      </c>
      <c r="C506">
        <v>37.125500000000002</v>
      </c>
      <c r="D506">
        <v>2.95</v>
      </c>
      <c r="E506">
        <v>2184283</v>
      </c>
      <c r="F506">
        <v>2179396</v>
      </c>
      <c r="G506">
        <v>2179364</v>
      </c>
      <c r="H506">
        <v>2</v>
      </c>
      <c r="I506">
        <v>0</v>
      </c>
      <c r="J506">
        <v>42.62</v>
      </c>
      <c r="K506">
        <v>36.854300000000002</v>
      </c>
      <c r="L506">
        <v>31</v>
      </c>
      <c r="M506">
        <v>34.68</v>
      </c>
      <c r="N506">
        <v>0</v>
      </c>
      <c r="O506">
        <v>-8018</v>
      </c>
      <c r="P506" s="2">
        <f t="shared" si="21"/>
        <v>40.345333333333336</v>
      </c>
      <c r="Q506" s="2">
        <f t="shared" si="22"/>
        <v>2184283</v>
      </c>
      <c r="R506">
        <f t="shared" si="23"/>
        <v>0</v>
      </c>
    </row>
    <row r="507" spans="1:18" x14ac:dyDescent="0.25">
      <c r="A507" s="1">
        <v>45370.013726851852</v>
      </c>
      <c r="B507">
        <v>8</v>
      </c>
      <c r="C507">
        <v>37.100299999999997</v>
      </c>
      <c r="D507">
        <v>3.266</v>
      </c>
      <c r="E507">
        <v>2184285</v>
      </c>
      <c r="F507">
        <v>2179401</v>
      </c>
      <c r="G507">
        <v>2179368</v>
      </c>
      <c r="H507">
        <v>2</v>
      </c>
      <c r="I507">
        <v>0</v>
      </c>
      <c r="J507">
        <v>42.64</v>
      </c>
      <c r="K507">
        <v>36.8187</v>
      </c>
      <c r="L507">
        <v>33</v>
      </c>
      <c r="M507">
        <v>34.630000000000003</v>
      </c>
      <c r="N507">
        <v>0</v>
      </c>
      <c r="O507">
        <v>-7976</v>
      </c>
      <c r="P507" s="2">
        <f t="shared" si="21"/>
        <v>40.31733333333333</v>
      </c>
      <c r="Q507" s="2">
        <f t="shared" si="22"/>
        <v>2184285</v>
      </c>
      <c r="R507">
        <f t="shared" si="23"/>
        <v>2</v>
      </c>
    </row>
    <row r="508" spans="1:18" x14ac:dyDescent="0.25">
      <c r="A508" s="1">
        <v>45370.014560185184</v>
      </c>
      <c r="B508">
        <v>8</v>
      </c>
      <c r="C508">
        <v>37.063000000000002</v>
      </c>
      <c r="D508">
        <v>2.9390000000000001</v>
      </c>
      <c r="E508">
        <v>2184278</v>
      </c>
      <c r="F508">
        <v>2179399</v>
      </c>
      <c r="G508">
        <v>2179371</v>
      </c>
      <c r="H508">
        <v>2</v>
      </c>
      <c r="I508">
        <v>0</v>
      </c>
      <c r="J508">
        <v>42.65</v>
      </c>
      <c r="K508">
        <v>36.786999999999999</v>
      </c>
      <c r="L508">
        <v>28</v>
      </c>
      <c r="M508">
        <v>34.590000000000003</v>
      </c>
      <c r="N508">
        <v>0</v>
      </c>
      <c r="O508">
        <v>-7920</v>
      </c>
      <c r="P508" s="2">
        <f t="shared" si="21"/>
        <v>40.28</v>
      </c>
      <c r="Q508" s="2">
        <f t="shared" si="22"/>
        <v>2184278</v>
      </c>
      <c r="R508">
        <f t="shared" si="23"/>
        <v>-7</v>
      </c>
    </row>
    <row r="509" spans="1:18" x14ac:dyDescent="0.25">
      <c r="A509" s="1">
        <v>45370.015405092592</v>
      </c>
      <c r="B509">
        <v>8</v>
      </c>
      <c r="C509">
        <v>37.022300000000001</v>
      </c>
      <c r="D509">
        <v>3.238</v>
      </c>
      <c r="E509">
        <v>2184278</v>
      </c>
      <c r="F509">
        <v>2179404</v>
      </c>
      <c r="G509">
        <v>2179374</v>
      </c>
      <c r="H509">
        <v>2</v>
      </c>
      <c r="I509">
        <v>0</v>
      </c>
      <c r="J509">
        <v>42.67</v>
      </c>
      <c r="K509">
        <v>36.754300000000001</v>
      </c>
      <c r="L509">
        <v>30</v>
      </c>
      <c r="M509">
        <v>34.56</v>
      </c>
      <c r="N509">
        <v>0</v>
      </c>
      <c r="O509">
        <v>-7855</v>
      </c>
      <c r="P509" s="2">
        <f t="shared" si="21"/>
        <v>40.236666666666665</v>
      </c>
      <c r="Q509" s="2">
        <f t="shared" si="22"/>
        <v>2184278</v>
      </c>
      <c r="R509">
        <f t="shared" si="23"/>
        <v>0</v>
      </c>
    </row>
    <row r="510" spans="1:18" x14ac:dyDescent="0.25">
      <c r="A510" s="1">
        <v>45370.016250000001</v>
      </c>
      <c r="B510">
        <v>8</v>
      </c>
      <c r="C510">
        <v>36.999000000000002</v>
      </c>
      <c r="D510">
        <v>3.2559999999999998</v>
      </c>
      <c r="E510">
        <v>2184283</v>
      </c>
      <c r="F510">
        <v>2179412</v>
      </c>
      <c r="G510">
        <v>2179377</v>
      </c>
      <c r="H510">
        <v>2</v>
      </c>
      <c r="I510">
        <v>0</v>
      </c>
      <c r="J510">
        <v>42.7</v>
      </c>
      <c r="K510">
        <v>36.721899999999998</v>
      </c>
      <c r="L510">
        <v>35</v>
      </c>
      <c r="M510">
        <v>34.54</v>
      </c>
      <c r="N510">
        <v>0</v>
      </c>
      <c r="O510">
        <v>-7820</v>
      </c>
      <c r="P510" s="2">
        <f t="shared" si="21"/>
        <v>40.213333333333331</v>
      </c>
      <c r="Q510" s="2">
        <f t="shared" si="22"/>
        <v>2184283</v>
      </c>
      <c r="R510">
        <f t="shared" si="23"/>
        <v>5</v>
      </c>
    </row>
    <row r="511" spans="1:18" x14ac:dyDescent="0.25">
      <c r="A511" s="1">
        <v>45370.017094907409</v>
      </c>
      <c r="B511">
        <v>8</v>
      </c>
      <c r="C511">
        <v>36.939399999999999</v>
      </c>
      <c r="D511">
        <v>2.931</v>
      </c>
      <c r="E511">
        <v>2184285</v>
      </c>
      <c r="F511">
        <v>2179422</v>
      </c>
      <c r="G511">
        <v>2179380</v>
      </c>
      <c r="H511">
        <v>2</v>
      </c>
      <c r="I511">
        <v>0</v>
      </c>
      <c r="J511">
        <v>42.71</v>
      </c>
      <c r="K511">
        <v>36.692</v>
      </c>
      <c r="L511">
        <v>42</v>
      </c>
      <c r="M511">
        <v>34.51</v>
      </c>
      <c r="N511">
        <v>0</v>
      </c>
      <c r="O511">
        <v>-7761</v>
      </c>
      <c r="P511" s="2">
        <f t="shared" si="21"/>
        <v>40.173999999999999</v>
      </c>
      <c r="Q511" s="2">
        <f t="shared" si="22"/>
        <v>2184285</v>
      </c>
      <c r="R511">
        <f t="shared" si="23"/>
        <v>2</v>
      </c>
    </row>
    <row r="512" spans="1:18" x14ac:dyDescent="0.25">
      <c r="A512" s="1">
        <v>45370.017939814818</v>
      </c>
      <c r="B512">
        <v>8</v>
      </c>
      <c r="C512">
        <v>36.936799999999998</v>
      </c>
      <c r="D512">
        <v>3.2570000000000001</v>
      </c>
      <c r="E512">
        <v>2184283</v>
      </c>
      <c r="F512">
        <v>2179421</v>
      </c>
      <c r="G512">
        <v>2179383</v>
      </c>
      <c r="H512">
        <v>2</v>
      </c>
      <c r="I512">
        <v>0</v>
      </c>
      <c r="J512">
        <v>42.72</v>
      </c>
      <c r="K512">
        <v>36.661999999999999</v>
      </c>
      <c r="L512">
        <v>37</v>
      </c>
      <c r="M512">
        <v>34.5</v>
      </c>
      <c r="N512">
        <v>0</v>
      </c>
      <c r="O512">
        <v>-7683</v>
      </c>
      <c r="P512" s="2">
        <f t="shared" si="21"/>
        <v>40.122</v>
      </c>
      <c r="Q512" s="2">
        <f t="shared" si="22"/>
        <v>2184283</v>
      </c>
      <c r="R512">
        <f t="shared" si="23"/>
        <v>-2</v>
      </c>
    </row>
    <row r="513" spans="1:18" x14ac:dyDescent="0.25">
      <c r="A513" s="1">
        <v>45370.018773148149</v>
      </c>
      <c r="B513">
        <v>8</v>
      </c>
      <c r="C513">
        <v>36.877099999999999</v>
      </c>
      <c r="D513">
        <v>2.931</v>
      </c>
      <c r="E513">
        <v>2184279</v>
      </c>
      <c r="F513">
        <v>2179424</v>
      </c>
      <c r="G513">
        <v>2179386</v>
      </c>
      <c r="H513">
        <v>2</v>
      </c>
      <c r="I513">
        <v>0</v>
      </c>
      <c r="J513">
        <v>42.75</v>
      </c>
      <c r="K513">
        <v>36.6248</v>
      </c>
      <c r="L513">
        <v>38</v>
      </c>
      <c r="M513">
        <v>34.450000000000003</v>
      </c>
      <c r="N513">
        <v>0</v>
      </c>
      <c r="O513">
        <v>-7621</v>
      </c>
      <c r="P513" s="2">
        <f t="shared" si="21"/>
        <v>40.080666666666666</v>
      </c>
      <c r="Q513" s="2">
        <f t="shared" si="22"/>
        <v>2184279</v>
      </c>
      <c r="R513">
        <f t="shared" si="23"/>
        <v>-4</v>
      </c>
    </row>
    <row r="514" spans="1:18" x14ac:dyDescent="0.25">
      <c r="A514" s="1">
        <v>45370.019618055558</v>
      </c>
      <c r="B514">
        <v>8</v>
      </c>
      <c r="C514">
        <v>36.874299999999998</v>
      </c>
      <c r="D514">
        <v>3.2709999999999999</v>
      </c>
      <c r="E514">
        <v>2184275</v>
      </c>
      <c r="F514">
        <v>2179421</v>
      </c>
      <c r="G514">
        <v>2179390</v>
      </c>
      <c r="H514">
        <v>2</v>
      </c>
      <c r="I514">
        <v>0</v>
      </c>
      <c r="J514">
        <v>42.75</v>
      </c>
      <c r="K514">
        <v>36.587000000000003</v>
      </c>
      <c r="L514">
        <v>31</v>
      </c>
      <c r="M514">
        <v>34.43</v>
      </c>
      <c r="N514">
        <v>0</v>
      </c>
      <c r="O514">
        <v>-7583</v>
      </c>
      <c r="P514" s="2">
        <f t="shared" si="21"/>
        <v>40.055333333333337</v>
      </c>
      <c r="Q514" s="2">
        <f t="shared" si="22"/>
        <v>2184275</v>
      </c>
      <c r="R514">
        <f t="shared" si="23"/>
        <v>-4</v>
      </c>
    </row>
    <row r="515" spans="1:18" x14ac:dyDescent="0.25">
      <c r="A515" s="1">
        <v>45370.020451388889</v>
      </c>
      <c r="B515">
        <v>8</v>
      </c>
      <c r="C515">
        <v>36.815800000000003</v>
      </c>
      <c r="D515">
        <v>2.944</v>
      </c>
      <c r="E515">
        <v>2184274</v>
      </c>
      <c r="F515">
        <v>2179428</v>
      </c>
      <c r="G515">
        <v>2179393</v>
      </c>
      <c r="H515">
        <v>2</v>
      </c>
      <c r="I515">
        <v>0</v>
      </c>
      <c r="J515">
        <v>42.79</v>
      </c>
      <c r="K515">
        <v>36.550699999999999</v>
      </c>
      <c r="L515">
        <v>35</v>
      </c>
      <c r="M515">
        <v>34.39</v>
      </c>
      <c r="N515">
        <v>0</v>
      </c>
      <c r="O515">
        <v>-7513</v>
      </c>
      <c r="P515" s="2">
        <f t="shared" ref="P515:P578" si="24">O515/-1500+35</f>
        <v>40.00866666666667</v>
      </c>
      <c r="Q515" s="2">
        <f t="shared" ref="Q515:Q578" si="25">E515</f>
        <v>2184274</v>
      </c>
      <c r="R515">
        <f t="shared" si="23"/>
        <v>-1</v>
      </c>
    </row>
    <row r="516" spans="1:18" x14ac:dyDescent="0.25">
      <c r="A516" s="1">
        <v>45370.021284722221</v>
      </c>
      <c r="B516">
        <v>8</v>
      </c>
      <c r="C516">
        <v>36.799100000000003</v>
      </c>
      <c r="D516">
        <v>3.262</v>
      </c>
      <c r="E516">
        <v>2184274</v>
      </c>
      <c r="F516">
        <v>2179430</v>
      </c>
      <c r="G516">
        <v>2179396</v>
      </c>
      <c r="H516">
        <v>2</v>
      </c>
      <c r="I516">
        <v>0</v>
      </c>
      <c r="J516">
        <v>42.81</v>
      </c>
      <c r="K516">
        <v>36.514000000000003</v>
      </c>
      <c r="L516">
        <v>33</v>
      </c>
      <c r="M516">
        <v>34.380000000000003</v>
      </c>
      <c r="N516">
        <v>0</v>
      </c>
      <c r="O516">
        <v>-7482</v>
      </c>
      <c r="P516" s="2">
        <f t="shared" si="24"/>
        <v>39.988</v>
      </c>
      <c r="Q516" s="2">
        <f t="shared" si="25"/>
        <v>2184274</v>
      </c>
      <c r="R516">
        <f t="shared" ref="R516:R579" si="26">E516-E515</f>
        <v>0</v>
      </c>
    </row>
    <row r="517" spans="1:18" x14ac:dyDescent="0.25">
      <c r="A517" s="1">
        <v>45370.022129629629</v>
      </c>
      <c r="B517">
        <v>8</v>
      </c>
      <c r="C517">
        <v>36.750500000000002</v>
      </c>
      <c r="D517">
        <v>2.9359999999999999</v>
      </c>
      <c r="E517">
        <v>2184273</v>
      </c>
      <c r="F517">
        <v>2179435</v>
      </c>
      <c r="G517">
        <v>2179399</v>
      </c>
      <c r="H517">
        <v>2</v>
      </c>
      <c r="I517">
        <v>0</v>
      </c>
      <c r="J517">
        <v>42.83</v>
      </c>
      <c r="K517">
        <v>36.479199999999999</v>
      </c>
      <c r="L517">
        <v>36</v>
      </c>
      <c r="M517">
        <v>34.36</v>
      </c>
      <c r="N517">
        <v>0</v>
      </c>
      <c r="O517">
        <v>-7402</v>
      </c>
      <c r="P517" s="2">
        <f t="shared" si="24"/>
        <v>39.934666666666665</v>
      </c>
      <c r="Q517" s="2">
        <f t="shared" si="25"/>
        <v>2184273</v>
      </c>
      <c r="R517">
        <f t="shared" si="26"/>
        <v>-1</v>
      </c>
    </row>
    <row r="518" spans="1:18" x14ac:dyDescent="0.25">
      <c r="A518" s="1">
        <v>45370.022974537038</v>
      </c>
      <c r="B518">
        <v>8</v>
      </c>
      <c r="C518">
        <v>36.740499999999997</v>
      </c>
      <c r="D518">
        <v>3.2679999999999998</v>
      </c>
      <c r="E518">
        <v>2184272</v>
      </c>
      <c r="F518">
        <v>2179435</v>
      </c>
      <c r="G518">
        <v>2179402</v>
      </c>
      <c r="H518">
        <v>2</v>
      </c>
      <c r="I518">
        <v>0</v>
      </c>
      <c r="J518">
        <v>42.84</v>
      </c>
      <c r="K518">
        <v>36.448799999999999</v>
      </c>
      <c r="L518">
        <v>33</v>
      </c>
      <c r="M518">
        <v>34.31</v>
      </c>
      <c r="N518">
        <v>0</v>
      </c>
      <c r="O518">
        <v>-7381</v>
      </c>
      <c r="P518" s="2">
        <f t="shared" si="24"/>
        <v>39.920666666666669</v>
      </c>
      <c r="Q518" s="2">
        <f t="shared" si="25"/>
        <v>2184272</v>
      </c>
      <c r="R518">
        <f t="shared" si="26"/>
        <v>-1</v>
      </c>
    </row>
    <row r="519" spans="1:18" x14ac:dyDescent="0.25">
      <c r="A519" s="1">
        <v>45370.02380787037</v>
      </c>
      <c r="B519">
        <v>8</v>
      </c>
      <c r="C519">
        <v>36.688000000000002</v>
      </c>
      <c r="D519">
        <v>2.9409999999999998</v>
      </c>
      <c r="E519">
        <v>2184262</v>
      </c>
      <c r="F519">
        <v>2179432</v>
      </c>
      <c r="G519">
        <v>2179405</v>
      </c>
      <c r="H519">
        <v>2</v>
      </c>
      <c r="I519">
        <v>0</v>
      </c>
      <c r="J519">
        <v>42.88</v>
      </c>
      <c r="K519">
        <v>36.414900000000003</v>
      </c>
      <c r="L519">
        <v>27</v>
      </c>
      <c r="M519">
        <v>34.29</v>
      </c>
      <c r="N519">
        <v>0</v>
      </c>
      <c r="O519">
        <v>-7302</v>
      </c>
      <c r="P519" s="2">
        <f t="shared" si="24"/>
        <v>39.868000000000002</v>
      </c>
      <c r="Q519" s="2">
        <f t="shared" si="25"/>
        <v>2184262</v>
      </c>
      <c r="R519">
        <f t="shared" si="26"/>
        <v>-10</v>
      </c>
    </row>
    <row r="520" spans="1:18" x14ac:dyDescent="0.25">
      <c r="A520" s="1">
        <v>45370.024641203701</v>
      </c>
      <c r="B520">
        <v>8</v>
      </c>
      <c r="C520">
        <v>36.672800000000002</v>
      </c>
      <c r="D520">
        <v>3.2639999999999998</v>
      </c>
      <c r="E520">
        <v>2184262</v>
      </c>
      <c r="F520">
        <v>2179434</v>
      </c>
      <c r="G520">
        <v>2179408</v>
      </c>
      <c r="H520">
        <v>2</v>
      </c>
      <c r="I520">
        <v>0</v>
      </c>
      <c r="J520">
        <v>42.89</v>
      </c>
      <c r="K520">
        <v>36.381500000000003</v>
      </c>
      <c r="L520">
        <v>26</v>
      </c>
      <c r="M520">
        <v>34.25</v>
      </c>
      <c r="N520">
        <v>0</v>
      </c>
      <c r="O520">
        <v>-7260</v>
      </c>
      <c r="P520" s="2">
        <f t="shared" si="24"/>
        <v>39.840000000000003</v>
      </c>
      <c r="Q520" s="2">
        <f t="shared" si="25"/>
        <v>2184262</v>
      </c>
      <c r="R520">
        <f t="shared" si="26"/>
        <v>0</v>
      </c>
    </row>
    <row r="521" spans="1:18" x14ac:dyDescent="0.25">
      <c r="A521" s="1">
        <v>45370.02548611111</v>
      </c>
      <c r="B521">
        <v>8</v>
      </c>
      <c r="C521">
        <v>36.625500000000002</v>
      </c>
      <c r="D521">
        <v>2.9369999999999998</v>
      </c>
      <c r="E521">
        <v>2184268</v>
      </c>
      <c r="F521">
        <v>2179447</v>
      </c>
      <c r="G521">
        <v>2179411</v>
      </c>
      <c r="H521">
        <v>2</v>
      </c>
      <c r="I521">
        <v>0</v>
      </c>
      <c r="J521">
        <v>42.93</v>
      </c>
      <c r="K521">
        <v>36.343600000000002</v>
      </c>
      <c r="L521">
        <v>35</v>
      </c>
      <c r="M521">
        <v>34.229999999999997</v>
      </c>
      <c r="N521">
        <v>0</v>
      </c>
      <c r="O521">
        <v>-7201</v>
      </c>
      <c r="P521" s="2">
        <f t="shared" si="24"/>
        <v>39.800666666666665</v>
      </c>
      <c r="Q521" s="2">
        <f t="shared" si="25"/>
        <v>2184268</v>
      </c>
      <c r="R521">
        <f t="shared" si="26"/>
        <v>6</v>
      </c>
    </row>
    <row r="522" spans="1:18" x14ac:dyDescent="0.25">
      <c r="A522" s="1">
        <v>45370.026319444441</v>
      </c>
      <c r="B522">
        <v>8</v>
      </c>
      <c r="C522">
        <v>36.588099999999997</v>
      </c>
      <c r="D522">
        <v>3.24</v>
      </c>
      <c r="E522">
        <v>2184264</v>
      </c>
      <c r="F522">
        <v>2179448</v>
      </c>
      <c r="G522">
        <v>2179415</v>
      </c>
      <c r="H522">
        <v>2</v>
      </c>
      <c r="I522">
        <v>0</v>
      </c>
      <c r="J522">
        <v>42.96</v>
      </c>
      <c r="K522">
        <v>36.307400000000001</v>
      </c>
      <c r="L522">
        <v>33</v>
      </c>
      <c r="M522">
        <v>34.19</v>
      </c>
      <c r="N522">
        <v>0</v>
      </c>
      <c r="O522">
        <v>-7178</v>
      </c>
      <c r="P522" s="2">
        <f t="shared" si="24"/>
        <v>39.785333333333334</v>
      </c>
      <c r="Q522" s="2">
        <f t="shared" si="25"/>
        <v>2184264</v>
      </c>
      <c r="R522">
        <f t="shared" si="26"/>
        <v>-4</v>
      </c>
    </row>
    <row r="523" spans="1:18" x14ac:dyDescent="0.25">
      <c r="A523" s="1">
        <v>45370.02716435185</v>
      </c>
      <c r="B523">
        <v>8</v>
      </c>
      <c r="C523">
        <v>36.563000000000002</v>
      </c>
      <c r="D523">
        <v>3.2450000000000001</v>
      </c>
      <c r="E523">
        <v>2184256</v>
      </c>
      <c r="F523">
        <v>2179443</v>
      </c>
      <c r="G523">
        <v>2179418</v>
      </c>
      <c r="H523">
        <v>2</v>
      </c>
      <c r="I523">
        <v>0</v>
      </c>
      <c r="J523">
        <v>42.96</v>
      </c>
      <c r="K523">
        <v>36.277999999999999</v>
      </c>
      <c r="L523">
        <v>25</v>
      </c>
      <c r="M523">
        <v>34.18</v>
      </c>
      <c r="N523">
        <v>0</v>
      </c>
      <c r="O523">
        <v>-7115</v>
      </c>
      <c r="P523" s="2">
        <f t="shared" si="24"/>
        <v>39.743333333333332</v>
      </c>
      <c r="Q523" s="2">
        <f t="shared" si="25"/>
        <v>2184256</v>
      </c>
      <c r="R523">
        <f t="shared" si="26"/>
        <v>-8</v>
      </c>
    </row>
    <row r="524" spans="1:18" x14ac:dyDescent="0.25">
      <c r="A524" s="1">
        <v>45370.028009259258</v>
      </c>
      <c r="B524">
        <v>8</v>
      </c>
      <c r="C524">
        <v>36.520299999999999</v>
      </c>
      <c r="D524">
        <v>2.9209999999999998</v>
      </c>
      <c r="E524">
        <v>2184256</v>
      </c>
      <c r="F524">
        <v>2179448</v>
      </c>
      <c r="G524">
        <v>2179421</v>
      </c>
      <c r="H524">
        <v>2</v>
      </c>
      <c r="I524">
        <v>0</v>
      </c>
      <c r="J524">
        <v>42.96</v>
      </c>
      <c r="K524">
        <v>36.243699999999997</v>
      </c>
      <c r="L524">
        <v>27</v>
      </c>
      <c r="M524">
        <v>34.14</v>
      </c>
      <c r="N524">
        <v>0</v>
      </c>
      <c r="O524">
        <v>-7062</v>
      </c>
      <c r="P524" s="2">
        <f t="shared" si="24"/>
        <v>39.707999999999998</v>
      </c>
      <c r="Q524" s="2">
        <f t="shared" si="25"/>
        <v>2184256</v>
      </c>
      <c r="R524">
        <f t="shared" si="26"/>
        <v>0</v>
      </c>
    </row>
    <row r="525" spans="1:18" x14ac:dyDescent="0.25">
      <c r="A525" s="1">
        <v>45370.028854166667</v>
      </c>
      <c r="B525">
        <v>8</v>
      </c>
      <c r="C525">
        <v>36.500500000000002</v>
      </c>
      <c r="D525">
        <v>3.25</v>
      </c>
      <c r="E525">
        <v>2184258</v>
      </c>
      <c r="F525">
        <v>2179453</v>
      </c>
      <c r="G525">
        <v>2179424</v>
      </c>
      <c r="H525">
        <v>2</v>
      </c>
      <c r="I525">
        <v>0</v>
      </c>
      <c r="J525">
        <v>42.98</v>
      </c>
      <c r="K525">
        <v>36.210500000000003</v>
      </c>
      <c r="L525">
        <v>29</v>
      </c>
      <c r="M525">
        <v>34.130000000000003</v>
      </c>
      <c r="N525">
        <v>0</v>
      </c>
      <c r="O525">
        <v>-7003</v>
      </c>
      <c r="P525" s="2">
        <f t="shared" si="24"/>
        <v>39.668666666666667</v>
      </c>
      <c r="Q525" s="2">
        <f t="shared" si="25"/>
        <v>2184258</v>
      </c>
      <c r="R525">
        <f t="shared" si="26"/>
        <v>2</v>
      </c>
    </row>
    <row r="526" spans="1:18" x14ac:dyDescent="0.25">
      <c r="A526" s="1">
        <v>45370.029699074075</v>
      </c>
      <c r="B526">
        <v>8</v>
      </c>
      <c r="C526">
        <v>36.456699999999998</v>
      </c>
      <c r="D526">
        <v>2.9249999999999998</v>
      </c>
      <c r="E526">
        <v>2184249</v>
      </c>
      <c r="F526">
        <v>2179450</v>
      </c>
      <c r="G526">
        <v>2179427</v>
      </c>
      <c r="H526">
        <v>2</v>
      </c>
      <c r="I526">
        <v>0</v>
      </c>
      <c r="J526">
        <v>43.04</v>
      </c>
      <c r="K526">
        <v>36.175699999999999</v>
      </c>
      <c r="L526">
        <v>22</v>
      </c>
      <c r="M526">
        <v>34.08</v>
      </c>
      <c r="N526">
        <v>0</v>
      </c>
      <c r="O526">
        <v>-6961</v>
      </c>
      <c r="P526" s="2">
        <f t="shared" si="24"/>
        <v>39.640666666666668</v>
      </c>
      <c r="Q526" s="2">
        <f t="shared" si="25"/>
        <v>2184249</v>
      </c>
      <c r="R526">
        <f t="shared" si="26"/>
        <v>-9</v>
      </c>
    </row>
    <row r="527" spans="1:18" x14ac:dyDescent="0.25">
      <c r="A527" s="1">
        <v>45370.030543981484</v>
      </c>
      <c r="B527">
        <v>8</v>
      </c>
      <c r="C527">
        <v>36.437399999999997</v>
      </c>
      <c r="D527">
        <v>3.2509999999999999</v>
      </c>
      <c r="E527">
        <v>2184243</v>
      </c>
      <c r="F527">
        <v>2179446</v>
      </c>
      <c r="G527">
        <v>2179430</v>
      </c>
      <c r="H527">
        <v>2</v>
      </c>
      <c r="I527">
        <v>0</v>
      </c>
      <c r="J527">
        <v>43.06</v>
      </c>
      <c r="K527">
        <v>36.146500000000003</v>
      </c>
      <c r="L527">
        <v>16</v>
      </c>
      <c r="M527">
        <v>34.06</v>
      </c>
      <c r="N527">
        <v>0</v>
      </c>
      <c r="O527">
        <v>-6929</v>
      </c>
      <c r="P527" s="2">
        <f t="shared" si="24"/>
        <v>39.61933333333333</v>
      </c>
      <c r="Q527" s="2">
        <f t="shared" si="25"/>
        <v>2184243</v>
      </c>
      <c r="R527">
        <f t="shared" si="26"/>
        <v>-6</v>
      </c>
    </row>
    <row r="528" spans="1:18" x14ac:dyDescent="0.25">
      <c r="A528" s="1">
        <v>45370.031388888892</v>
      </c>
      <c r="B528">
        <v>8</v>
      </c>
      <c r="C528">
        <v>36.376800000000003</v>
      </c>
      <c r="D528">
        <v>2.9260000000000002</v>
      </c>
      <c r="E528">
        <v>2184247</v>
      </c>
      <c r="F528">
        <v>2179458</v>
      </c>
      <c r="G528">
        <v>2179433</v>
      </c>
      <c r="H528">
        <v>2</v>
      </c>
      <c r="I528">
        <v>0</v>
      </c>
      <c r="J528">
        <v>43.07</v>
      </c>
      <c r="K528">
        <v>36.113399999999999</v>
      </c>
      <c r="L528">
        <v>25</v>
      </c>
      <c r="M528">
        <v>34.04</v>
      </c>
      <c r="N528">
        <v>0</v>
      </c>
      <c r="O528">
        <v>-6834</v>
      </c>
      <c r="P528" s="2">
        <f t="shared" si="24"/>
        <v>39.555999999999997</v>
      </c>
      <c r="Q528" s="2">
        <f t="shared" si="25"/>
        <v>2184247</v>
      </c>
      <c r="R528">
        <f t="shared" si="26"/>
        <v>4</v>
      </c>
    </row>
    <row r="529" spans="1:18" x14ac:dyDescent="0.25">
      <c r="A529" s="1">
        <v>45370.032233796293</v>
      </c>
      <c r="B529">
        <v>8</v>
      </c>
      <c r="C529">
        <v>36.368400000000001</v>
      </c>
      <c r="D529">
        <v>3.2389999999999999</v>
      </c>
      <c r="E529">
        <v>2184245</v>
      </c>
      <c r="F529">
        <v>2179458</v>
      </c>
      <c r="G529">
        <v>2179437</v>
      </c>
      <c r="H529">
        <v>2</v>
      </c>
      <c r="I529">
        <v>0</v>
      </c>
      <c r="J529">
        <v>43.07</v>
      </c>
      <c r="K529">
        <v>36.0852</v>
      </c>
      <c r="L529">
        <v>21</v>
      </c>
      <c r="M529">
        <v>34</v>
      </c>
      <c r="N529">
        <v>0</v>
      </c>
      <c r="O529">
        <v>-6803</v>
      </c>
      <c r="P529" s="2">
        <f t="shared" si="24"/>
        <v>39.535333333333334</v>
      </c>
      <c r="Q529" s="2">
        <f t="shared" si="25"/>
        <v>2184245</v>
      </c>
      <c r="R529">
        <f t="shared" si="26"/>
        <v>-2</v>
      </c>
    </row>
    <row r="530" spans="1:18" x14ac:dyDescent="0.25">
      <c r="A530" s="1">
        <v>45370.033078703702</v>
      </c>
      <c r="B530">
        <v>8</v>
      </c>
      <c r="C530">
        <v>36.313000000000002</v>
      </c>
      <c r="D530">
        <v>2.9159999999999999</v>
      </c>
      <c r="E530">
        <v>2184242</v>
      </c>
      <c r="F530">
        <v>2179462</v>
      </c>
      <c r="G530">
        <v>2179440</v>
      </c>
      <c r="H530">
        <v>2</v>
      </c>
      <c r="I530">
        <v>0</v>
      </c>
      <c r="J530">
        <v>43.1</v>
      </c>
      <c r="K530">
        <v>36.055900000000001</v>
      </c>
      <c r="L530">
        <v>22</v>
      </c>
      <c r="M530">
        <v>33.99</v>
      </c>
      <c r="N530">
        <v>0</v>
      </c>
      <c r="O530">
        <v>-6745</v>
      </c>
      <c r="P530" s="2">
        <f t="shared" si="24"/>
        <v>39.49666666666667</v>
      </c>
      <c r="Q530" s="2">
        <f t="shared" si="25"/>
        <v>2184242</v>
      </c>
      <c r="R530">
        <f t="shared" si="26"/>
        <v>-3</v>
      </c>
    </row>
    <row r="531" spans="1:18" x14ac:dyDescent="0.25">
      <c r="A531" s="1">
        <v>45370.033912037034</v>
      </c>
      <c r="B531">
        <v>8</v>
      </c>
      <c r="C531">
        <v>36.308100000000003</v>
      </c>
      <c r="D531">
        <v>3.238</v>
      </c>
      <c r="E531">
        <v>2184242</v>
      </c>
      <c r="F531">
        <v>2179462</v>
      </c>
      <c r="G531">
        <v>2179443</v>
      </c>
      <c r="H531">
        <v>2</v>
      </c>
      <c r="I531">
        <v>0</v>
      </c>
      <c r="J531">
        <v>43.1</v>
      </c>
      <c r="K531">
        <v>36.024999999999999</v>
      </c>
      <c r="L531">
        <v>19</v>
      </c>
      <c r="M531">
        <v>33.94</v>
      </c>
      <c r="N531">
        <v>0</v>
      </c>
      <c r="O531">
        <v>-6721</v>
      </c>
      <c r="P531" s="2">
        <f t="shared" si="24"/>
        <v>39.480666666666664</v>
      </c>
      <c r="Q531" s="2">
        <f t="shared" si="25"/>
        <v>2184242</v>
      </c>
      <c r="R531">
        <f t="shared" si="26"/>
        <v>0</v>
      </c>
    </row>
    <row r="532" spans="1:18" x14ac:dyDescent="0.25">
      <c r="A532" s="1">
        <v>45370.034756944442</v>
      </c>
      <c r="B532">
        <v>8</v>
      </c>
      <c r="C532">
        <v>36.251399999999997</v>
      </c>
      <c r="D532">
        <v>2.9140000000000001</v>
      </c>
      <c r="E532">
        <v>2184244</v>
      </c>
      <c r="F532">
        <v>2179472</v>
      </c>
      <c r="G532">
        <v>2179446</v>
      </c>
      <c r="H532">
        <v>2</v>
      </c>
      <c r="I532">
        <v>0</v>
      </c>
      <c r="J532">
        <v>43.13</v>
      </c>
      <c r="K532">
        <v>35.987699999999997</v>
      </c>
      <c r="L532">
        <v>26</v>
      </c>
      <c r="M532">
        <v>33.93</v>
      </c>
      <c r="N532">
        <v>0</v>
      </c>
      <c r="O532">
        <v>-6626</v>
      </c>
      <c r="P532" s="2">
        <f t="shared" si="24"/>
        <v>39.417333333333332</v>
      </c>
      <c r="Q532" s="2">
        <f t="shared" si="25"/>
        <v>2184244</v>
      </c>
      <c r="R532">
        <f t="shared" si="26"/>
        <v>2</v>
      </c>
    </row>
    <row r="533" spans="1:18" x14ac:dyDescent="0.25">
      <c r="A533" s="1">
        <v>45370.035590277781</v>
      </c>
      <c r="B533">
        <v>8</v>
      </c>
      <c r="C533">
        <v>36.246299999999998</v>
      </c>
      <c r="D533">
        <v>3.2469999999999999</v>
      </c>
      <c r="E533">
        <v>2184244</v>
      </c>
      <c r="F533">
        <v>2179473</v>
      </c>
      <c r="G533">
        <v>2179449</v>
      </c>
      <c r="H533">
        <v>2</v>
      </c>
      <c r="I533">
        <v>0</v>
      </c>
      <c r="J533">
        <v>43.14</v>
      </c>
      <c r="K533">
        <v>35.954999999999998</v>
      </c>
      <c r="L533">
        <v>23</v>
      </c>
      <c r="M533">
        <v>33.880000000000003</v>
      </c>
      <c r="N533">
        <v>0</v>
      </c>
      <c r="O533">
        <v>-6607</v>
      </c>
      <c r="P533" s="2">
        <f t="shared" si="24"/>
        <v>39.404666666666664</v>
      </c>
      <c r="Q533" s="2">
        <f t="shared" si="25"/>
        <v>2184244</v>
      </c>
      <c r="R533">
        <f t="shared" si="26"/>
        <v>0</v>
      </c>
    </row>
    <row r="534" spans="1:18" x14ac:dyDescent="0.25">
      <c r="A534" s="1">
        <v>45370.036435185182</v>
      </c>
      <c r="B534">
        <v>8</v>
      </c>
      <c r="C534">
        <v>36.188000000000002</v>
      </c>
      <c r="D534">
        <v>2.9220000000000002</v>
      </c>
      <c r="E534">
        <v>2184239</v>
      </c>
      <c r="F534">
        <v>2179475</v>
      </c>
      <c r="G534">
        <v>2179452</v>
      </c>
      <c r="H534">
        <v>2</v>
      </c>
      <c r="I534">
        <v>0</v>
      </c>
      <c r="J534">
        <v>43.16</v>
      </c>
      <c r="K534">
        <v>35.924399999999999</v>
      </c>
      <c r="L534">
        <v>23</v>
      </c>
      <c r="M534">
        <v>33.869999999999997</v>
      </c>
      <c r="N534">
        <v>0</v>
      </c>
      <c r="O534">
        <v>-6558</v>
      </c>
      <c r="P534" s="2">
        <f t="shared" si="24"/>
        <v>39.372</v>
      </c>
      <c r="Q534" s="2">
        <f t="shared" si="25"/>
        <v>2184239</v>
      </c>
      <c r="R534">
        <f t="shared" si="26"/>
        <v>-5</v>
      </c>
    </row>
    <row r="535" spans="1:18" x14ac:dyDescent="0.25">
      <c r="A535" s="1">
        <v>45370.037280092591</v>
      </c>
      <c r="B535">
        <v>8</v>
      </c>
      <c r="C535">
        <v>36.158499999999997</v>
      </c>
      <c r="D535">
        <v>3.198</v>
      </c>
      <c r="E535">
        <v>2184237</v>
      </c>
      <c r="F535">
        <v>2179477</v>
      </c>
      <c r="G535">
        <v>2179455</v>
      </c>
      <c r="H535">
        <v>2</v>
      </c>
      <c r="I535">
        <v>0</v>
      </c>
      <c r="J535">
        <v>43.18</v>
      </c>
      <c r="K535">
        <v>35.896299999999997</v>
      </c>
      <c r="L535">
        <v>21</v>
      </c>
      <c r="M535">
        <v>33.82</v>
      </c>
      <c r="N535">
        <v>0</v>
      </c>
      <c r="O535">
        <v>-6485</v>
      </c>
      <c r="P535" s="2">
        <f t="shared" si="24"/>
        <v>39.323333333333331</v>
      </c>
      <c r="Q535" s="2">
        <f t="shared" si="25"/>
        <v>2184237</v>
      </c>
      <c r="R535">
        <f t="shared" si="26"/>
        <v>-2</v>
      </c>
    </row>
    <row r="536" spans="1:18" x14ac:dyDescent="0.25">
      <c r="A536" s="1">
        <v>45370.038124999999</v>
      </c>
      <c r="B536">
        <v>8</v>
      </c>
      <c r="C536">
        <v>36.126300000000001</v>
      </c>
      <c r="D536">
        <v>2.8780000000000001</v>
      </c>
      <c r="E536">
        <v>2184228</v>
      </c>
      <c r="F536">
        <v>2179472</v>
      </c>
      <c r="G536">
        <v>2179458</v>
      </c>
      <c r="H536">
        <v>2</v>
      </c>
      <c r="I536">
        <v>0</v>
      </c>
      <c r="J536">
        <v>43.19</v>
      </c>
      <c r="K536">
        <v>35.861800000000002</v>
      </c>
      <c r="L536">
        <v>14</v>
      </c>
      <c r="M536">
        <v>33.81</v>
      </c>
      <c r="N536">
        <v>0</v>
      </c>
      <c r="O536">
        <v>-6452</v>
      </c>
      <c r="P536" s="2">
        <f t="shared" si="24"/>
        <v>39.301333333333332</v>
      </c>
      <c r="Q536" s="2">
        <f t="shared" si="25"/>
        <v>2184228</v>
      </c>
      <c r="R536">
        <f t="shared" si="26"/>
        <v>-9</v>
      </c>
    </row>
    <row r="537" spans="1:18" x14ac:dyDescent="0.25">
      <c r="A537" s="1">
        <v>45370.038969907408</v>
      </c>
      <c r="B537">
        <v>8</v>
      </c>
      <c r="C537">
        <v>36.106900000000003</v>
      </c>
      <c r="D537">
        <v>3.2189999999999999</v>
      </c>
      <c r="E537">
        <v>2184223</v>
      </c>
      <c r="F537">
        <v>2179470</v>
      </c>
      <c r="G537">
        <v>2179462</v>
      </c>
      <c r="H537">
        <v>2</v>
      </c>
      <c r="I537">
        <v>0</v>
      </c>
      <c r="J537">
        <v>43.23</v>
      </c>
      <c r="K537">
        <v>35.831099999999999</v>
      </c>
      <c r="L537">
        <v>8</v>
      </c>
      <c r="M537">
        <v>33.79</v>
      </c>
      <c r="N537">
        <v>0</v>
      </c>
      <c r="O537">
        <v>-6391</v>
      </c>
      <c r="P537" s="2">
        <f t="shared" si="24"/>
        <v>39.260666666666665</v>
      </c>
      <c r="Q537" s="2">
        <f t="shared" si="25"/>
        <v>2184223</v>
      </c>
      <c r="R537">
        <f t="shared" si="26"/>
        <v>-5</v>
      </c>
    </row>
    <row r="538" spans="1:18" x14ac:dyDescent="0.25">
      <c r="A538" s="1">
        <v>45370.039814814816</v>
      </c>
      <c r="B538">
        <v>8</v>
      </c>
      <c r="C538">
        <v>36.063299999999998</v>
      </c>
      <c r="D538">
        <v>2.8969999999999998</v>
      </c>
      <c r="E538">
        <v>2184227</v>
      </c>
      <c r="F538">
        <v>2179480</v>
      </c>
      <c r="G538">
        <v>2179465</v>
      </c>
      <c r="H538">
        <v>2</v>
      </c>
      <c r="I538">
        <v>0</v>
      </c>
      <c r="J538">
        <v>43.22</v>
      </c>
      <c r="K538">
        <v>35.805599999999998</v>
      </c>
      <c r="L538">
        <v>15</v>
      </c>
      <c r="M538">
        <v>33.75</v>
      </c>
      <c r="N538">
        <v>0</v>
      </c>
      <c r="O538">
        <v>-6359</v>
      </c>
      <c r="P538" s="2">
        <f t="shared" si="24"/>
        <v>39.239333333333335</v>
      </c>
      <c r="Q538" s="2">
        <f t="shared" si="25"/>
        <v>2184227</v>
      </c>
      <c r="R538">
        <f t="shared" si="26"/>
        <v>4</v>
      </c>
    </row>
    <row r="539" spans="1:18" x14ac:dyDescent="0.25">
      <c r="A539" s="1">
        <v>45370.040648148148</v>
      </c>
      <c r="B539">
        <v>8</v>
      </c>
      <c r="C539">
        <v>36.0289</v>
      </c>
      <c r="D539">
        <v>3.1859999999999999</v>
      </c>
      <c r="E539">
        <v>2184232</v>
      </c>
      <c r="F539">
        <v>2179489</v>
      </c>
      <c r="G539">
        <v>2179468</v>
      </c>
      <c r="H539">
        <v>2</v>
      </c>
      <c r="I539">
        <v>0</v>
      </c>
      <c r="J539">
        <v>43.26</v>
      </c>
      <c r="K539">
        <v>35.7714</v>
      </c>
      <c r="L539">
        <v>21</v>
      </c>
      <c r="M539">
        <v>33.729999999999997</v>
      </c>
      <c r="N539">
        <v>0</v>
      </c>
      <c r="O539">
        <v>-6317</v>
      </c>
      <c r="P539" s="2">
        <f t="shared" si="24"/>
        <v>39.211333333333336</v>
      </c>
      <c r="Q539" s="2">
        <f t="shared" si="25"/>
        <v>2184232</v>
      </c>
      <c r="R539">
        <f t="shared" si="26"/>
        <v>5</v>
      </c>
    </row>
    <row r="540" spans="1:18" x14ac:dyDescent="0.25">
      <c r="A540" s="1">
        <v>45370.041493055556</v>
      </c>
      <c r="B540">
        <v>8</v>
      </c>
      <c r="C540">
        <v>36.000500000000002</v>
      </c>
      <c r="D540">
        <v>3.1909999999999998</v>
      </c>
      <c r="E540">
        <v>2184228</v>
      </c>
      <c r="F540">
        <v>2179489</v>
      </c>
      <c r="G540">
        <v>2179471</v>
      </c>
      <c r="H540">
        <v>2</v>
      </c>
      <c r="I540">
        <v>0</v>
      </c>
      <c r="J540">
        <v>43.26</v>
      </c>
      <c r="K540">
        <v>35.738700000000001</v>
      </c>
      <c r="L540">
        <v>17</v>
      </c>
      <c r="M540">
        <v>33.69</v>
      </c>
      <c r="N540">
        <v>0</v>
      </c>
      <c r="O540">
        <v>-6258</v>
      </c>
      <c r="P540" s="2">
        <f t="shared" si="24"/>
        <v>39.171999999999997</v>
      </c>
      <c r="Q540" s="2">
        <f t="shared" si="25"/>
        <v>2184228</v>
      </c>
      <c r="R540">
        <f t="shared" si="26"/>
        <v>-4</v>
      </c>
    </row>
    <row r="541" spans="1:18" x14ac:dyDescent="0.25">
      <c r="A541" s="1">
        <v>45370.042326388888</v>
      </c>
      <c r="B541">
        <v>8</v>
      </c>
      <c r="C541">
        <v>35.990900000000003</v>
      </c>
      <c r="D541">
        <v>3.22</v>
      </c>
      <c r="E541">
        <v>2184228</v>
      </c>
      <c r="F541">
        <v>2179490</v>
      </c>
      <c r="G541">
        <v>2179474</v>
      </c>
      <c r="H541">
        <v>2</v>
      </c>
      <c r="I541">
        <v>0</v>
      </c>
      <c r="J541">
        <v>43.26</v>
      </c>
      <c r="K541">
        <v>35.710099999999997</v>
      </c>
      <c r="L541">
        <v>15</v>
      </c>
      <c r="M541">
        <v>33.68</v>
      </c>
      <c r="N541">
        <v>0</v>
      </c>
      <c r="O541">
        <v>-6196</v>
      </c>
      <c r="P541" s="2">
        <f t="shared" si="24"/>
        <v>39.13066666666667</v>
      </c>
      <c r="Q541" s="2">
        <f t="shared" si="25"/>
        <v>2184228</v>
      </c>
      <c r="R541">
        <f t="shared" si="26"/>
        <v>0</v>
      </c>
    </row>
    <row r="542" spans="1:18" x14ac:dyDescent="0.25">
      <c r="A542" s="1">
        <v>45370.043171296296</v>
      </c>
      <c r="B542">
        <v>8</v>
      </c>
      <c r="C542">
        <v>35.938000000000002</v>
      </c>
      <c r="D542">
        <v>2.8980000000000001</v>
      </c>
      <c r="E542">
        <v>2184229</v>
      </c>
      <c r="F542">
        <v>2179498</v>
      </c>
      <c r="G542">
        <v>2179477</v>
      </c>
      <c r="H542">
        <v>2</v>
      </c>
      <c r="I542">
        <v>0</v>
      </c>
      <c r="J542">
        <v>43.3</v>
      </c>
      <c r="K542">
        <v>35.6768</v>
      </c>
      <c r="L542">
        <v>20</v>
      </c>
      <c r="M542">
        <v>33.630000000000003</v>
      </c>
      <c r="N542">
        <v>0</v>
      </c>
      <c r="O542">
        <v>-6174</v>
      </c>
      <c r="P542" s="2">
        <f t="shared" si="24"/>
        <v>39.116</v>
      </c>
      <c r="Q542" s="2">
        <f t="shared" si="25"/>
        <v>2184229</v>
      </c>
      <c r="R542">
        <f t="shared" si="26"/>
        <v>1</v>
      </c>
    </row>
    <row r="543" spans="1:18" x14ac:dyDescent="0.25">
      <c r="A543" s="1">
        <v>45370.044016203705</v>
      </c>
      <c r="B543">
        <v>8</v>
      </c>
      <c r="C543">
        <v>35.931100000000001</v>
      </c>
      <c r="D543">
        <v>3.23</v>
      </c>
      <c r="E543">
        <v>2184224</v>
      </c>
      <c r="F543">
        <v>2179494</v>
      </c>
      <c r="G543">
        <v>2179481</v>
      </c>
      <c r="H543">
        <v>2</v>
      </c>
      <c r="I543">
        <v>0</v>
      </c>
      <c r="J543">
        <v>43.32</v>
      </c>
      <c r="K543">
        <v>35.644399999999997</v>
      </c>
      <c r="L543">
        <v>13</v>
      </c>
      <c r="M543">
        <v>33.630000000000003</v>
      </c>
      <c r="N543">
        <v>0</v>
      </c>
      <c r="O543">
        <v>-6115</v>
      </c>
      <c r="P543" s="2">
        <f t="shared" si="24"/>
        <v>39.076666666666668</v>
      </c>
      <c r="Q543" s="2">
        <f t="shared" si="25"/>
        <v>2184224</v>
      </c>
      <c r="R543">
        <f t="shared" si="26"/>
        <v>-5</v>
      </c>
    </row>
    <row r="544" spans="1:18" x14ac:dyDescent="0.25">
      <c r="A544" s="1">
        <v>45370.044861111113</v>
      </c>
      <c r="B544">
        <v>8</v>
      </c>
      <c r="C544">
        <v>35.875500000000002</v>
      </c>
      <c r="D544">
        <v>2.907</v>
      </c>
      <c r="E544">
        <v>2184219</v>
      </c>
      <c r="F544">
        <v>2179496</v>
      </c>
      <c r="G544">
        <v>2179484</v>
      </c>
      <c r="H544">
        <v>2</v>
      </c>
      <c r="I544">
        <v>0</v>
      </c>
      <c r="J544">
        <v>43.34</v>
      </c>
      <c r="K544">
        <v>35.610700000000001</v>
      </c>
      <c r="L544">
        <v>12</v>
      </c>
      <c r="M544">
        <v>33.61</v>
      </c>
      <c r="N544">
        <v>0</v>
      </c>
      <c r="O544">
        <v>-6064</v>
      </c>
      <c r="P544" s="2">
        <f t="shared" si="24"/>
        <v>39.042666666666669</v>
      </c>
      <c r="Q544" s="2">
        <f t="shared" si="25"/>
        <v>2184219</v>
      </c>
      <c r="R544">
        <f t="shared" si="26"/>
        <v>-5</v>
      </c>
    </row>
    <row r="545" spans="1:18" x14ac:dyDescent="0.25">
      <c r="A545" s="1">
        <v>45370.045694444445</v>
      </c>
      <c r="B545">
        <v>8</v>
      </c>
      <c r="C545">
        <v>35.856299999999997</v>
      </c>
      <c r="D545">
        <v>3.2160000000000002</v>
      </c>
      <c r="E545">
        <v>2184215</v>
      </c>
      <c r="F545">
        <v>2179495</v>
      </c>
      <c r="G545">
        <v>2179487</v>
      </c>
      <c r="H545">
        <v>2</v>
      </c>
      <c r="I545">
        <v>0</v>
      </c>
      <c r="J545">
        <v>43.38</v>
      </c>
      <c r="K545">
        <v>35.576000000000001</v>
      </c>
      <c r="L545">
        <v>8</v>
      </c>
      <c r="M545">
        <v>33.57</v>
      </c>
      <c r="N545">
        <v>0</v>
      </c>
      <c r="O545">
        <v>-6026</v>
      </c>
      <c r="P545" s="2">
        <f t="shared" si="24"/>
        <v>39.017333333333333</v>
      </c>
      <c r="Q545" s="2">
        <f t="shared" si="25"/>
        <v>2184215</v>
      </c>
      <c r="R545">
        <f t="shared" si="26"/>
        <v>-4</v>
      </c>
    </row>
    <row r="546" spans="1:18" x14ac:dyDescent="0.25">
      <c r="A546" s="1">
        <v>45370.046539351853</v>
      </c>
      <c r="B546">
        <v>8</v>
      </c>
      <c r="C546">
        <v>35.813000000000002</v>
      </c>
      <c r="D546">
        <v>2.8940000000000001</v>
      </c>
      <c r="E546">
        <v>2184215</v>
      </c>
      <c r="F546">
        <v>2179501</v>
      </c>
      <c r="G546">
        <v>2179490</v>
      </c>
      <c r="H546">
        <v>2</v>
      </c>
      <c r="I546">
        <v>0</v>
      </c>
      <c r="J546">
        <v>43.39</v>
      </c>
      <c r="K546">
        <v>35.548499999999997</v>
      </c>
      <c r="L546">
        <v>10</v>
      </c>
      <c r="M546">
        <v>33.549999999999997</v>
      </c>
      <c r="N546">
        <v>0</v>
      </c>
      <c r="O546">
        <v>-5985</v>
      </c>
      <c r="P546" s="2">
        <f t="shared" si="24"/>
        <v>38.99</v>
      </c>
      <c r="Q546" s="2">
        <f t="shared" si="25"/>
        <v>2184215</v>
      </c>
      <c r="R546">
        <f t="shared" si="26"/>
        <v>0</v>
      </c>
    </row>
    <row r="547" spans="1:18" x14ac:dyDescent="0.25">
      <c r="A547" s="1">
        <v>45370.047372685185</v>
      </c>
      <c r="B547">
        <v>8</v>
      </c>
      <c r="C547">
        <v>35.7791</v>
      </c>
      <c r="D547">
        <v>3.1720000000000002</v>
      </c>
      <c r="E547">
        <v>2184215</v>
      </c>
      <c r="F547">
        <v>2179505</v>
      </c>
      <c r="G547">
        <v>2179493</v>
      </c>
      <c r="H547">
        <v>2</v>
      </c>
      <c r="I547">
        <v>0</v>
      </c>
      <c r="J547">
        <v>43.38</v>
      </c>
      <c r="K547">
        <v>35.520400000000002</v>
      </c>
      <c r="L547">
        <v>12</v>
      </c>
      <c r="M547">
        <v>33.5</v>
      </c>
      <c r="N547">
        <v>0</v>
      </c>
      <c r="O547">
        <v>-5929</v>
      </c>
      <c r="P547" s="2">
        <f t="shared" si="24"/>
        <v>38.952666666666666</v>
      </c>
      <c r="Q547" s="2">
        <f t="shared" si="25"/>
        <v>2184215</v>
      </c>
      <c r="R547">
        <f t="shared" si="26"/>
        <v>0</v>
      </c>
    </row>
    <row r="548" spans="1:18" x14ac:dyDescent="0.25">
      <c r="A548" s="1">
        <v>45370.048217592594</v>
      </c>
      <c r="B548">
        <v>8</v>
      </c>
      <c r="C548">
        <v>35.750500000000002</v>
      </c>
      <c r="D548">
        <v>3.173</v>
      </c>
      <c r="E548">
        <v>2184215</v>
      </c>
      <c r="F548">
        <v>2179509</v>
      </c>
      <c r="G548">
        <v>2179496</v>
      </c>
      <c r="H548">
        <v>2</v>
      </c>
      <c r="I548">
        <v>0</v>
      </c>
      <c r="J548">
        <v>43.39</v>
      </c>
      <c r="K548">
        <v>35.492199999999997</v>
      </c>
      <c r="L548">
        <v>12</v>
      </c>
      <c r="M548">
        <v>33.5</v>
      </c>
      <c r="N548">
        <v>0</v>
      </c>
      <c r="O548">
        <v>-5916</v>
      </c>
      <c r="P548" s="2">
        <f t="shared" si="24"/>
        <v>38.944000000000003</v>
      </c>
      <c r="Q548" s="2">
        <f t="shared" si="25"/>
        <v>2184215</v>
      </c>
      <c r="R548">
        <f t="shared" si="26"/>
        <v>0</v>
      </c>
    </row>
    <row r="549" spans="1:18" x14ac:dyDescent="0.25">
      <c r="A549" s="1">
        <v>45370.049050925925</v>
      </c>
      <c r="B549">
        <v>8</v>
      </c>
      <c r="C549">
        <v>35.732599999999998</v>
      </c>
      <c r="D549">
        <v>3.194</v>
      </c>
      <c r="E549">
        <v>2184215</v>
      </c>
      <c r="F549">
        <v>2179511</v>
      </c>
      <c r="G549">
        <v>2179500</v>
      </c>
      <c r="H549">
        <v>2</v>
      </c>
      <c r="I549">
        <v>0</v>
      </c>
      <c r="J549">
        <v>43.42</v>
      </c>
      <c r="K549">
        <v>35.462000000000003</v>
      </c>
      <c r="L549">
        <v>11</v>
      </c>
      <c r="M549">
        <v>33.44</v>
      </c>
      <c r="N549">
        <v>0</v>
      </c>
      <c r="O549">
        <v>-5825</v>
      </c>
      <c r="P549" s="2">
        <f t="shared" si="24"/>
        <v>38.883333333333333</v>
      </c>
      <c r="Q549" s="2">
        <f t="shared" si="25"/>
        <v>2184215</v>
      </c>
      <c r="R549">
        <f t="shared" si="26"/>
        <v>0</v>
      </c>
    </row>
    <row r="550" spans="1:18" x14ac:dyDescent="0.25">
      <c r="A550" s="1">
        <v>45370.049895833334</v>
      </c>
      <c r="B550">
        <v>8</v>
      </c>
      <c r="C550">
        <v>35.686700000000002</v>
      </c>
      <c r="D550">
        <v>2.875</v>
      </c>
      <c r="E550">
        <v>2184212</v>
      </c>
      <c r="F550">
        <v>2179514</v>
      </c>
      <c r="G550">
        <v>2179502</v>
      </c>
      <c r="H550">
        <v>2</v>
      </c>
      <c r="I550">
        <v>0</v>
      </c>
      <c r="J550">
        <v>43.44</v>
      </c>
      <c r="K550">
        <v>35.432099999999998</v>
      </c>
      <c r="L550">
        <v>12</v>
      </c>
      <c r="M550">
        <v>33.44</v>
      </c>
      <c r="N550">
        <v>0</v>
      </c>
      <c r="O550">
        <v>-5784</v>
      </c>
      <c r="P550" s="2">
        <f t="shared" si="24"/>
        <v>38.856000000000002</v>
      </c>
      <c r="Q550" s="2">
        <f t="shared" si="25"/>
        <v>2184212</v>
      </c>
      <c r="R550">
        <f t="shared" si="26"/>
        <v>-3</v>
      </c>
    </row>
    <row r="551" spans="1:18" x14ac:dyDescent="0.25">
      <c r="A551" s="1">
        <v>45370.050740740742</v>
      </c>
      <c r="B551">
        <v>8</v>
      </c>
      <c r="C551">
        <v>35.657400000000003</v>
      </c>
      <c r="D551">
        <v>3.1669999999999998</v>
      </c>
      <c r="E551">
        <v>2184211</v>
      </c>
      <c r="F551">
        <v>2179517</v>
      </c>
      <c r="G551">
        <v>2179506</v>
      </c>
      <c r="H551">
        <v>2</v>
      </c>
      <c r="I551">
        <v>0</v>
      </c>
      <c r="J551">
        <v>43.46</v>
      </c>
      <c r="K551">
        <v>35.401600000000002</v>
      </c>
      <c r="L551">
        <v>11</v>
      </c>
      <c r="M551">
        <v>33.4</v>
      </c>
      <c r="N551">
        <v>0</v>
      </c>
      <c r="O551">
        <v>-5759</v>
      </c>
      <c r="P551" s="2">
        <f t="shared" si="24"/>
        <v>38.839333333333336</v>
      </c>
      <c r="Q551" s="2">
        <f t="shared" si="25"/>
        <v>2184211</v>
      </c>
      <c r="R551">
        <f t="shared" si="26"/>
        <v>-1</v>
      </c>
    </row>
    <row r="552" spans="1:18" x14ac:dyDescent="0.25">
      <c r="A552" s="1">
        <v>45370.051585648151</v>
      </c>
      <c r="B552">
        <v>8</v>
      </c>
      <c r="C552">
        <v>35.625500000000002</v>
      </c>
      <c r="D552">
        <v>2.851</v>
      </c>
      <c r="E552">
        <v>2184202</v>
      </c>
      <c r="F552">
        <v>2179512</v>
      </c>
      <c r="G552">
        <v>2179508</v>
      </c>
      <c r="H552">
        <v>2</v>
      </c>
      <c r="I552">
        <v>0</v>
      </c>
      <c r="J552">
        <v>43.46</v>
      </c>
      <c r="K552">
        <v>35.371899999999997</v>
      </c>
      <c r="L552">
        <v>4</v>
      </c>
      <c r="M552">
        <v>33.380000000000003</v>
      </c>
      <c r="N552">
        <v>0</v>
      </c>
      <c r="O552">
        <v>-5698</v>
      </c>
      <c r="P552" s="2">
        <f t="shared" si="24"/>
        <v>38.798666666666669</v>
      </c>
      <c r="Q552" s="2">
        <f t="shared" si="25"/>
        <v>2184202</v>
      </c>
      <c r="R552">
        <f t="shared" si="26"/>
        <v>-9</v>
      </c>
    </row>
    <row r="553" spans="1:18" x14ac:dyDescent="0.25">
      <c r="A553" s="1">
        <v>45370.052418981482</v>
      </c>
      <c r="B553">
        <v>8</v>
      </c>
      <c r="C553">
        <v>35.615499999999997</v>
      </c>
      <c r="D553">
        <v>3.198</v>
      </c>
      <c r="E553">
        <v>2184199</v>
      </c>
      <c r="F553">
        <v>2179511</v>
      </c>
      <c r="G553">
        <v>2179512</v>
      </c>
      <c r="H553">
        <v>2</v>
      </c>
      <c r="I553">
        <v>0</v>
      </c>
      <c r="J553">
        <v>43.49</v>
      </c>
      <c r="K553">
        <v>35.339599999999997</v>
      </c>
      <c r="L553">
        <v>-1</v>
      </c>
      <c r="M553">
        <v>33.33</v>
      </c>
      <c r="N553">
        <v>0</v>
      </c>
      <c r="O553">
        <v>-5661</v>
      </c>
      <c r="P553" s="2">
        <f t="shared" si="24"/>
        <v>38.774000000000001</v>
      </c>
      <c r="Q553" s="2">
        <f t="shared" si="25"/>
        <v>2184199</v>
      </c>
      <c r="R553">
        <f t="shared" si="26"/>
        <v>-3</v>
      </c>
    </row>
    <row r="554" spans="1:18" x14ac:dyDescent="0.25">
      <c r="A554" s="1">
        <v>45370.053252314814</v>
      </c>
      <c r="B554">
        <v>8</v>
      </c>
      <c r="C554">
        <v>35.564999999999998</v>
      </c>
      <c r="D554">
        <v>2.8780000000000001</v>
      </c>
      <c r="E554">
        <v>2184200</v>
      </c>
      <c r="F554">
        <v>2179518</v>
      </c>
      <c r="G554">
        <v>2179515</v>
      </c>
      <c r="H554">
        <v>2</v>
      </c>
      <c r="I554">
        <v>0</v>
      </c>
      <c r="J554">
        <v>43.5</v>
      </c>
      <c r="K554">
        <v>35.3095</v>
      </c>
      <c r="L554">
        <v>3</v>
      </c>
      <c r="M554">
        <v>33.31</v>
      </c>
      <c r="N554">
        <v>0</v>
      </c>
      <c r="O554">
        <v>-5642</v>
      </c>
      <c r="P554" s="2">
        <f t="shared" si="24"/>
        <v>38.761333333333333</v>
      </c>
      <c r="Q554" s="2">
        <f t="shared" si="25"/>
        <v>2184200</v>
      </c>
      <c r="R554">
        <f t="shared" si="26"/>
        <v>1</v>
      </c>
    </row>
    <row r="555" spans="1:18" x14ac:dyDescent="0.25">
      <c r="A555" s="1">
        <v>45370.054097222222</v>
      </c>
      <c r="B555">
        <v>8</v>
      </c>
      <c r="C555">
        <v>35.553600000000003</v>
      </c>
      <c r="D555">
        <v>3.1960000000000002</v>
      </c>
      <c r="E555">
        <v>2184200</v>
      </c>
      <c r="F555">
        <v>2179520</v>
      </c>
      <c r="G555">
        <v>2179518</v>
      </c>
      <c r="H555">
        <v>2</v>
      </c>
      <c r="I555">
        <v>0</v>
      </c>
      <c r="J555">
        <v>43.54</v>
      </c>
      <c r="K555">
        <v>35.278599999999997</v>
      </c>
      <c r="L555">
        <v>2</v>
      </c>
      <c r="M555">
        <v>33.29</v>
      </c>
      <c r="N555">
        <v>0</v>
      </c>
      <c r="O555">
        <v>-5575</v>
      </c>
      <c r="P555" s="2">
        <f t="shared" si="24"/>
        <v>38.716666666666669</v>
      </c>
      <c r="Q555" s="2">
        <f t="shared" si="25"/>
        <v>2184200</v>
      </c>
      <c r="R555">
        <f t="shared" si="26"/>
        <v>0</v>
      </c>
    </row>
    <row r="556" spans="1:18" x14ac:dyDescent="0.25">
      <c r="A556" s="1">
        <v>45370.054942129631</v>
      </c>
      <c r="B556">
        <v>8</v>
      </c>
      <c r="C556">
        <v>35.500500000000002</v>
      </c>
      <c r="D556">
        <v>2.8759999999999999</v>
      </c>
      <c r="E556">
        <v>2184195</v>
      </c>
      <c r="F556">
        <v>2179522</v>
      </c>
      <c r="G556">
        <v>2179521</v>
      </c>
      <c r="H556">
        <v>2</v>
      </c>
      <c r="I556">
        <v>0</v>
      </c>
      <c r="J556">
        <v>43.55</v>
      </c>
      <c r="K556">
        <v>35.246200000000002</v>
      </c>
      <c r="L556">
        <v>1</v>
      </c>
      <c r="M556">
        <v>33.26</v>
      </c>
      <c r="N556">
        <v>0</v>
      </c>
      <c r="O556">
        <v>-5541</v>
      </c>
      <c r="P556" s="2">
        <f t="shared" si="24"/>
        <v>38.694000000000003</v>
      </c>
      <c r="Q556" s="2">
        <f t="shared" si="25"/>
        <v>2184195</v>
      </c>
      <c r="R556">
        <f t="shared" si="26"/>
        <v>-5</v>
      </c>
    </row>
    <row r="557" spans="1:18" x14ac:dyDescent="0.25">
      <c r="A557" s="1">
        <v>45370.055775462963</v>
      </c>
      <c r="B557">
        <v>8</v>
      </c>
      <c r="C557">
        <v>35.484400000000001</v>
      </c>
      <c r="D557">
        <v>3.17</v>
      </c>
      <c r="E557">
        <v>2184193</v>
      </c>
      <c r="F557">
        <v>2179522</v>
      </c>
      <c r="G557">
        <v>2179524</v>
      </c>
      <c r="H557">
        <v>2</v>
      </c>
      <c r="I557">
        <v>0</v>
      </c>
      <c r="J557">
        <v>43.56</v>
      </c>
      <c r="K557">
        <v>35.222900000000003</v>
      </c>
      <c r="L557">
        <v>-2</v>
      </c>
      <c r="M557">
        <v>33.25</v>
      </c>
      <c r="N557">
        <v>0</v>
      </c>
      <c r="O557">
        <v>-5489</v>
      </c>
      <c r="P557" s="2">
        <f t="shared" si="24"/>
        <v>38.659333333333336</v>
      </c>
      <c r="Q557" s="2">
        <f t="shared" si="25"/>
        <v>2184193</v>
      </c>
      <c r="R557">
        <f t="shared" si="26"/>
        <v>-2</v>
      </c>
    </row>
    <row r="558" spans="1:18" x14ac:dyDescent="0.25">
      <c r="A558" s="1">
        <v>45370.056620370371</v>
      </c>
      <c r="B558">
        <v>8</v>
      </c>
      <c r="C558">
        <v>35.438000000000002</v>
      </c>
      <c r="D558">
        <v>2.8530000000000002</v>
      </c>
      <c r="E558">
        <v>2184197</v>
      </c>
      <c r="F558">
        <v>2179532</v>
      </c>
      <c r="G558">
        <v>2179527</v>
      </c>
      <c r="H558">
        <v>2</v>
      </c>
      <c r="I558">
        <v>0</v>
      </c>
      <c r="J558">
        <v>43.57</v>
      </c>
      <c r="K558">
        <v>35.195900000000002</v>
      </c>
      <c r="L558">
        <v>5</v>
      </c>
      <c r="M558">
        <v>33.21</v>
      </c>
      <c r="N558">
        <v>0</v>
      </c>
      <c r="O558">
        <v>-5440</v>
      </c>
      <c r="P558" s="2">
        <f t="shared" si="24"/>
        <v>38.626666666666665</v>
      </c>
      <c r="Q558" s="2">
        <f t="shared" si="25"/>
        <v>2184197</v>
      </c>
      <c r="R558">
        <f t="shared" si="26"/>
        <v>4</v>
      </c>
    </row>
    <row r="559" spans="1:18" x14ac:dyDescent="0.25">
      <c r="A559" s="1">
        <v>45370.057453703703</v>
      </c>
      <c r="B559">
        <v>8</v>
      </c>
      <c r="C559">
        <v>35.428699999999999</v>
      </c>
      <c r="D559">
        <v>3.1680000000000001</v>
      </c>
      <c r="E559">
        <v>2184196</v>
      </c>
      <c r="F559">
        <v>2179532</v>
      </c>
      <c r="G559">
        <v>2179530</v>
      </c>
      <c r="H559">
        <v>2</v>
      </c>
      <c r="I559">
        <v>0</v>
      </c>
      <c r="J559">
        <v>43.58</v>
      </c>
      <c r="K559">
        <v>35.168500000000002</v>
      </c>
      <c r="L559">
        <v>2</v>
      </c>
      <c r="M559">
        <v>33.19</v>
      </c>
      <c r="N559">
        <v>0</v>
      </c>
      <c r="O559">
        <v>-5423</v>
      </c>
      <c r="P559" s="2">
        <f t="shared" si="24"/>
        <v>38.615333333333332</v>
      </c>
      <c r="Q559" s="2">
        <f t="shared" si="25"/>
        <v>2184196</v>
      </c>
      <c r="R559">
        <f t="shared" si="26"/>
        <v>-1</v>
      </c>
    </row>
    <row r="560" spans="1:18" x14ac:dyDescent="0.25">
      <c r="A560" s="1">
        <v>45370.058298611111</v>
      </c>
      <c r="B560">
        <v>8</v>
      </c>
      <c r="C560">
        <v>35.375500000000002</v>
      </c>
      <c r="D560">
        <v>2.851</v>
      </c>
      <c r="E560">
        <v>2184195</v>
      </c>
      <c r="F560">
        <v>2179538</v>
      </c>
      <c r="G560">
        <v>2179533</v>
      </c>
      <c r="H560">
        <v>2</v>
      </c>
      <c r="I560">
        <v>0</v>
      </c>
      <c r="J560">
        <v>43.6</v>
      </c>
      <c r="K560">
        <v>35.134599999999999</v>
      </c>
      <c r="L560">
        <v>5</v>
      </c>
      <c r="M560">
        <v>33.18</v>
      </c>
      <c r="N560">
        <v>0</v>
      </c>
      <c r="O560">
        <v>-5339</v>
      </c>
      <c r="P560" s="2">
        <f t="shared" si="24"/>
        <v>38.559333333333335</v>
      </c>
      <c r="Q560" s="2">
        <f t="shared" si="25"/>
        <v>2184195</v>
      </c>
      <c r="R560">
        <f t="shared" si="26"/>
        <v>-1</v>
      </c>
    </row>
    <row r="561" spans="1:18" x14ac:dyDescent="0.25">
      <c r="A561" s="1">
        <v>45370.059131944443</v>
      </c>
      <c r="B561">
        <v>8</v>
      </c>
      <c r="C561">
        <v>35.371000000000002</v>
      </c>
      <c r="D561">
        <v>3.1760000000000002</v>
      </c>
      <c r="E561">
        <v>2184194</v>
      </c>
      <c r="F561">
        <v>2179538</v>
      </c>
      <c r="G561">
        <v>2179536</v>
      </c>
      <c r="H561">
        <v>2</v>
      </c>
      <c r="I561">
        <v>0</v>
      </c>
      <c r="J561">
        <v>43.6</v>
      </c>
      <c r="K561">
        <v>35.104999999999997</v>
      </c>
      <c r="L561">
        <v>1</v>
      </c>
      <c r="M561">
        <v>33.130000000000003</v>
      </c>
      <c r="N561">
        <v>0</v>
      </c>
      <c r="O561">
        <v>-5324</v>
      </c>
      <c r="P561" s="2">
        <f t="shared" si="24"/>
        <v>38.549333333333337</v>
      </c>
      <c r="Q561" s="2">
        <f t="shared" si="25"/>
        <v>2184194</v>
      </c>
      <c r="R561">
        <f t="shared" si="26"/>
        <v>-1</v>
      </c>
    </row>
    <row r="562" spans="1:18" x14ac:dyDescent="0.25">
      <c r="A562" s="1">
        <v>45370.059965277775</v>
      </c>
      <c r="B562">
        <v>8</v>
      </c>
      <c r="C562">
        <v>35.316699999999997</v>
      </c>
      <c r="D562">
        <v>2.859</v>
      </c>
      <c r="E562">
        <v>2184193</v>
      </c>
      <c r="F562">
        <v>2179544</v>
      </c>
      <c r="G562">
        <v>2179539</v>
      </c>
      <c r="H562">
        <v>2</v>
      </c>
      <c r="I562">
        <v>0</v>
      </c>
      <c r="J562">
        <v>43.63</v>
      </c>
      <c r="K562">
        <v>35.077100000000002</v>
      </c>
      <c r="L562">
        <v>5</v>
      </c>
      <c r="M562">
        <v>33.119999999999997</v>
      </c>
      <c r="N562">
        <v>0</v>
      </c>
      <c r="O562">
        <v>-5275</v>
      </c>
      <c r="P562" s="2">
        <f t="shared" si="24"/>
        <v>38.516666666666666</v>
      </c>
      <c r="Q562" s="2">
        <f t="shared" si="25"/>
        <v>2184193</v>
      </c>
      <c r="R562">
        <f t="shared" si="26"/>
        <v>-1</v>
      </c>
    </row>
    <row r="563" spans="1:18" x14ac:dyDescent="0.25">
      <c r="A563" s="1">
        <v>45370.060810185183</v>
      </c>
      <c r="B563">
        <v>8</v>
      </c>
      <c r="C563">
        <v>35.304600000000001</v>
      </c>
      <c r="D563">
        <v>3.16</v>
      </c>
      <c r="E563">
        <v>2184193</v>
      </c>
      <c r="F563">
        <v>2179546</v>
      </c>
      <c r="G563">
        <v>2179542</v>
      </c>
      <c r="H563">
        <v>2</v>
      </c>
      <c r="I563">
        <v>0</v>
      </c>
      <c r="J563">
        <v>43.64</v>
      </c>
      <c r="K563">
        <v>35.0471</v>
      </c>
      <c r="L563">
        <v>3</v>
      </c>
      <c r="M563">
        <v>33.08</v>
      </c>
      <c r="N563">
        <v>0</v>
      </c>
      <c r="O563">
        <v>-5232</v>
      </c>
      <c r="P563" s="2">
        <f t="shared" si="24"/>
        <v>38.488</v>
      </c>
      <c r="Q563" s="2">
        <f t="shared" si="25"/>
        <v>2184193</v>
      </c>
      <c r="R563">
        <f t="shared" si="26"/>
        <v>0</v>
      </c>
    </row>
    <row r="564" spans="1:18" x14ac:dyDescent="0.25">
      <c r="A564" s="1">
        <v>45370.061655092592</v>
      </c>
      <c r="B564">
        <v>8</v>
      </c>
      <c r="C564">
        <v>35.253100000000003</v>
      </c>
      <c r="D564">
        <v>2.8439999999999999</v>
      </c>
      <c r="E564">
        <v>2184187</v>
      </c>
      <c r="F564">
        <v>2179546</v>
      </c>
      <c r="G564">
        <v>2179545</v>
      </c>
      <c r="H564">
        <v>2</v>
      </c>
      <c r="I564">
        <v>0</v>
      </c>
      <c r="J564">
        <v>43.65</v>
      </c>
      <c r="K564">
        <v>35.018500000000003</v>
      </c>
      <c r="L564">
        <v>1</v>
      </c>
      <c r="M564">
        <v>33.06</v>
      </c>
      <c r="N564">
        <v>0</v>
      </c>
      <c r="O564">
        <v>-5186</v>
      </c>
      <c r="P564" s="2">
        <f t="shared" si="24"/>
        <v>38.457333333333331</v>
      </c>
      <c r="Q564" s="2">
        <f t="shared" si="25"/>
        <v>2184187</v>
      </c>
      <c r="R564">
        <f t="shared" si="26"/>
        <v>-6</v>
      </c>
    </row>
    <row r="565" spans="1:18" x14ac:dyDescent="0.25">
      <c r="A565" s="1">
        <v>45370.0625</v>
      </c>
      <c r="B565">
        <v>8</v>
      </c>
      <c r="C565">
        <v>35.249699999999997</v>
      </c>
      <c r="D565">
        <v>3.169</v>
      </c>
      <c r="E565">
        <v>2184186</v>
      </c>
      <c r="F565">
        <v>2179546</v>
      </c>
      <c r="G565">
        <v>2179548</v>
      </c>
      <c r="H565">
        <v>2</v>
      </c>
      <c r="I565">
        <v>0</v>
      </c>
      <c r="J565">
        <v>43.66</v>
      </c>
      <c r="K565">
        <v>34.986600000000003</v>
      </c>
      <c r="L565">
        <v>-2</v>
      </c>
      <c r="M565">
        <v>33.020000000000003</v>
      </c>
      <c r="N565">
        <v>0</v>
      </c>
      <c r="O565">
        <v>-5166</v>
      </c>
      <c r="P565" s="2">
        <f t="shared" si="24"/>
        <v>38.444000000000003</v>
      </c>
      <c r="Q565" s="2">
        <f t="shared" si="25"/>
        <v>2184186</v>
      </c>
      <c r="R565">
        <f t="shared" si="26"/>
        <v>-1</v>
      </c>
    </row>
    <row r="566" spans="1:18" x14ac:dyDescent="0.25">
      <c r="A566" s="1">
        <v>45370.063344907408</v>
      </c>
      <c r="B566">
        <v>8</v>
      </c>
      <c r="C566">
        <v>35.191800000000001</v>
      </c>
      <c r="D566">
        <v>2.8519999999999999</v>
      </c>
      <c r="E566">
        <v>2184183</v>
      </c>
      <c r="F566">
        <v>2179551</v>
      </c>
      <c r="G566">
        <v>2179551</v>
      </c>
      <c r="H566">
        <v>2</v>
      </c>
      <c r="I566">
        <v>0</v>
      </c>
      <c r="J566">
        <v>43.69</v>
      </c>
      <c r="K566">
        <v>34.956299999999999</v>
      </c>
      <c r="L566">
        <v>0</v>
      </c>
      <c r="M566">
        <v>33</v>
      </c>
      <c r="N566">
        <v>0</v>
      </c>
      <c r="O566">
        <v>-5117</v>
      </c>
      <c r="P566" s="2">
        <f t="shared" si="24"/>
        <v>38.411333333333332</v>
      </c>
      <c r="Q566" s="2">
        <f t="shared" si="25"/>
        <v>2184183</v>
      </c>
      <c r="R566">
        <f t="shared" si="26"/>
        <v>-3</v>
      </c>
    </row>
    <row r="567" spans="1:18" x14ac:dyDescent="0.25">
      <c r="A567" s="1">
        <v>45370.064189814817</v>
      </c>
      <c r="B567">
        <v>8</v>
      </c>
      <c r="C567">
        <v>35.186799999999998</v>
      </c>
      <c r="D567">
        <v>3.1560000000000001</v>
      </c>
      <c r="E567">
        <v>2184176</v>
      </c>
      <c r="F567">
        <v>2179544</v>
      </c>
      <c r="G567">
        <v>2179548</v>
      </c>
      <c r="H567">
        <v>2</v>
      </c>
      <c r="I567">
        <v>0</v>
      </c>
      <c r="J567">
        <v>43.69</v>
      </c>
      <c r="K567">
        <v>34.931100000000001</v>
      </c>
      <c r="L567">
        <v>-3</v>
      </c>
      <c r="M567">
        <v>33</v>
      </c>
      <c r="N567">
        <v>0</v>
      </c>
      <c r="O567">
        <v>-5057</v>
      </c>
      <c r="P567" s="2">
        <f t="shared" si="24"/>
        <v>38.371333333333332</v>
      </c>
      <c r="Q567" s="2">
        <f t="shared" si="25"/>
        <v>2184176</v>
      </c>
      <c r="R567">
        <f t="shared" si="26"/>
        <v>-7</v>
      </c>
    </row>
    <row r="568" spans="1:18" x14ac:dyDescent="0.25">
      <c r="A568" s="1">
        <v>45370.065034722225</v>
      </c>
      <c r="B568">
        <v>8</v>
      </c>
      <c r="C568">
        <v>35.130499999999998</v>
      </c>
      <c r="D568">
        <v>2.8410000000000002</v>
      </c>
      <c r="E568">
        <v>2184173</v>
      </c>
      <c r="F568">
        <v>2179549</v>
      </c>
      <c r="G568">
        <v>2179550</v>
      </c>
      <c r="H568">
        <v>2</v>
      </c>
      <c r="I568">
        <v>0</v>
      </c>
      <c r="J568">
        <v>43.71</v>
      </c>
      <c r="K568">
        <v>34.904899999999998</v>
      </c>
      <c r="L568">
        <v>-1</v>
      </c>
      <c r="M568">
        <v>32.94</v>
      </c>
      <c r="N568">
        <v>0</v>
      </c>
      <c r="O568">
        <v>-5043</v>
      </c>
      <c r="P568" s="2">
        <f t="shared" si="24"/>
        <v>38.362000000000002</v>
      </c>
      <c r="Q568" s="2">
        <f t="shared" si="25"/>
        <v>2184173</v>
      </c>
      <c r="R568">
        <f t="shared" si="26"/>
        <v>-3</v>
      </c>
    </row>
    <row r="569" spans="1:18" x14ac:dyDescent="0.25">
      <c r="A569" s="1">
        <v>45370.065879629627</v>
      </c>
      <c r="B569">
        <v>8</v>
      </c>
      <c r="C569">
        <v>35.123600000000003</v>
      </c>
      <c r="D569">
        <v>3.1389999999999998</v>
      </c>
      <c r="E569">
        <v>2184175</v>
      </c>
      <c r="F569">
        <v>2179551</v>
      </c>
      <c r="G569">
        <v>2179554</v>
      </c>
      <c r="H569">
        <v>2</v>
      </c>
      <c r="I569">
        <v>0</v>
      </c>
      <c r="J569">
        <v>43.71</v>
      </c>
      <c r="K569">
        <v>34.878300000000003</v>
      </c>
      <c r="L569">
        <v>-2</v>
      </c>
      <c r="M569">
        <v>32.93</v>
      </c>
      <c r="N569">
        <v>0</v>
      </c>
      <c r="O569">
        <v>-5005</v>
      </c>
      <c r="P569" s="2">
        <f t="shared" si="24"/>
        <v>38.336666666666666</v>
      </c>
      <c r="Q569" s="2">
        <f t="shared" si="25"/>
        <v>2184175</v>
      </c>
      <c r="R569">
        <f t="shared" si="26"/>
        <v>2</v>
      </c>
    </row>
    <row r="570" spans="1:18" x14ac:dyDescent="0.25">
      <c r="A570" s="1">
        <v>45370.066712962966</v>
      </c>
      <c r="B570">
        <v>8</v>
      </c>
      <c r="C570">
        <v>35.080399999999997</v>
      </c>
      <c r="D570">
        <v>2.8260000000000001</v>
      </c>
      <c r="E570">
        <v>2184175</v>
      </c>
      <c r="F570">
        <v>2179557</v>
      </c>
      <c r="G570">
        <v>2179556</v>
      </c>
      <c r="H570">
        <v>2</v>
      </c>
      <c r="I570">
        <v>0</v>
      </c>
      <c r="J570">
        <v>43.72</v>
      </c>
      <c r="K570">
        <v>34.848599999999998</v>
      </c>
      <c r="L570">
        <v>0</v>
      </c>
      <c r="M570">
        <v>32.880000000000003</v>
      </c>
      <c r="N570">
        <v>0</v>
      </c>
      <c r="O570">
        <v>-4977</v>
      </c>
      <c r="P570" s="2">
        <f t="shared" si="24"/>
        <v>38.317999999999998</v>
      </c>
      <c r="Q570" s="2">
        <f t="shared" si="25"/>
        <v>2184175</v>
      </c>
      <c r="R570">
        <f t="shared" si="26"/>
        <v>0</v>
      </c>
    </row>
    <row r="571" spans="1:18" x14ac:dyDescent="0.25">
      <c r="A571" s="1">
        <v>45370.067557870374</v>
      </c>
      <c r="B571">
        <v>8</v>
      </c>
      <c r="C571">
        <v>35.063000000000002</v>
      </c>
      <c r="D571">
        <v>3.133</v>
      </c>
      <c r="E571">
        <v>2184175</v>
      </c>
      <c r="F571">
        <v>2179559</v>
      </c>
      <c r="G571">
        <v>2179560</v>
      </c>
      <c r="H571">
        <v>2</v>
      </c>
      <c r="I571">
        <v>0</v>
      </c>
      <c r="J571">
        <v>43.74</v>
      </c>
      <c r="K571">
        <v>34.817999999999998</v>
      </c>
      <c r="L571">
        <v>0</v>
      </c>
      <c r="M571">
        <v>32.880000000000003</v>
      </c>
      <c r="N571">
        <v>0</v>
      </c>
      <c r="O571">
        <v>-4920</v>
      </c>
      <c r="P571" s="2">
        <f t="shared" si="24"/>
        <v>38.28</v>
      </c>
      <c r="Q571" s="2">
        <f t="shared" si="25"/>
        <v>2184175</v>
      </c>
      <c r="R571">
        <f t="shared" si="26"/>
        <v>0</v>
      </c>
    </row>
    <row r="572" spans="1:18" x14ac:dyDescent="0.25">
      <c r="A572" s="1">
        <v>45370.068402777775</v>
      </c>
      <c r="B572">
        <v>8</v>
      </c>
      <c r="C572">
        <v>35.0486</v>
      </c>
      <c r="D572">
        <v>3.1589999999999998</v>
      </c>
      <c r="E572">
        <v>2184176</v>
      </c>
      <c r="F572">
        <v>2179562</v>
      </c>
      <c r="G572">
        <v>2179563</v>
      </c>
      <c r="H572">
        <v>2</v>
      </c>
      <c r="I572">
        <v>0</v>
      </c>
      <c r="J572">
        <v>43.78</v>
      </c>
      <c r="K572">
        <v>34.785200000000003</v>
      </c>
      <c r="L572">
        <v>0</v>
      </c>
      <c r="M572">
        <v>32.86</v>
      </c>
      <c r="N572">
        <v>0</v>
      </c>
      <c r="O572">
        <v>-4894</v>
      </c>
      <c r="P572" s="2">
        <f t="shared" si="24"/>
        <v>38.262666666666668</v>
      </c>
      <c r="Q572" s="2">
        <f t="shared" si="25"/>
        <v>2184176</v>
      </c>
      <c r="R572">
        <f t="shared" si="26"/>
        <v>1</v>
      </c>
    </row>
    <row r="573" spans="1:18" x14ac:dyDescent="0.25">
      <c r="A573" s="1">
        <v>45370.069236111114</v>
      </c>
      <c r="B573">
        <v>8</v>
      </c>
      <c r="C573">
        <v>35.000500000000002</v>
      </c>
      <c r="D573">
        <v>2.843</v>
      </c>
      <c r="E573">
        <v>2184174</v>
      </c>
      <c r="F573">
        <v>2179567</v>
      </c>
      <c r="G573">
        <v>2179566</v>
      </c>
      <c r="H573">
        <v>2</v>
      </c>
      <c r="I573">
        <v>0</v>
      </c>
      <c r="J573">
        <v>43.79</v>
      </c>
      <c r="K573">
        <v>34.752299999999998</v>
      </c>
      <c r="L573">
        <v>1</v>
      </c>
      <c r="M573">
        <v>32.81</v>
      </c>
      <c r="N573">
        <v>0</v>
      </c>
      <c r="O573">
        <v>-4845</v>
      </c>
      <c r="P573" s="2">
        <f t="shared" si="24"/>
        <v>38.229999999999997</v>
      </c>
      <c r="Q573" s="2">
        <f t="shared" si="25"/>
        <v>2184174</v>
      </c>
      <c r="R573">
        <f t="shared" si="26"/>
        <v>-2</v>
      </c>
    </row>
    <row r="574" spans="1:18" x14ac:dyDescent="0.25">
      <c r="A574" s="1">
        <v>45370.070081018515</v>
      </c>
      <c r="B574">
        <v>8</v>
      </c>
      <c r="C574">
        <v>34.9938</v>
      </c>
      <c r="D574">
        <v>3.1680000000000001</v>
      </c>
      <c r="E574">
        <v>2184172</v>
      </c>
      <c r="F574">
        <v>2179566</v>
      </c>
      <c r="G574">
        <v>2179562</v>
      </c>
      <c r="H574">
        <v>2</v>
      </c>
      <c r="I574">
        <v>0</v>
      </c>
      <c r="J574">
        <v>43.81</v>
      </c>
      <c r="K574">
        <v>34.723100000000002</v>
      </c>
      <c r="L574">
        <v>3</v>
      </c>
      <c r="M574">
        <v>32.81</v>
      </c>
      <c r="N574">
        <v>0</v>
      </c>
      <c r="O574">
        <v>-4807</v>
      </c>
      <c r="P574" s="2">
        <f t="shared" si="24"/>
        <v>38.204666666666668</v>
      </c>
      <c r="Q574" s="2">
        <f t="shared" si="25"/>
        <v>2184172</v>
      </c>
      <c r="R574">
        <f t="shared" si="26"/>
        <v>-2</v>
      </c>
    </row>
    <row r="575" spans="1:18" x14ac:dyDescent="0.25">
      <c r="A575" s="1">
        <v>45370.070925925924</v>
      </c>
      <c r="B575">
        <v>8</v>
      </c>
      <c r="C575">
        <v>34.938000000000002</v>
      </c>
      <c r="D575">
        <v>2.851</v>
      </c>
      <c r="E575">
        <v>2184170</v>
      </c>
      <c r="F575">
        <v>2179571</v>
      </c>
      <c r="G575">
        <v>2179565</v>
      </c>
      <c r="H575">
        <v>2</v>
      </c>
      <c r="I575">
        <v>0</v>
      </c>
      <c r="J575">
        <v>43.84</v>
      </c>
      <c r="K575">
        <v>34.6965</v>
      </c>
      <c r="L575">
        <v>5</v>
      </c>
      <c r="M575">
        <v>32.79</v>
      </c>
      <c r="N575">
        <v>0</v>
      </c>
      <c r="O575">
        <v>-4775</v>
      </c>
      <c r="P575" s="2">
        <f t="shared" si="24"/>
        <v>38.18333333333333</v>
      </c>
      <c r="Q575" s="2">
        <f t="shared" si="25"/>
        <v>2184170</v>
      </c>
      <c r="R575">
        <f t="shared" si="26"/>
        <v>-2</v>
      </c>
    </row>
    <row r="576" spans="1:18" x14ac:dyDescent="0.25">
      <c r="A576" s="1">
        <v>45370.071770833332</v>
      </c>
      <c r="B576">
        <v>8</v>
      </c>
      <c r="C576">
        <v>34.932299999999998</v>
      </c>
      <c r="D576">
        <v>3.1509999999999998</v>
      </c>
      <c r="E576">
        <v>2184171</v>
      </c>
      <c r="F576">
        <v>2179573</v>
      </c>
      <c r="G576">
        <v>2179568</v>
      </c>
      <c r="H576">
        <v>2</v>
      </c>
      <c r="I576">
        <v>0</v>
      </c>
      <c r="J576">
        <v>43.83</v>
      </c>
      <c r="K576">
        <v>34.670999999999999</v>
      </c>
      <c r="L576">
        <v>4</v>
      </c>
      <c r="M576">
        <v>32.75</v>
      </c>
      <c r="N576">
        <v>0</v>
      </c>
      <c r="O576">
        <v>-4728</v>
      </c>
      <c r="P576" s="2">
        <f t="shared" si="24"/>
        <v>38.152000000000001</v>
      </c>
      <c r="Q576" s="2">
        <f t="shared" si="25"/>
        <v>2184171</v>
      </c>
      <c r="R576">
        <f t="shared" si="26"/>
        <v>1</v>
      </c>
    </row>
    <row r="577" spans="1:18" x14ac:dyDescent="0.25">
      <c r="A577" s="1">
        <v>45370.072604166664</v>
      </c>
      <c r="B577">
        <v>8</v>
      </c>
      <c r="C577">
        <v>34.875900000000001</v>
      </c>
      <c r="D577">
        <v>2.8359999999999999</v>
      </c>
      <c r="E577">
        <v>2184169</v>
      </c>
      <c r="F577">
        <v>2179578</v>
      </c>
      <c r="G577">
        <v>2179571</v>
      </c>
      <c r="H577">
        <v>2</v>
      </c>
      <c r="I577">
        <v>0</v>
      </c>
      <c r="J577">
        <v>43.84</v>
      </c>
      <c r="K577">
        <v>34.645099999999999</v>
      </c>
      <c r="L577">
        <v>7</v>
      </c>
      <c r="M577">
        <v>32.74</v>
      </c>
      <c r="N577">
        <v>0</v>
      </c>
      <c r="O577">
        <v>-4700</v>
      </c>
      <c r="P577" s="2">
        <f t="shared" si="24"/>
        <v>38.133333333333333</v>
      </c>
      <c r="Q577" s="2">
        <f t="shared" si="25"/>
        <v>2184169</v>
      </c>
      <c r="R577">
        <f t="shared" si="26"/>
        <v>-2</v>
      </c>
    </row>
    <row r="578" spans="1:18" x14ac:dyDescent="0.25">
      <c r="A578" s="1">
        <v>45370.073449074072</v>
      </c>
      <c r="B578">
        <v>8</v>
      </c>
      <c r="C578">
        <v>34.870899999999999</v>
      </c>
      <c r="D578">
        <v>3.14</v>
      </c>
      <c r="E578">
        <v>2184166</v>
      </c>
      <c r="F578">
        <v>2179576</v>
      </c>
      <c r="G578">
        <v>2179574</v>
      </c>
      <c r="H578">
        <v>2</v>
      </c>
      <c r="I578">
        <v>0</v>
      </c>
      <c r="J578">
        <v>43.85</v>
      </c>
      <c r="K578">
        <v>34.616900000000001</v>
      </c>
      <c r="L578">
        <v>1</v>
      </c>
      <c r="M578">
        <v>32.69</v>
      </c>
      <c r="N578">
        <v>0</v>
      </c>
      <c r="O578">
        <v>-4661</v>
      </c>
      <c r="P578" s="2">
        <f t="shared" si="24"/>
        <v>38.107333333333337</v>
      </c>
      <c r="Q578" s="2">
        <f t="shared" si="25"/>
        <v>2184166</v>
      </c>
      <c r="R578">
        <f t="shared" si="26"/>
        <v>-3</v>
      </c>
    </row>
    <row r="579" spans="1:18" x14ac:dyDescent="0.25">
      <c r="A579" s="1">
        <v>45370.074282407404</v>
      </c>
      <c r="B579">
        <v>8</v>
      </c>
      <c r="C579">
        <v>34.815600000000003</v>
      </c>
      <c r="D579">
        <v>2.8260000000000001</v>
      </c>
      <c r="E579">
        <v>2184164</v>
      </c>
      <c r="F579">
        <v>2179581</v>
      </c>
      <c r="G579">
        <v>2179577</v>
      </c>
      <c r="H579">
        <v>2</v>
      </c>
      <c r="I579">
        <v>0</v>
      </c>
      <c r="J579">
        <v>43.87</v>
      </c>
      <c r="K579">
        <v>34.589500000000001</v>
      </c>
      <c r="L579">
        <v>4</v>
      </c>
      <c r="M579">
        <v>32.69</v>
      </c>
      <c r="N579">
        <v>0</v>
      </c>
      <c r="O579">
        <v>-4632</v>
      </c>
      <c r="P579" s="2">
        <f t="shared" ref="P579:P642" si="27">O579/-1500+35</f>
        <v>38.088000000000001</v>
      </c>
      <c r="Q579" s="2">
        <f t="shared" ref="Q579:Q642" si="28">E579</f>
        <v>2184164</v>
      </c>
      <c r="R579">
        <f t="shared" si="26"/>
        <v>-2</v>
      </c>
    </row>
    <row r="580" spans="1:18" x14ac:dyDescent="0.25">
      <c r="A580" s="1">
        <v>45370.075127314813</v>
      </c>
      <c r="B580">
        <v>8</v>
      </c>
      <c r="C580">
        <v>34.807600000000001</v>
      </c>
      <c r="D580">
        <v>3.1259999999999999</v>
      </c>
      <c r="E580">
        <v>2184158</v>
      </c>
      <c r="F580">
        <v>2179576</v>
      </c>
      <c r="G580">
        <v>2179574</v>
      </c>
      <c r="H580">
        <v>2</v>
      </c>
      <c r="I580">
        <v>0</v>
      </c>
      <c r="J580">
        <v>43.89</v>
      </c>
      <c r="K580">
        <v>34.564100000000003</v>
      </c>
      <c r="L580">
        <v>2</v>
      </c>
      <c r="M580">
        <v>32.64</v>
      </c>
      <c r="N580">
        <v>0</v>
      </c>
      <c r="O580">
        <v>-4592</v>
      </c>
      <c r="P580" s="2">
        <f t="shared" si="27"/>
        <v>38.06133333333333</v>
      </c>
      <c r="Q580" s="2">
        <f t="shared" si="28"/>
        <v>2184158</v>
      </c>
      <c r="R580">
        <f t="shared" ref="R580:R643" si="29">E580-E579</f>
        <v>-6</v>
      </c>
    </row>
    <row r="581" spans="1:18" x14ac:dyDescent="0.25">
      <c r="A581" s="1">
        <v>45370.075972222221</v>
      </c>
      <c r="B581">
        <v>8</v>
      </c>
      <c r="C581">
        <v>34.750999999999998</v>
      </c>
      <c r="D581">
        <v>2.8130000000000002</v>
      </c>
      <c r="E581">
        <v>2184157</v>
      </c>
      <c r="F581">
        <v>2179583</v>
      </c>
      <c r="G581">
        <v>2179577</v>
      </c>
      <c r="H581">
        <v>2</v>
      </c>
      <c r="I581">
        <v>0</v>
      </c>
      <c r="J581">
        <v>43.9</v>
      </c>
      <c r="K581">
        <v>34.539099999999998</v>
      </c>
      <c r="L581">
        <v>6</v>
      </c>
      <c r="M581">
        <v>32.630000000000003</v>
      </c>
      <c r="N581">
        <v>0</v>
      </c>
      <c r="O581">
        <v>-4550</v>
      </c>
      <c r="P581" s="2">
        <f t="shared" si="27"/>
        <v>38.033333333333331</v>
      </c>
      <c r="Q581" s="2">
        <f t="shared" si="28"/>
        <v>2184157</v>
      </c>
      <c r="R581">
        <f t="shared" si="29"/>
        <v>-1</v>
      </c>
    </row>
    <row r="582" spans="1:18" x14ac:dyDescent="0.25">
      <c r="A582" s="1">
        <v>45370.076817129629</v>
      </c>
      <c r="B582">
        <v>8</v>
      </c>
      <c r="C582">
        <v>34.7483</v>
      </c>
      <c r="D582">
        <v>3.113</v>
      </c>
      <c r="E582">
        <v>2184157</v>
      </c>
      <c r="F582">
        <v>2179583</v>
      </c>
      <c r="G582">
        <v>2179580</v>
      </c>
      <c r="H582">
        <v>2</v>
      </c>
      <c r="I582">
        <v>0</v>
      </c>
      <c r="J582">
        <v>43.9</v>
      </c>
      <c r="K582">
        <v>34.512999999999998</v>
      </c>
      <c r="L582">
        <v>3</v>
      </c>
      <c r="M582">
        <v>32.61</v>
      </c>
      <c r="N582">
        <v>0</v>
      </c>
      <c r="O582">
        <v>-4511</v>
      </c>
      <c r="P582" s="2">
        <f t="shared" si="27"/>
        <v>38.007333333333335</v>
      </c>
      <c r="Q582" s="2">
        <f t="shared" si="28"/>
        <v>2184157</v>
      </c>
      <c r="R582">
        <f t="shared" si="29"/>
        <v>0</v>
      </c>
    </row>
    <row r="583" spans="1:18" x14ac:dyDescent="0.25">
      <c r="A583" s="1">
        <v>45370.077662037038</v>
      </c>
      <c r="B583">
        <v>8</v>
      </c>
      <c r="C583">
        <v>34.694600000000001</v>
      </c>
      <c r="D583">
        <v>2.8010000000000002</v>
      </c>
      <c r="E583">
        <v>2184158</v>
      </c>
      <c r="F583">
        <v>2179591</v>
      </c>
      <c r="G583">
        <v>2179582</v>
      </c>
      <c r="H583">
        <v>2</v>
      </c>
      <c r="I583">
        <v>0</v>
      </c>
      <c r="J583">
        <v>43.92</v>
      </c>
      <c r="K583">
        <v>34.484099999999998</v>
      </c>
      <c r="L583">
        <v>8</v>
      </c>
      <c r="M583">
        <v>32.57</v>
      </c>
      <c r="N583">
        <v>0</v>
      </c>
      <c r="O583">
        <v>-4487</v>
      </c>
      <c r="P583" s="2">
        <f t="shared" si="27"/>
        <v>37.99133333333333</v>
      </c>
      <c r="Q583" s="2">
        <f t="shared" si="28"/>
        <v>2184158</v>
      </c>
      <c r="R583">
        <f t="shared" si="29"/>
        <v>1</v>
      </c>
    </row>
    <row r="584" spans="1:18" x14ac:dyDescent="0.25">
      <c r="A584" s="1">
        <v>45370.07849537037</v>
      </c>
      <c r="B584">
        <v>8</v>
      </c>
      <c r="C584">
        <v>34.688000000000002</v>
      </c>
      <c r="D584">
        <v>3.1</v>
      </c>
      <c r="E584">
        <v>2184151</v>
      </c>
      <c r="F584">
        <v>2179585</v>
      </c>
      <c r="G584">
        <v>2179585</v>
      </c>
      <c r="H584">
        <v>2</v>
      </c>
      <c r="I584">
        <v>0</v>
      </c>
      <c r="J584">
        <v>43.92</v>
      </c>
      <c r="K584">
        <v>34.459600000000002</v>
      </c>
      <c r="L584">
        <v>0</v>
      </c>
      <c r="M584">
        <v>32.56</v>
      </c>
      <c r="N584">
        <v>0</v>
      </c>
      <c r="O584">
        <v>-4429</v>
      </c>
      <c r="P584" s="2">
        <f t="shared" si="27"/>
        <v>37.952666666666666</v>
      </c>
      <c r="Q584" s="2">
        <f t="shared" si="28"/>
        <v>2184151</v>
      </c>
      <c r="R584">
        <f t="shared" si="29"/>
        <v>-7</v>
      </c>
    </row>
    <row r="585" spans="1:18" x14ac:dyDescent="0.25">
      <c r="A585" s="1">
        <v>45370.079340277778</v>
      </c>
      <c r="B585">
        <v>8</v>
      </c>
      <c r="C585">
        <v>34.640700000000002</v>
      </c>
      <c r="D585">
        <v>2.79</v>
      </c>
      <c r="E585">
        <v>2184141</v>
      </c>
      <c r="F585">
        <v>2179581</v>
      </c>
      <c r="G585">
        <v>2179583</v>
      </c>
      <c r="H585">
        <v>2</v>
      </c>
      <c r="I585">
        <v>0</v>
      </c>
      <c r="J585">
        <v>43.94</v>
      </c>
      <c r="K585">
        <v>34.429900000000004</v>
      </c>
      <c r="L585">
        <v>-1</v>
      </c>
      <c r="M585">
        <v>32.56</v>
      </c>
      <c r="N585">
        <v>0</v>
      </c>
      <c r="O585">
        <v>-4420</v>
      </c>
      <c r="P585" s="2">
        <f t="shared" si="27"/>
        <v>37.946666666666665</v>
      </c>
      <c r="Q585" s="2">
        <f t="shared" si="28"/>
        <v>2184141</v>
      </c>
      <c r="R585">
        <f t="shared" si="29"/>
        <v>-10</v>
      </c>
    </row>
    <row r="586" spans="1:18" x14ac:dyDescent="0.25">
      <c r="A586" s="1">
        <v>45370.08017361111</v>
      </c>
      <c r="B586">
        <v>8</v>
      </c>
      <c r="C586">
        <v>34.625500000000002</v>
      </c>
      <c r="D586">
        <v>3.0819999999999999</v>
      </c>
      <c r="E586">
        <v>2184137</v>
      </c>
      <c r="F586">
        <v>2179579</v>
      </c>
      <c r="G586">
        <v>2179580</v>
      </c>
      <c r="H586">
        <v>2</v>
      </c>
      <c r="I586">
        <v>0</v>
      </c>
      <c r="J586">
        <v>43.95</v>
      </c>
      <c r="K586">
        <v>34.406100000000002</v>
      </c>
      <c r="L586">
        <v>0</v>
      </c>
      <c r="M586">
        <v>32.51</v>
      </c>
      <c r="N586">
        <v>0</v>
      </c>
      <c r="O586">
        <v>-4369</v>
      </c>
      <c r="P586" s="2">
        <f t="shared" si="27"/>
        <v>37.912666666666667</v>
      </c>
      <c r="Q586" s="2">
        <f t="shared" si="28"/>
        <v>2184137</v>
      </c>
      <c r="R586">
        <f t="shared" si="29"/>
        <v>-4</v>
      </c>
    </row>
    <row r="587" spans="1:18" x14ac:dyDescent="0.25">
      <c r="A587" s="1">
        <v>45370.081018518518</v>
      </c>
      <c r="B587">
        <v>8</v>
      </c>
      <c r="C587">
        <v>34.600299999999997</v>
      </c>
      <c r="D587">
        <v>2.774</v>
      </c>
      <c r="E587">
        <v>2184140</v>
      </c>
      <c r="F587">
        <v>2179585</v>
      </c>
      <c r="G587">
        <v>2179582</v>
      </c>
      <c r="H587">
        <v>2</v>
      </c>
      <c r="I587">
        <v>0</v>
      </c>
      <c r="J587">
        <v>43.96</v>
      </c>
      <c r="K587">
        <v>34.377200000000002</v>
      </c>
      <c r="L587">
        <v>3</v>
      </c>
      <c r="M587">
        <v>32.5</v>
      </c>
      <c r="N587">
        <v>0</v>
      </c>
      <c r="O587">
        <v>-4328</v>
      </c>
      <c r="P587" s="2">
        <f t="shared" si="27"/>
        <v>37.885333333333335</v>
      </c>
      <c r="Q587" s="2">
        <f t="shared" si="28"/>
        <v>2184140</v>
      </c>
      <c r="R587">
        <f t="shared" si="29"/>
        <v>3</v>
      </c>
    </row>
    <row r="588" spans="1:18" x14ac:dyDescent="0.25">
      <c r="A588" s="1">
        <v>45370.08185185185</v>
      </c>
      <c r="B588">
        <v>8</v>
      </c>
      <c r="C588">
        <v>34.563000000000002</v>
      </c>
      <c r="D588">
        <v>3.0649999999999999</v>
      </c>
      <c r="E588">
        <v>2184150</v>
      </c>
      <c r="F588">
        <v>2179600</v>
      </c>
      <c r="G588">
        <v>2179585</v>
      </c>
      <c r="H588">
        <v>2</v>
      </c>
      <c r="I588">
        <v>0</v>
      </c>
      <c r="J588">
        <v>43.96</v>
      </c>
      <c r="K588">
        <v>34.348300000000002</v>
      </c>
      <c r="L588">
        <v>15</v>
      </c>
      <c r="M588">
        <v>32.479999999999997</v>
      </c>
      <c r="N588">
        <v>0</v>
      </c>
      <c r="O588">
        <v>-4297</v>
      </c>
      <c r="P588" s="2">
        <f t="shared" si="27"/>
        <v>37.864666666666665</v>
      </c>
      <c r="Q588" s="2">
        <f t="shared" si="28"/>
        <v>2184150</v>
      </c>
      <c r="R588">
        <f t="shared" si="29"/>
        <v>10</v>
      </c>
    </row>
    <row r="589" spans="1:18" x14ac:dyDescent="0.25">
      <c r="A589" s="1">
        <v>45370.082696759258</v>
      </c>
      <c r="B589">
        <v>8</v>
      </c>
      <c r="C589">
        <v>34.556600000000003</v>
      </c>
      <c r="D589">
        <v>3.1070000000000002</v>
      </c>
      <c r="E589">
        <v>2184151</v>
      </c>
      <c r="F589">
        <v>2179602</v>
      </c>
      <c r="G589">
        <v>2179588</v>
      </c>
      <c r="H589">
        <v>2</v>
      </c>
      <c r="I589">
        <v>0</v>
      </c>
      <c r="J589">
        <v>43.98</v>
      </c>
      <c r="K589">
        <v>34.3202</v>
      </c>
      <c r="L589">
        <v>13</v>
      </c>
      <c r="M589">
        <v>32.44</v>
      </c>
      <c r="N589">
        <v>0</v>
      </c>
      <c r="O589">
        <v>-4239</v>
      </c>
      <c r="P589" s="2">
        <f t="shared" si="27"/>
        <v>37.826000000000001</v>
      </c>
      <c r="Q589" s="2">
        <f t="shared" si="28"/>
        <v>2184151</v>
      </c>
      <c r="R589">
        <f t="shared" si="29"/>
        <v>1</v>
      </c>
    </row>
    <row r="590" spans="1:18" x14ac:dyDescent="0.25">
      <c r="A590" s="1">
        <v>45370.083541666667</v>
      </c>
      <c r="B590">
        <v>8</v>
      </c>
      <c r="C590">
        <v>34.509300000000003</v>
      </c>
      <c r="D590">
        <v>2.7959999999999998</v>
      </c>
      <c r="E590">
        <v>2184146</v>
      </c>
      <c r="F590">
        <v>2179603</v>
      </c>
      <c r="G590">
        <v>2179591</v>
      </c>
      <c r="H590">
        <v>2</v>
      </c>
      <c r="I590">
        <v>0</v>
      </c>
      <c r="J590">
        <v>44</v>
      </c>
      <c r="K590">
        <v>34.2928</v>
      </c>
      <c r="L590">
        <v>12</v>
      </c>
      <c r="M590">
        <v>32.44</v>
      </c>
      <c r="N590">
        <v>0</v>
      </c>
      <c r="O590">
        <v>-4238</v>
      </c>
      <c r="P590" s="2">
        <f t="shared" si="27"/>
        <v>37.825333333333333</v>
      </c>
      <c r="Q590" s="2">
        <f t="shared" si="28"/>
        <v>2184146</v>
      </c>
      <c r="R590">
        <f t="shared" si="29"/>
        <v>-5</v>
      </c>
    </row>
    <row r="591" spans="1:18" x14ac:dyDescent="0.25">
      <c r="A591" s="1">
        <v>45370.084386574075</v>
      </c>
      <c r="B591">
        <v>8</v>
      </c>
      <c r="C591">
        <v>34.498800000000003</v>
      </c>
      <c r="D591">
        <v>3.1040000000000001</v>
      </c>
      <c r="E591">
        <v>2184143</v>
      </c>
      <c r="F591">
        <v>2179602</v>
      </c>
      <c r="G591">
        <v>2179594</v>
      </c>
      <c r="H591">
        <v>2</v>
      </c>
      <c r="I591">
        <v>0</v>
      </c>
      <c r="J591">
        <v>44.03</v>
      </c>
      <c r="K591">
        <v>34.263199999999998</v>
      </c>
      <c r="L591">
        <v>7</v>
      </c>
      <c r="M591">
        <v>32.4</v>
      </c>
      <c r="N591">
        <v>0</v>
      </c>
      <c r="O591">
        <v>-4166</v>
      </c>
      <c r="P591" s="2">
        <f t="shared" si="27"/>
        <v>37.777333333333331</v>
      </c>
      <c r="Q591" s="2">
        <f t="shared" si="28"/>
        <v>2184143</v>
      </c>
      <c r="R591">
        <f t="shared" si="29"/>
        <v>-3</v>
      </c>
    </row>
    <row r="592" spans="1:18" x14ac:dyDescent="0.25">
      <c r="A592" s="1">
        <v>45370.085219907407</v>
      </c>
      <c r="B592">
        <v>8</v>
      </c>
      <c r="C592">
        <v>34.4452</v>
      </c>
      <c r="D592">
        <v>2.7930000000000001</v>
      </c>
      <c r="E592">
        <v>2184146</v>
      </c>
      <c r="F592">
        <v>2179612</v>
      </c>
      <c r="G592">
        <v>2179597</v>
      </c>
      <c r="H592">
        <v>2</v>
      </c>
      <c r="I592">
        <v>0</v>
      </c>
      <c r="J592">
        <v>44.03</v>
      </c>
      <c r="K592">
        <v>34.235999999999997</v>
      </c>
      <c r="L592">
        <v>15</v>
      </c>
      <c r="M592">
        <v>32.380000000000003</v>
      </c>
      <c r="N592">
        <v>0</v>
      </c>
      <c r="O592">
        <v>-4154</v>
      </c>
      <c r="P592" s="2">
        <f t="shared" si="27"/>
        <v>37.769333333333336</v>
      </c>
      <c r="Q592" s="2">
        <f t="shared" si="28"/>
        <v>2184146</v>
      </c>
      <c r="R592">
        <f t="shared" si="29"/>
        <v>3</v>
      </c>
    </row>
    <row r="593" spans="1:18" x14ac:dyDescent="0.25">
      <c r="A593" s="1">
        <v>45370.086053240739</v>
      </c>
      <c r="B593">
        <v>8</v>
      </c>
      <c r="C593">
        <v>34.438000000000002</v>
      </c>
      <c r="D593">
        <v>3.0950000000000002</v>
      </c>
      <c r="E593">
        <v>2184141</v>
      </c>
      <c r="F593">
        <v>2179608</v>
      </c>
      <c r="G593">
        <v>2179600</v>
      </c>
      <c r="H593">
        <v>2</v>
      </c>
      <c r="I593">
        <v>0</v>
      </c>
      <c r="J593">
        <v>44.05</v>
      </c>
      <c r="K593">
        <v>34.2074</v>
      </c>
      <c r="L593">
        <v>8</v>
      </c>
      <c r="M593">
        <v>32.369999999999997</v>
      </c>
      <c r="N593">
        <v>0</v>
      </c>
      <c r="O593">
        <v>-4077</v>
      </c>
      <c r="P593" s="2">
        <f t="shared" si="27"/>
        <v>37.718000000000004</v>
      </c>
      <c r="Q593" s="2">
        <f t="shared" si="28"/>
        <v>2184141</v>
      </c>
      <c r="R593">
        <f t="shared" si="29"/>
        <v>-5</v>
      </c>
    </row>
    <row r="594" spans="1:18" x14ac:dyDescent="0.25">
      <c r="A594" s="1">
        <v>45370.086898148147</v>
      </c>
      <c r="B594">
        <v>8</v>
      </c>
      <c r="C594">
        <v>34.402700000000003</v>
      </c>
      <c r="D594">
        <v>2.786</v>
      </c>
      <c r="E594">
        <v>2184141</v>
      </c>
      <c r="F594">
        <v>2179612</v>
      </c>
      <c r="G594">
        <v>2179603</v>
      </c>
      <c r="H594">
        <v>2</v>
      </c>
      <c r="I594">
        <v>0</v>
      </c>
      <c r="J594">
        <v>44.06</v>
      </c>
      <c r="K594">
        <v>34.181699999999999</v>
      </c>
      <c r="L594">
        <v>9</v>
      </c>
      <c r="M594">
        <v>32.32</v>
      </c>
      <c r="N594">
        <v>0</v>
      </c>
      <c r="O594">
        <v>-4060</v>
      </c>
      <c r="P594" s="2">
        <f t="shared" si="27"/>
        <v>37.706666666666663</v>
      </c>
      <c r="Q594" s="2">
        <f t="shared" si="28"/>
        <v>2184141</v>
      </c>
      <c r="R594">
        <f t="shared" si="29"/>
        <v>0</v>
      </c>
    </row>
    <row r="595" spans="1:18" x14ac:dyDescent="0.25">
      <c r="A595" s="1">
        <v>45370.087731481479</v>
      </c>
      <c r="B595">
        <v>8</v>
      </c>
      <c r="C595">
        <v>34.375500000000002</v>
      </c>
      <c r="D595">
        <v>3.0710000000000002</v>
      </c>
      <c r="E595">
        <v>2184144</v>
      </c>
      <c r="F595">
        <v>2179619</v>
      </c>
      <c r="G595">
        <v>2179606</v>
      </c>
      <c r="H595">
        <v>2</v>
      </c>
      <c r="I595">
        <v>0</v>
      </c>
      <c r="J595">
        <v>44.08</v>
      </c>
      <c r="K595">
        <v>34.155000000000001</v>
      </c>
      <c r="L595">
        <v>13</v>
      </c>
      <c r="M595">
        <v>32.31</v>
      </c>
      <c r="N595">
        <v>0</v>
      </c>
      <c r="O595">
        <v>-4017</v>
      </c>
      <c r="P595" s="2">
        <f t="shared" si="27"/>
        <v>37.677999999999997</v>
      </c>
      <c r="Q595" s="2">
        <f t="shared" si="28"/>
        <v>2184144</v>
      </c>
      <c r="R595">
        <f t="shared" si="29"/>
        <v>3</v>
      </c>
    </row>
    <row r="596" spans="1:18" x14ac:dyDescent="0.25">
      <c r="A596" s="1">
        <v>45370.088576388887</v>
      </c>
      <c r="B596">
        <v>8</v>
      </c>
      <c r="C596">
        <v>34.365299999999998</v>
      </c>
      <c r="D596">
        <v>3.105</v>
      </c>
      <c r="E596">
        <v>2184140</v>
      </c>
      <c r="F596">
        <v>2179616</v>
      </c>
      <c r="G596">
        <v>2179609</v>
      </c>
      <c r="H596">
        <v>2</v>
      </c>
      <c r="I596">
        <v>0</v>
      </c>
      <c r="J596">
        <v>44.1</v>
      </c>
      <c r="K596">
        <v>34.123600000000003</v>
      </c>
      <c r="L596">
        <v>7</v>
      </c>
      <c r="M596">
        <v>32.31</v>
      </c>
      <c r="N596">
        <v>0</v>
      </c>
      <c r="O596">
        <v>-3993</v>
      </c>
      <c r="P596" s="2">
        <f t="shared" si="27"/>
        <v>37.661999999999999</v>
      </c>
      <c r="Q596" s="2">
        <f t="shared" si="28"/>
        <v>2184140</v>
      </c>
      <c r="R596">
        <f t="shared" si="29"/>
        <v>-4</v>
      </c>
    </row>
    <row r="597" spans="1:18" x14ac:dyDescent="0.25">
      <c r="A597" s="1">
        <v>45370.089421296296</v>
      </c>
      <c r="B597">
        <v>8</v>
      </c>
      <c r="C597">
        <v>34.314799999999998</v>
      </c>
      <c r="D597">
        <v>2.794</v>
      </c>
      <c r="E597">
        <v>2184145</v>
      </c>
      <c r="F597">
        <v>2179628</v>
      </c>
      <c r="G597">
        <v>2179611</v>
      </c>
      <c r="H597">
        <v>2</v>
      </c>
      <c r="I597">
        <v>0</v>
      </c>
      <c r="J597">
        <v>44.11</v>
      </c>
      <c r="K597">
        <v>34.095199999999998</v>
      </c>
      <c r="L597">
        <v>16</v>
      </c>
      <c r="M597">
        <v>32.270000000000003</v>
      </c>
      <c r="N597">
        <v>0</v>
      </c>
      <c r="O597">
        <v>-3937</v>
      </c>
      <c r="P597" s="2">
        <f t="shared" si="27"/>
        <v>37.62466666666667</v>
      </c>
      <c r="Q597" s="2">
        <f t="shared" si="28"/>
        <v>2184145</v>
      </c>
      <c r="R597">
        <f t="shared" si="29"/>
        <v>5</v>
      </c>
    </row>
    <row r="598" spans="1:18" x14ac:dyDescent="0.25">
      <c r="A598" s="1">
        <v>45370.090254629627</v>
      </c>
      <c r="B598">
        <v>8</v>
      </c>
      <c r="C598">
        <v>34.310200000000002</v>
      </c>
      <c r="D598">
        <v>3.1080000000000001</v>
      </c>
      <c r="E598">
        <v>2184143</v>
      </c>
      <c r="F598">
        <v>2179627</v>
      </c>
      <c r="G598">
        <v>2179614</v>
      </c>
      <c r="H598">
        <v>2</v>
      </c>
      <c r="I598">
        <v>0</v>
      </c>
      <c r="J598">
        <v>44.13</v>
      </c>
      <c r="K598">
        <v>34.067700000000002</v>
      </c>
      <c r="L598">
        <v>12</v>
      </c>
      <c r="M598">
        <v>32.25</v>
      </c>
      <c r="N598">
        <v>0</v>
      </c>
      <c r="O598">
        <v>-3914</v>
      </c>
      <c r="P598" s="2">
        <f t="shared" si="27"/>
        <v>37.609333333333332</v>
      </c>
      <c r="Q598" s="2">
        <f t="shared" si="28"/>
        <v>2184143</v>
      </c>
      <c r="R598">
        <f t="shared" si="29"/>
        <v>-2</v>
      </c>
    </row>
    <row r="599" spans="1:18" x14ac:dyDescent="0.25">
      <c r="A599" s="1">
        <v>45370.091087962966</v>
      </c>
      <c r="B599">
        <v>8</v>
      </c>
      <c r="C599">
        <v>34.257899999999999</v>
      </c>
      <c r="D599">
        <v>2.7970000000000002</v>
      </c>
      <c r="E599">
        <v>2184138</v>
      </c>
      <c r="F599">
        <v>2179629</v>
      </c>
      <c r="G599">
        <v>2179617</v>
      </c>
      <c r="H599">
        <v>2</v>
      </c>
      <c r="I599">
        <v>0</v>
      </c>
      <c r="J599">
        <v>44.15</v>
      </c>
      <c r="K599">
        <v>34.041200000000003</v>
      </c>
      <c r="L599">
        <v>11</v>
      </c>
      <c r="M599">
        <v>32.24</v>
      </c>
      <c r="N599">
        <v>0</v>
      </c>
      <c r="O599">
        <v>-3852</v>
      </c>
      <c r="P599" s="2">
        <f t="shared" si="27"/>
        <v>37.567999999999998</v>
      </c>
      <c r="Q599" s="2">
        <f t="shared" si="28"/>
        <v>2184138</v>
      </c>
      <c r="R599">
        <f t="shared" si="29"/>
        <v>-5</v>
      </c>
    </row>
    <row r="600" spans="1:18" x14ac:dyDescent="0.25">
      <c r="A600" s="1">
        <v>45370.091932870368</v>
      </c>
      <c r="B600">
        <v>8</v>
      </c>
      <c r="C600">
        <v>34.250500000000002</v>
      </c>
      <c r="D600">
        <v>3.0950000000000002</v>
      </c>
      <c r="E600">
        <v>2184134</v>
      </c>
      <c r="F600">
        <v>2179625</v>
      </c>
      <c r="G600">
        <v>2179620</v>
      </c>
      <c r="H600">
        <v>2</v>
      </c>
      <c r="I600">
        <v>0</v>
      </c>
      <c r="J600">
        <v>44.15</v>
      </c>
      <c r="K600">
        <v>34.014000000000003</v>
      </c>
      <c r="L600">
        <v>5</v>
      </c>
      <c r="M600">
        <v>32.19</v>
      </c>
      <c r="N600">
        <v>0</v>
      </c>
      <c r="O600">
        <v>-3830</v>
      </c>
      <c r="P600" s="2">
        <f t="shared" si="27"/>
        <v>37.553333333333335</v>
      </c>
      <c r="Q600" s="2">
        <f t="shared" si="28"/>
        <v>2184134</v>
      </c>
      <c r="R600">
        <f t="shared" si="29"/>
        <v>-4</v>
      </c>
    </row>
    <row r="601" spans="1:18" x14ac:dyDescent="0.25">
      <c r="A601" s="1">
        <v>45370.092766203707</v>
      </c>
      <c r="B601">
        <v>8</v>
      </c>
      <c r="C601">
        <v>34.202599999999997</v>
      </c>
      <c r="D601">
        <v>2.786</v>
      </c>
      <c r="E601">
        <v>2184121</v>
      </c>
      <c r="F601">
        <v>2179619</v>
      </c>
      <c r="G601">
        <v>2179617</v>
      </c>
      <c r="H601">
        <v>2</v>
      </c>
      <c r="I601">
        <v>0</v>
      </c>
      <c r="J601">
        <v>44.17</v>
      </c>
      <c r="K601">
        <v>33.988799999999998</v>
      </c>
      <c r="L601">
        <v>1</v>
      </c>
      <c r="M601">
        <v>32.19</v>
      </c>
      <c r="N601">
        <v>0</v>
      </c>
      <c r="O601">
        <v>-3792</v>
      </c>
      <c r="P601" s="2">
        <f t="shared" si="27"/>
        <v>37.527999999999999</v>
      </c>
      <c r="Q601" s="2">
        <f t="shared" si="28"/>
        <v>2184121</v>
      </c>
      <c r="R601">
        <f t="shared" si="29"/>
        <v>-13</v>
      </c>
    </row>
    <row r="602" spans="1:18" x14ac:dyDescent="0.25">
      <c r="A602" s="1">
        <v>45370.093611111108</v>
      </c>
      <c r="B602">
        <v>8</v>
      </c>
      <c r="C602">
        <v>34.188000000000002</v>
      </c>
      <c r="D602">
        <v>3.069</v>
      </c>
      <c r="E602">
        <v>2184118</v>
      </c>
      <c r="F602">
        <v>2179618</v>
      </c>
      <c r="G602">
        <v>2179620</v>
      </c>
      <c r="H602">
        <v>2</v>
      </c>
      <c r="I602">
        <v>0</v>
      </c>
      <c r="J602">
        <v>44.17</v>
      </c>
      <c r="K602">
        <v>33.965899999999998</v>
      </c>
      <c r="L602">
        <v>-2</v>
      </c>
      <c r="M602">
        <v>32.130000000000003</v>
      </c>
      <c r="N602">
        <v>0</v>
      </c>
      <c r="O602">
        <v>-3754</v>
      </c>
      <c r="P602" s="2">
        <f t="shared" si="27"/>
        <v>37.50266666666667</v>
      </c>
      <c r="Q602" s="2">
        <f t="shared" si="28"/>
        <v>2184118</v>
      </c>
      <c r="R602">
        <f t="shared" si="29"/>
        <v>-3</v>
      </c>
    </row>
    <row r="603" spans="1:18" x14ac:dyDescent="0.25">
      <c r="A603" s="1">
        <v>45370.094456018516</v>
      </c>
      <c r="B603">
        <v>8</v>
      </c>
      <c r="C603">
        <v>34.171399999999998</v>
      </c>
      <c r="D603">
        <v>3.08</v>
      </c>
      <c r="E603">
        <v>2184125</v>
      </c>
      <c r="F603">
        <v>2179627</v>
      </c>
      <c r="G603">
        <v>2179623</v>
      </c>
      <c r="H603">
        <v>2</v>
      </c>
      <c r="I603">
        <v>0</v>
      </c>
      <c r="J603">
        <v>44.18</v>
      </c>
      <c r="K603">
        <v>33.938200000000002</v>
      </c>
      <c r="L603">
        <v>3</v>
      </c>
      <c r="M603">
        <v>32.130000000000003</v>
      </c>
      <c r="N603">
        <v>0</v>
      </c>
      <c r="O603">
        <v>-3707</v>
      </c>
      <c r="P603" s="2">
        <f t="shared" si="27"/>
        <v>37.471333333333334</v>
      </c>
      <c r="Q603" s="2">
        <f t="shared" si="28"/>
        <v>2184125</v>
      </c>
      <c r="R603">
        <f t="shared" si="29"/>
        <v>7</v>
      </c>
    </row>
    <row r="604" spans="1:18" x14ac:dyDescent="0.25">
      <c r="A604" s="1">
        <v>45370.095300925925</v>
      </c>
      <c r="B604">
        <v>8</v>
      </c>
      <c r="C604">
        <v>34.125500000000002</v>
      </c>
      <c r="D604">
        <v>2.7719999999999998</v>
      </c>
      <c r="E604">
        <v>2184124</v>
      </c>
      <c r="F604">
        <v>2179632</v>
      </c>
      <c r="G604">
        <v>2179626</v>
      </c>
      <c r="H604">
        <v>2</v>
      </c>
      <c r="I604">
        <v>0</v>
      </c>
      <c r="J604">
        <v>44.2</v>
      </c>
      <c r="K604">
        <v>33.914200000000001</v>
      </c>
      <c r="L604">
        <v>5</v>
      </c>
      <c r="M604">
        <v>32.11</v>
      </c>
      <c r="N604">
        <v>0</v>
      </c>
      <c r="O604">
        <v>-3683</v>
      </c>
      <c r="P604" s="2">
        <f t="shared" si="27"/>
        <v>37.455333333333336</v>
      </c>
      <c r="Q604" s="2">
        <f t="shared" si="28"/>
        <v>2184124</v>
      </c>
      <c r="R604">
        <f t="shared" si="29"/>
        <v>-1</v>
      </c>
    </row>
    <row r="605" spans="1:18" x14ac:dyDescent="0.25">
      <c r="A605" s="1">
        <v>45370.096145833333</v>
      </c>
      <c r="B605">
        <v>8</v>
      </c>
      <c r="C605">
        <v>34.1203</v>
      </c>
      <c r="D605">
        <v>3.081</v>
      </c>
      <c r="E605">
        <v>2184128</v>
      </c>
      <c r="F605">
        <v>2179637</v>
      </c>
      <c r="G605">
        <v>2179629</v>
      </c>
      <c r="H605">
        <v>2</v>
      </c>
      <c r="I605">
        <v>0</v>
      </c>
      <c r="J605">
        <v>44.2</v>
      </c>
      <c r="K605">
        <v>33.8889</v>
      </c>
      <c r="L605">
        <v>7</v>
      </c>
      <c r="M605">
        <v>32.07</v>
      </c>
      <c r="N605">
        <v>0</v>
      </c>
      <c r="O605">
        <v>-3634</v>
      </c>
      <c r="P605" s="2">
        <f t="shared" si="27"/>
        <v>37.422666666666665</v>
      </c>
      <c r="Q605" s="2">
        <f t="shared" si="28"/>
        <v>2184128</v>
      </c>
      <c r="R605">
        <f t="shared" si="29"/>
        <v>4</v>
      </c>
    </row>
    <row r="606" spans="1:18" x14ac:dyDescent="0.25">
      <c r="A606" s="1">
        <v>45370.096979166665</v>
      </c>
      <c r="B606">
        <v>8</v>
      </c>
      <c r="C606">
        <v>34.067399999999999</v>
      </c>
      <c r="D606">
        <v>2.7730000000000001</v>
      </c>
      <c r="E606">
        <v>2184123</v>
      </c>
      <c r="F606">
        <v>2179639</v>
      </c>
      <c r="G606">
        <v>2179632</v>
      </c>
      <c r="H606">
        <v>2</v>
      </c>
      <c r="I606">
        <v>0</v>
      </c>
      <c r="J606">
        <v>44.22</v>
      </c>
      <c r="K606">
        <v>33.858800000000002</v>
      </c>
      <c r="L606">
        <v>6</v>
      </c>
      <c r="M606">
        <v>32.06</v>
      </c>
      <c r="N606">
        <v>0</v>
      </c>
      <c r="O606">
        <v>-3599</v>
      </c>
      <c r="P606" s="2">
        <f t="shared" si="27"/>
        <v>37.399333333333331</v>
      </c>
      <c r="Q606" s="2">
        <f t="shared" si="28"/>
        <v>2184123</v>
      </c>
      <c r="R606">
        <f t="shared" si="29"/>
        <v>-5</v>
      </c>
    </row>
    <row r="607" spans="1:18" x14ac:dyDescent="0.25">
      <c r="A607" s="1">
        <v>45370.097824074073</v>
      </c>
      <c r="B607">
        <v>8</v>
      </c>
      <c r="C607">
        <v>34.063000000000002</v>
      </c>
      <c r="D607">
        <v>3.08</v>
      </c>
      <c r="E607">
        <v>2184123</v>
      </c>
      <c r="F607">
        <v>2179639</v>
      </c>
      <c r="G607">
        <v>2179635</v>
      </c>
      <c r="H607">
        <v>2</v>
      </c>
      <c r="I607">
        <v>0</v>
      </c>
      <c r="J607">
        <v>44.23</v>
      </c>
      <c r="K607">
        <v>33.833300000000001</v>
      </c>
      <c r="L607">
        <v>4</v>
      </c>
      <c r="M607">
        <v>32.03</v>
      </c>
      <c r="N607">
        <v>0</v>
      </c>
      <c r="O607">
        <v>-3563</v>
      </c>
      <c r="P607" s="2">
        <f t="shared" si="27"/>
        <v>37.37533333333333</v>
      </c>
      <c r="Q607" s="2">
        <f t="shared" si="28"/>
        <v>2184123</v>
      </c>
      <c r="R607">
        <f t="shared" si="29"/>
        <v>0</v>
      </c>
    </row>
    <row r="608" spans="1:18" x14ac:dyDescent="0.25">
      <c r="A608" s="1">
        <v>45370.098668981482</v>
      </c>
      <c r="B608">
        <v>8</v>
      </c>
      <c r="C608">
        <v>34.023200000000003</v>
      </c>
      <c r="D608">
        <v>2.7719999999999998</v>
      </c>
      <c r="E608">
        <v>2184123</v>
      </c>
      <c r="F608">
        <v>2179644</v>
      </c>
      <c r="G608">
        <v>2179638</v>
      </c>
      <c r="H608">
        <v>2</v>
      </c>
      <c r="I608">
        <v>0</v>
      </c>
      <c r="J608">
        <v>44.25</v>
      </c>
      <c r="K608">
        <v>33.808900000000001</v>
      </c>
      <c r="L608">
        <v>6</v>
      </c>
      <c r="M608">
        <v>32</v>
      </c>
      <c r="N608">
        <v>0</v>
      </c>
      <c r="O608">
        <v>-3525</v>
      </c>
      <c r="P608" s="2">
        <f t="shared" si="27"/>
        <v>37.35</v>
      </c>
      <c r="Q608" s="2">
        <f t="shared" si="28"/>
        <v>2184123</v>
      </c>
      <c r="R608">
        <f t="shared" si="29"/>
        <v>0</v>
      </c>
    </row>
    <row r="609" spans="1:18" x14ac:dyDescent="0.25">
      <c r="A609" s="1">
        <v>45370.09951388889</v>
      </c>
      <c r="B609">
        <v>8</v>
      </c>
      <c r="C609">
        <v>34.000500000000002</v>
      </c>
      <c r="D609">
        <v>3.0539999999999998</v>
      </c>
      <c r="E609">
        <v>2184118</v>
      </c>
      <c r="F609">
        <v>2179642</v>
      </c>
      <c r="G609">
        <v>2179641</v>
      </c>
      <c r="H609">
        <v>2</v>
      </c>
      <c r="I609">
        <v>0</v>
      </c>
      <c r="J609">
        <v>44.26</v>
      </c>
      <c r="K609">
        <v>33.783200000000001</v>
      </c>
      <c r="L609">
        <v>1</v>
      </c>
      <c r="M609">
        <v>31.99</v>
      </c>
      <c r="N609">
        <v>0</v>
      </c>
      <c r="O609">
        <v>-3483</v>
      </c>
      <c r="P609" s="2">
        <f t="shared" si="27"/>
        <v>37.322000000000003</v>
      </c>
      <c r="Q609" s="2">
        <f t="shared" si="28"/>
        <v>2184118</v>
      </c>
      <c r="R609">
        <f t="shared" si="29"/>
        <v>-5</v>
      </c>
    </row>
    <row r="610" spans="1:18" x14ac:dyDescent="0.25">
      <c r="A610" s="1">
        <v>45370.100358796299</v>
      </c>
      <c r="B610">
        <v>8</v>
      </c>
      <c r="C610">
        <v>33.968200000000003</v>
      </c>
      <c r="D610">
        <v>2.7490000000000001</v>
      </c>
      <c r="E610">
        <v>2184104</v>
      </c>
      <c r="F610">
        <v>2179633</v>
      </c>
      <c r="G610">
        <v>2179638</v>
      </c>
      <c r="H610">
        <v>2</v>
      </c>
      <c r="I610">
        <v>0</v>
      </c>
      <c r="J610">
        <v>44.27</v>
      </c>
      <c r="K610">
        <v>33.76</v>
      </c>
      <c r="L610">
        <v>-5</v>
      </c>
      <c r="M610">
        <v>31.94</v>
      </c>
      <c r="N610">
        <v>0</v>
      </c>
      <c r="O610">
        <v>-3437</v>
      </c>
      <c r="P610" s="2">
        <f t="shared" si="27"/>
        <v>37.291333333333334</v>
      </c>
      <c r="Q610" s="2">
        <f t="shared" si="28"/>
        <v>2184104</v>
      </c>
      <c r="R610">
        <f t="shared" si="29"/>
        <v>-14</v>
      </c>
    </row>
    <row r="611" spans="1:18" x14ac:dyDescent="0.25">
      <c r="A611" s="1">
        <v>45370.10119212963</v>
      </c>
      <c r="B611">
        <v>8</v>
      </c>
      <c r="C611">
        <v>33.938499999999998</v>
      </c>
      <c r="D611">
        <v>3.0329999999999999</v>
      </c>
      <c r="E611">
        <v>2184100</v>
      </c>
      <c r="F611">
        <v>2179633</v>
      </c>
      <c r="G611">
        <v>2179635</v>
      </c>
      <c r="H611">
        <v>2</v>
      </c>
      <c r="I611">
        <v>0</v>
      </c>
      <c r="J611">
        <v>44.27</v>
      </c>
      <c r="K611">
        <v>33.733699999999999</v>
      </c>
      <c r="L611">
        <v>-2</v>
      </c>
      <c r="M611">
        <v>31.94</v>
      </c>
      <c r="N611">
        <v>0</v>
      </c>
      <c r="O611">
        <v>-3410</v>
      </c>
      <c r="P611" s="2">
        <f t="shared" si="27"/>
        <v>37.273333333333333</v>
      </c>
      <c r="Q611" s="2">
        <f t="shared" si="28"/>
        <v>2184100</v>
      </c>
      <c r="R611">
        <f t="shared" si="29"/>
        <v>-4</v>
      </c>
    </row>
    <row r="612" spans="1:18" x14ac:dyDescent="0.25">
      <c r="A612" s="1">
        <v>45370.102037037039</v>
      </c>
      <c r="B612">
        <v>8</v>
      </c>
      <c r="C612">
        <v>33.933300000000003</v>
      </c>
      <c r="D612">
        <v>3.0640000000000001</v>
      </c>
      <c r="E612">
        <v>2184096</v>
      </c>
      <c r="F612">
        <v>2179629</v>
      </c>
      <c r="G612">
        <v>2179632</v>
      </c>
      <c r="H612">
        <v>2</v>
      </c>
      <c r="I612">
        <v>0</v>
      </c>
      <c r="J612">
        <v>44.27</v>
      </c>
      <c r="K612">
        <v>33.710999999999999</v>
      </c>
      <c r="L612">
        <v>-2</v>
      </c>
      <c r="M612">
        <v>31.93</v>
      </c>
      <c r="N612">
        <v>0</v>
      </c>
      <c r="O612">
        <v>-3345</v>
      </c>
      <c r="P612" s="2">
        <f t="shared" si="27"/>
        <v>37.229999999999997</v>
      </c>
      <c r="Q612" s="2">
        <f t="shared" si="28"/>
        <v>2184096</v>
      </c>
      <c r="R612">
        <f t="shared" si="29"/>
        <v>-4</v>
      </c>
    </row>
    <row r="613" spans="1:18" x14ac:dyDescent="0.25">
      <c r="A613" s="1">
        <v>45370.102881944447</v>
      </c>
      <c r="B613">
        <v>8</v>
      </c>
      <c r="C613">
        <v>33.885899999999999</v>
      </c>
      <c r="D613">
        <v>2.758</v>
      </c>
      <c r="E613">
        <v>2184108</v>
      </c>
      <c r="F613">
        <v>2179648</v>
      </c>
      <c r="G613">
        <v>2179635</v>
      </c>
      <c r="H613">
        <v>2</v>
      </c>
      <c r="I613">
        <v>0</v>
      </c>
      <c r="J613">
        <v>44.3</v>
      </c>
      <c r="K613">
        <v>33.683999999999997</v>
      </c>
      <c r="L613">
        <v>13</v>
      </c>
      <c r="M613">
        <v>31.89</v>
      </c>
      <c r="N613">
        <v>0</v>
      </c>
      <c r="O613">
        <v>-3335</v>
      </c>
      <c r="P613" s="2">
        <f t="shared" si="27"/>
        <v>37.223333333333336</v>
      </c>
      <c r="Q613" s="2">
        <f t="shared" si="28"/>
        <v>2184108</v>
      </c>
      <c r="R613">
        <f t="shared" si="29"/>
        <v>12</v>
      </c>
    </row>
    <row r="614" spans="1:18" x14ac:dyDescent="0.25">
      <c r="A614" s="1">
        <v>45370.103715277779</v>
      </c>
      <c r="B614">
        <v>8</v>
      </c>
      <c r="C614">
        <v>33.875500000000002</v>
      </c>
      <c r="D614">
        <v>3.0569999999999999</v>
      </c>
      <c r="E614">
        <v>2184115</v>
      </c>
      <c r="F614">
        <v>2179656</v>
      </c>
      <c r="G614">
        <v>2179638</v>
      </c>
      <c r="H614">
        <v>2</v>
      </c>
      <c r="I614">
        <v>0</v>
      </c>
      <c r="J614">
        <v>44.32</v>
      </c>
      <c r="K614">
        <v>33.658099999999997</v>
      </c>
      <c r="L614">
        <v>18</v>
      </c>
      <c r="M614">
        <v>31.88</v>
      </c>
      <c r="N614">
        <v>0</v>
      </c>
      <c r="O614">
        <v>-3295</v>
      </c>
      <c r="P614" s="2">
        <f t="shared" si="27"/>
        <v>37.196666666666665</v>
      </c>
      <c r="Q614" s="2">
        <f t="shared" si="28"/>
        <v>2184115</v>
      </c>
      <c r="R614">
        <f t="shared" si="29"/>
        <v>7</v>
      </c>
    </row>
    <row r="615" spans="1:18" x14ac:dyDescent="0.25">
      <c r="A615" s="1">
        <v>45370.104560185187</v>
      </c>
      <c r="B615">
        <v>8</v>
      </c>
      <c r="C615">
        <v>33.834400000000002</v>
      </c>
      <c r="D615">
        <v>2.7509999999999999</v>
      </c>
      <c r="E615">
        <v>2184116</v>
      </c>
      <c r="F615">
        <v>2179662</v>
      </c>
      <c r="G615">
        <v>2179640</v>
      </c>
      <c r="H615">
        <v>2</v>
      </c>
      <c r="I615">
        <v>0</v>
      </c>
      <c r="J615">
        <v>44.32</v>
      </c>
      <c r="K615">
        <v>33.635800000000003</v>
      </c>
      <c r="L615">
        <v>22</v>
      </c>
      <c r="M615">
        <v>31.86</v>
      </c>
      <c r="N615">
        <v>0</v>
      </c>
      <c r="O615">
        <v>-3276</v>
      </c>
      <c r="P615" s="2">
        <f t="shared" si="27"/>
        <v>37.183999999999997</v>
      </c>
      <c r="Q615" s="2">
        <f t="shared" si="28"/>
        <v>2184116</v>
      </c>
      <c r="R615">
        <f t="shared" si="29"/>
        <v>1</v>
      </c>
    </row>
    <row r="616" spans="1:18" x14ac:dyDescent="0.25">
      <c r="A616" s="1">
        <v>45370.105405092596</v>
      </c>
      <c r="B616">
        <v>8</v>
      </c>
      <c r="C616">
        <v>33.813000000000002</v>
      </c>
      <c r="D616">
        <v>3.0329999999999999</v>
      </c>
      <c r="E616">
        <v>2184111</v>
      </c>
      <c r="F616">
        <v>2179660</v>
      </c>
      <c r="G616">
        <v>2179643</v>
      </c>
      <c r="H616">
        <v>2</v>
      </c>
      <c r="I616">
        <v>0</v>
      </c>
      <c r="J616">
        <v>44.32</v>
      </c>
      <c r="K616">
        <v>33.607799999999997</v>
      </c>
      <c r="L616">
        <v>16</v>
      </c>
      <c r="M616">
        <v>31.82</v>
      </c>
      <c r="N616">
        <v>0</v>
      </c>
      <c r="O616">
        <v>-3218</v>
      </c>
      <c r="P616" s="2">
        <f t="shared" si="27"/>
        <v>37.145333333333333</v>
      </c>
      <c r="Q616" s="2">
        <f t="shared" si="28"/>
        <v>2184111</v>
      </c>
      <c r="R616">
        <f t="shared" si="29"/>
        <v>-5</v>
      </c>
    </row>
    <row r="617" spans="1:18" x14ac:dyDescent="0.25">
      <c r="A617" s="1">
        <v>45370.106238425928</v>
      </c>
      <c r="B617">
        <v>8</v>
      </c>
      <c r="C617">
        <v>33.810099999999998</v>
      </c>
      <c r="D617">
        <v>3.07</v>
      </c>
      <c r="E617">
        <v>2184110</v>
      </c>
      <c r="F617">
        <v>2179660</v>
      </c>
      <c r="G617">
        <v>2179646</v>
      </c>
      <c r="H617">
        <v>2</v>
      </c>
      <c r="I617">
        <v>0</v>
      </c>
      <c r="J617">
        <v>44.33</v>
      </c>
      <c r="K617">
        <v>33.581200000000003</v>
      </c>
      <c r="L617">
        <v>13</v>
      </c>
      <c r="M617">
        <v>31.81</v>
      </c>
      <c r="N617">
        <v>0</v>
      </c>
      <c r="O617">
        <v>-3175</v>
      </c>
      <c r="P617" s="2">
        <f t="shared" si="27"/>
        <v>37.116666666666667</v>
      </c>
      <c r="Q617" s="2">
        <f t="shared" si="28"/>
        <v>2184110</v>
      </c>
      <c r="R617">
        <f t="shared" si="29"/>
        <v>-1</v>
      </c>
    </row>
    <row r="618" spans="1:18" x14ac:dyDescent="0.25">
      <c r="A618" s="1">
        <v>45370.107083333336</v>
      </c>
      <c r="B618">
        <v>8</v>
      </c>
      <c r="C618">
        <v>33.761800000000001</v>
      </c>
      <c r="D618">
        <v>2.7629999999999999</v>
      </c>
      <c r="E618">
        <v>2184109</v>
      </c>
      <c r="F618">
        <v>2179665</v>
      </c>
      <c r="G618">
        <v>2179649</v>
      </c>
      <c r="H618">
        <v>2</v>
      </c>
      <c r="I618">
        <v>0</v>
      </c>
      <c r="J618">
        <v>44.36</v>
      </c>
      <c r="K618">
        <v>33.556100000000001</v>
      </c>
      <c r="L618">
        <v>15</v>
      </c>
      <c r="M618">
        <v>31.78</v>
      </c>
      <c r="N618">
        <v>0</v>
      </c>
      <c r="O618">
        <v>-3130</v>
      </c>
      <c r="P618" s="2">
        <f t="shared" si="27"/>
        <v>37.086666666666666</v>
      </c>
      <c r="Q618" s="2">
        <f t="shared" si="28"/>
        <v>2184109</v>
      </c>
      <c r="R618">
        <f t="shared" si="29"/>
        <v>-1</v>
      </c>
    </row>
    <row r="619" spans="1:18" x14ac:dyDescent="0.25">
      <c r="A619" s="1">
        <v>45370.107928240737</v>
      </c>
      <c r="B619">
        <v>8</v>
      </c>
      <c r="C619">
        <v>33.748699999999999</v>
      </c>
      <c r="D619">
        <v>3.056</v>
      </c>
      <c r="E619">
        <v>2184107</v>
      </c>
      <c r="F619">
        <v>2179665</v>
      </c>
      <c r="G619">
        <v>2179652</v>
      </c>
      <c r="H619">
        <v>2</v>
      </c>
      <c r="I619">
        <v>0</v>
      </c>
      <c r="J619">
        <v>44.37</v>
      </c>
      <c r="K619">
        <v>33.5274</v>
      </c>
      <c r="L619">
        <v>12</v>
      </c>
      <c r="M619">
        <v>31.75</v>
      </c>
      <c r="N619">
        <v>0</v>
      </c>
      <c r="O619">
        <v>-3092</v>
      </c>
      <c r="P619" s="2">
        <f t="shared" si="27"/>
        <v>37.06133333333333</v>
      </c>
      <c r="Q619" s="2">
        <f t="shared" si="28"/>
        <v>2184107</v>
      </c>
      <c r="R619">
        <f t="shared" si="29"/>
        <v>-2</v>
      </c>
    </row>
    <row r="620" spans="1:18" x14ac:dyDescent="0.25">
      <c r="A620" s="1">
        <v>45370.108761574076</v>
      </c>
      <c r="B620">
        <v>8</v>
      </c>
      <c r="C620">
        <v>33.7149</v>
      </c>
      <c r="D620">
        <v>2.75</v>
      </c>
      <c r="E620">
        <v>2184099</v>
      </c>
      <c r="F620">
        <v>2179661</v>
      </c>
      <c r="G620">
        <v>2179655</v>
      </c>
      <c r="H620">
        <v>2</v>
      </c>
      <c r="I620">
        <v>0</v>
      </c>
      <c r="J620">
        <v>44.37</v>
      </c>
      <c r="K620">
        <v>33.503599999999999</v>
      </c>
      <c r="L620">
        <v>6</v>
      </c>
      <c r="M620">
        <v>31.75</v>
      </c>
      <c r="N620">
        <v>0</v>
      </c>
      <c r="O620">
        <v>-3069</v>
      </c>
      <c r="P620" s="2">
        <f t="shared" si="27"/>
        <v>37.045999999999999</v>
      </c>
      <c r="Q620" s="2">
        <f t="shared" si="28"/>
        <v>2184099</v>
      </c>
      <c r="R620">
        <f t="shared" si="29"/>
        <v>-8</v>
      </c>
    </row>
    <row r="621" spans="1:18" x14ac:dyDescent="0.25">
      <c r="A621" s="1">
        <v>45370.109606481485</v>
      </c>
      <c r="B621">
        <v>8</v>
      </c>
      <c r="C621">
        <v>33.688000000000002</v>
      </c>
      <c r="D621">
        <v>3.0369999999999999</v>
      </c>
      <c r="E621">
        <v>2184084</v>
      </c>
      <c r="F621">
        <v>2179650</v>
      </c>
      <c r="G621">
        <v>2179652</v>
      </c>
      <c r="H621">
        <v>2</v>
      </c>
      <c r="I621">
        <v>0</v>
      </c>
      <c r="J621">
        <v>44.39</v>
      </c>
      <c r="K621">
        <v>33.475099999999998</v>
      </c>
      <c r="L621">
        <v>-2</v>
      </c>
      <c r="M621">
        <v>31.72</v>
      </c>
      <c r="N621">
        <v>0</v>
      </c>
      <c r="O621">
        <v>-3040</v>
      </c>
      <c r="P621" s="2">
        <f t="shared" si="27"/>
        <v>37.026666666666664</v>
      </c>
      <c r="Q621" s="2">
        <f t="shared" si="28"/>
        <v>2184084</v>
      </c>
      <c r="R621">
        <f t="shared" si="29"/>
        <v>-15</v>
      </c>
    </row>
    <row r="622" spans="1:18" x14ac:dyDescent="0.25">
      <c r="A622" s="1">
        <v>45370.110451388886</v>
      </c>
      <c r="B622">
        <v>8</v>
      </c>
      <c r="C622">
        <v>33.664299999999997</v>
      </c>
      <c r="D622">
        <v>2.7330000000000001</v>
      </c>
      <c r="E622">
        <v>2184079</v>
      </c>
      <c r="F622">
        <v>2179648</v>
      </c>
      <c r="G622">
        <v>2179649</v>
      </c>
      <c r="H622">
        <v>2</v>
      </c>
      <c r="I622">
        <v>0</v>
      </c>
      <c r="J622">
        <v>44.41</v>
      </c>
      <c r="K622">
        <v>33.452599999999997</v>
      </c>
      <c r="L622">
        <v>-1</v>
      </c>
      <c r="M622">
        <v>31.69</v>
      </c>
      <c r="N622">
        <v>0</v>
      </c>
      <c r="O622">
        <v>-2998</v>
      </c>
      <c r="P622" s="2">
        <f t="shared" si="27"/>
        <v>36.998666666666665</v>
      </c>
      <c r="Q622" s="2">
        <f t="shared" si="28"/>
        <v>2184079</v>
      </c>
      <c r="R622">
        <f t="shared" si="29"/>
        <v>-5</v>
      </c>
    </row>
    <row r="623" spans="1:18" x14ac:dyDescent="0.25">
      <c r="A623" s="1">
        <v>45370.111296296294</v>
      </c>
      <c r="B623">
        <v>8</v>
      </c>
      <c r="C623">
        <v>33.626899999999999</v>
      </c>
      <c r="D623">
        <v>3.0059999999999998</v>
      </c>
      <c r="E623">
        <v>2184078</v>
      </c>
      <c r="F623">
        <v>2179652</v>
      </c>
      <c r="G623">
        <v>2179652</v>
      </c>
      <c r="H623">
        <v>2</v>
      </c>
      <c r="I623">
        <v>0</v>
      </c>
      <c r="J623">
        <v>44.41</v>
      </c>
      <c r="K623">
        <v>33.430900000000001</v>
      </c>
      <c r="L623">
        <v>0</v>
      </c>
      <c r="M623">
        <v>31.68</v>
      </c>
      <c r="N623">
        <v>0</v>
      </c>
      <c r="O623">
        <v>-2941</v>
      </c>
      <c r="P623" s="2">
        <f t="shared" si="27"/>
        <v>36.960666666666668</v>
      </c>
      <c r="Q623" s="2">
        <f t="shared" si="28"/>
        <v>2184078</v>
      </c>
      <c r="R623">
        <f t="shared" si="29"/>
        <v>-1</v>
      </c>
    </row>
    <row r="624" spans="1:18" x14ac:dyDescent="0.25">
      <c r="A624" s="1">
        <v>45370.112129629626</v>
      </c>
      <c r="B624">
        <v>8</v>
      </c>
      <c r="C624">
        <v>33.6205</v>
      </c>
      <c r="D624">
        <v>3.0419999999999998</v>
      </c>
      <c r="E624">
        <v>2184084</v>
      </c>
      <c r="F624">
        <v>2179659</v>
      </c>
      <c r="G624">
        <v>2179655</v>
      </c>
      <c r="H624">
        <v>2</v>
      </c>
      <c r="I624">
        <v>0</v>
      </c>
      <c r="J624">
        <v>44.42</v>
      </c>
      <c r="K624">
        <v>33.406799999999997</v>
      </c>
      <c r="L624">
        <v>3</v>
      </c>
      <c r="M624">
        <v>31.65</v>
      </c>
      <c r="N624">
        <v>0</v>
      </c>
      <c r="O624">
        <v>-2929</v>
      </c>
      <c r="P624" s="2">
        <f t="shared" si="27"/>
        <v>36.952666666666666</v>
      </c>
      <c r="Q624" s="2">
        <f t="shared" si="28"/>
        <v>2184084</v>
      </c>
      <c r="R624">
        <f t="shared" si="29"/>
        <v>6</v>
      </c>
    </row>
    <row r="625" spans="1:18" x14ac:dyDescent="0.25">
      <c r="A625" s="1">
        <v>45370.112962962965</v>
      </c>
      <c r="B625">
        <v>8</v>
      </c>
      <c r="C625">
        <v>33.5657</v>
      </c>
      <c r="D625">
        <v>2.738</v>
      </c>
      <c r="E625">
        <v>2184087</v>
      </c>
      <c r="F625">
        <v>2179669</v>
      </c>
      <c r="G625">
        <v>2179658</v>
      </c>
      <c r="H625">
        <v>2</v>
      </c>
      <c r="I625">
        <v>0</v>
      </c>
      <c r="J625">
        <v>44.42</v>
      </c>
      <c r="K625">
        <v>33.382399999999997</v>
      </c>
      <c r="L625">
        <v>10</v>
      </c>
      <c r="M625">
        <v>31.63</v>
      </c>
      <c r="N625">
        <v>0</v>
      </c>
      <c r="O625">
        <v>-2898</v>
      </c>
      <c r="P625" s="2">
        <f t="shared" si="27"/>
        <v>36.932000000000002</v>
      </c>
      <c r="Q625" s="2">
        <f t="shared" si="28"/>
        <v>2184087</v>
      </c>
      <c r="R625">
        <f t="shared" si="29"/>
        <v>3</v>
      </c>
    </row>
    <row r="626" spans="1:18" x14ac:dyDescent="0.25">
      <c r="A626" s="1">
        <v>45370.113807870373</v>
      </c>
      <c r="B626">
        <v>8</v>
      </c>
      <c r="C626">
        <v>33.562199999999997</v>
      </c>
      <c r="D626">
        <v>3.028</v>
      </c>
      <c r="E626">
        <v>2184092</v>
      </c>
      <c r="F626">
        <v>2179674</v>
      </c>
      <c r="G626">
        <v>2179661</v>
      </c>
      <c r="H626">
        <v>2</v>
      </c>
      <c r="I626">
        <v>0</v>
      </c>
      <c r="J626">
        <v>44.43</v>
      </c>
      <c r="K626">
        <v>33.358400000000003</v>
      </c>
      <c r="L626">
        <v>13</v>
      </c>
      <c r="M626">
        <v>31.61</v>
      </c>
      <c r="N626">
        <v>0</v>
      </c>
      <c r="O626">
        <v>-2860</v>
      </c>
      <c r="P626" s="2">
        <f t="shared" si="27"/>
        <v>36.906666666666666</v>
      </c>
      <c r="Q626" s="2">
        <f t="shared" si="28"/>
        <v>2184092</v>
      </c>
      <c r="R626">
        <f t="shared" si="29"/>
        <v>5</v>
      </c>
    </row>
    <row r="627" spans="1:18" x14ac:dyDescent="0.25">
      <c r="A627" s="1">
        <v>45370.114641203705</v>
      </c>
      <c r="B627">
        <v>8</v>
      </c>
      <c r="C627">
        <v>33.525300000000001</v>
      </c>
      <c r="D627">
        <v>2.7250000000000001</v>
      </c>
      <c r="E627">
        <v>2184092</v>
      </c>
      <c r="F627">
        <v>2179679</v>
      </c>
      <c r="G627">
        <v>2179664</v>
      </c>
      <c r="H627">
        <v>2</v>
      </c>
      <c r="I627">
        <v>0</v>
      </c>
      <c r="J627">
        <v>44.44</v>
      </c>
      <c r="K627">
        <v>33.3354</v>
      </c>
      <c r="L627">
        <v>15</v>
      </c>
      <c r="M627">
        <v>31.57</v>
      </c>
      <c r="N627">
        <v>0</v>
      </c>
      <c r="O627">
        <v>-2822</v>
      </c>
      <c r="P627" s="2">
        <f t="shared" si="27"/>
        <v>36.88133333333333</v>
      </c>
      <c r="Q627" s="2">
        <f t="shared" si="28"/>
        <v>2184092</v>
      </c>
      <c r="R627">
        <f t="shared" si="29"/>
        <v>0</v>
      </c>
    </row>
    <row r="628" spans="1:18" x14ac:dyDescent="0.25">
      <c r="A628" s="1">
        <v>45370.115486111114</v>
      </c>
      <c r="B628">
        <v>8</v>
      </c>
      <c r="C628">
        <v>33.503</v>
      </c>
      <c r="D628">
        <v>3.0030000000000001</v>
      </c>
      <c r="E628">
        <v>2184093</v>
      </c>
      <c r="F628">
        <v>2179683</v>
      </c>
      <c r="G628">
        <v>2179667</v>
      </c>
      <c r="H628">
        <v>2</v>
      </c>
      <c r="I628">
        <v>0</v>
      </c>
      <c r="J628">
        <v>44.45</v>
      </c>
      <c r="K628">
        <v>33.310499999999998</v>
      </c>
      <c r="L628">
        <v>16</v>
      </c>
      <c r="M628">
        <v>31.56</v>
      </c>
      <c r="N628">
        <v>0</v>
      </c>
      <c r="O628">
        <v>-2773</v>
      </c>
      <c r="P628" s="2">
        <f t="shared" si="27"/>
        <v>36.848666666666666</v>
      </c>
      <c r="Q628" s="2">
        <f t="shared" si="28"/>
        <v>2184093</v>
      </c>
      <c r="R628">
        <f t="shared" si="29"/>
        <v>1</v>
      </c>
    </row>
    <row r="629" spans="1:18" x14ac:dyDescent="0.25">
      <c r="A629" s="1">
        <v>45370.116331018522</v>
      </c>
      <c r="B629">
        <v>8</v>
      </c>
      <c r="C629">
        <v>33.499600000000001</v>
      </c>
      <c r="D629">
        <v>3.0369999999999999</v>
      </c>
      <c r="E629">
        <v>2184085</v>
      </c>
      <c r="F629">
        <v>2179675</v>
      </c>
      <c r="G629">
        <v>2179670</v>
      </c>
      <c r="H629">
        <v>2</v>
      </c>
      <c r="I629">
        <v>0</v>
      </c>
      <c r="J629">
        <v>44.46</v>
      </c>
      <c r="K629">
        <v>33.2864</v>
      </c>
      <c r="L629">
        <v>5</v>
      </c>
      <c r="M629">
        <v>31.56</v>
      </c>
      <c r="N629">
        <v>0</v>
      </c>
      <c r="O629">
        <v>-2732</v>
      </c>
      <c r="P629" s="2">
        <f t="shared" si="27"/>
        <v>36.821333333333335</v>
      </c>
      <c r="Q629" s="2">
        <f t="shared" si="28"/>
        <v>2184085</v>
      </c>
      <c r="R629">
        <f t="shared" si="29"/>
        <v>-8</v>
      </c>
    </row>
    <row r="630" spans="1:18" x14ac:dyDescent="0.25">
      <c r="A630" s="1">
        <v>45370.117175925923</v>
      </c>
      <c r="B630">
        <v>8</v>
      </c>
      <c r="C630">
        <v>33.447299999999998</v>
      </c>
      <c r="D630">
        <v>2.7330000000000001</v>
      </c>
      <c r="E630">
        <v>2184084</v>
      </c>
      <c r="F630">
        <v>2179681</v>
      </c>
      <c r="G630">
        <v>2179672</v>
      </c>
      <c r="H630">
        <v>2</v>
      </c>
      <c r="I630">
        <v>0</v>
      </c>
      <c r="J630">
        <v>44.47</v>
      </c>
      <c r="K630">
        <v>33.262099999999997</v>
      </c>
      <c r="L630">
        <v>9</v>
      </c>
      <c r="M630">
        <v>31.53</v>
      </c>
      <c r="N630">
        <v>0</v>
      </c>
      <c r="O630">
        <v>-2707</v>
      </c>
      <c r="P630" s="2">
        <f t="shared" si="27"/>
        <v>36.80466666666667</v>
      </c>
      <c r="Q630" s="2">
        <f t="shared" si="28"/>
        <v>2184084</v>
      </c>
      <c r="R630">
        <f t="shared" si="29"/>
        <v>-1</v>
      </c>
    </row>
    <row r="631" spans="1:18" x14ac:dyDescent="0.25">
      <c r="A631" s="1">
        <v>45370.118020833332</v>
      </c>
      <c r="B631">
        <v>8</v>
      </c>
      <c r="C631">
        <v>33.438000000000002</v>
      </c>
      <c r="D631">
        <v>3.02</v>
      </c>
      <c r="E631">
        <v>2184089</v>
      </c>
      <c r="F631">
        <v>2179688</v>
      </c>
      <c r="G631">
        <v>2179675</v>
      </c>
      <c r="H631">
        <v>2</v>
      </c>
      <c r="I631">
        <v>0</v>
      </c>
      <c r="J631">
        <v>44.49</v>
      </c>
      <c r="K631">
        <v>33.236600000000003</v>
      </c>
      <c r="L631">
        <v>12</v>
      </c>
      <c r="M631">
        <v>31.5</v>
      </c>
      <c r="N631">
        <v>0</v>
      </c>
      <c r="O631">
        <v>-2665</v>
      </c>
      <c r="P631" s="2">
        <f t="shared" si="27"/>
        <v>36.776666666666664</v>
      </c>
      <c r="Q631" s="2">
        <f t="shared" si="28"/>
        <v>2184089</v>
      </c>
      <c r="R631">
        <f t="shared" si="29"/>
        <v>5</v>
      </c>
    </row>
    <row r="632" spans="1:18" x14ac:dyDescent="0.25">
      <c r="A632" s="1">
        <v>45370.118854166663</v>
      </c>
      <c r="B632">
        <v>8</v>
      </c>
      <c r="C632">
        <v>33.398699999999998</v>
      </c>
      <c r="D632">
        <v>2.718</v>
      </c>
      <c r="E632">
        <v>2184089</v>
      </c>
      <c r="F632">
        <v>2179693</v>
      </c>
      <c r="G632">
        <v>2179678</v>
      </c>
      <c r="H632">
        <v>2</v>
      </c>
      <c r="I632">
        <v>0</v>
      </c>
      <c r="J632">
        <v>44.5</v>
      </c>
      <c r="K632">
        <v>33.210700000000003</v>
      </c>
      <c r="L632">
        <v>14</v>
      </c>
      <c r="M632">
        <v>31.49</v>
      </c>
      <c r="N632">
        <v>0</v>
      </c>
      <c r="O632">
        <v>-2643</v>
      </c>
      <c r="P632" s="2">
        <f t="shared" si="27"/>
        <v>36.762</v>
      </c>
      <c r="Q632" s="2">
        <f t="shared" si="28"/>
        <v>2184089</v>
      </c>
      <c r="R632">
        <f t="shared" si="29"/>
        <v>0</v>
      </c>
    </row>
    <row r="633" spans="1:18" x14ac:dyDescent="0.25">
      <c r="A633" s="1">
        <v>45370.119687500002</v>
      </c>
      <c r="B633">
        <v>8</v>
      </c>
      <c r="C633">
        <v>33.375500000000002</v>
      </c>
      <c r="D633">
        <v>2.9889999999999999</v>
      </c>
      <c r="E633">
        <v>2184087</v>
      </c>
      <c r="F633">
        <v>2179694</v>
      </c>
      <c r="G633">
        <v>2179681</v>
      </c>
      <c r="H633">
        <v>2</v>
      </c>
      <c r="I633">
        <v>0</v>
      </c>
      <c r="J633">
        <v>44.5</v>
      </c>
      <c r="K633">
        <v>33.190199999999997</v>
      </c>
      <c r="L633">
        <v>12</v>
      </c>
      <c r="M633">
        <v>31.44</v>
      </c>
      <c r="N633">
        <v>0</v>
      </c>
      <c r="O633">
        <v>-2612</v>
      </c>
      <c r="P633" s="2">
        <f t="shared" si="27"/>
        <v>36.74133333333333</v>
      </c>
      <c r="Q633" s="2">
        <f t="shared" si="28"/>
        <v>2184087</v>
      </c>
      <c r="R633">
        <f t="shared" si="29"/>
        <v>-2</v>
      </c>
    </row>
    <row r="634" spans="1:18" x14ac:dyDescent="0.25">
      <c r="A634" s="1">
        <v>45370.120532407411</v>
      </c>
      <c r="B634">
        <v>8</v>
      </c>
      <c r="C634">
        <v>33.374499999999998</v>
      </c>
      <c r="D634">
        <v>3.0270000000000001</v>
      </c>
      <c r="E634">
        <v>2184083</v>
      </c>
      <c r="F634">
        <v>2179690</v>
      </c>
      <c r="G634">
        <v>2179684</v>
      </c>
      <c r="H634">
        <v>2</v>
      </c>
      <c r="I634">
        <v>0</v>
      </c>
      <c r="J634">
        <v>44.51</v>
      </c>
      <c r="K634">
        <v>33.166899999999998</v>
      </c>
      <c r="L634">
        <v>5</v>
      </c>
      <c r="M634">
        <v>31.44</v>
      </c>
      <c r="N634">
        <v>0</v>
      </c>
      <c r="O634">
        <v>-2578</v>
      </c>
      <c r="P634" s="2">
        <f t="shared" si="27"/>
        <v>36.718666666666664</v>
      </c>
      <c r="Q634" s="2">
        <f t="shared" si="28"/>
        <v>2184083</v>
      </c>
      <c r="R634">
        <f t="shared" si="29"/>
        <v>-4</v>
      </c>
    </row>
    <row r="635" spans="1:18" x14ac:dyDescent="0.25">
      <c r="A635" s="1">
        <v>45370.121365740742</v>
      </c>
      <c r="B635">
        <v>8</v>
      </c>
      <c r="C635">
        <v>33.331200000000003</v>
      </c>
      <c r="D635">
        <v>2.7240000000000002</v>
      </c>
      <c r="E635">
        <v>2184084</v>
      </c>
      <c r="F635">
        <v>2179697</v>
      </c>
      <c r="G635">
        <v>2179687</v>
      </c>
      <c r="H635">
        <v>2</v>
      </c>
      <c r="I635">
        <v>0</v>
      </c>
      <c r="J635">
        <v>44.52</v>
      </c>
      <c r="K635">
        <v>33.140799999999999</v>
      </c>
      <c r="L635">
        <v>9</v>
      </c>
      <c r="M635">
        <v>31.42</v>
      </c>
      <c r="N635">
        <v>0</v>
      </c>
      <c r="O635">
        <v>-2534</v>
      </c>
      <c r="P635" s="2">
        <f t="shared" si="27"/>
        <v>36.68933333333333</v>
      </c>
      <c r="Q635" s="2">
        <f t="shared" si="28"/>
        <v>2184084</v>
      </c>
      <c r="R635">
        <f t="shared" si="29"/>
        <v>1</v>
      </c>
    </row>
    <row r="636" spans="1:18" x14ac:dyDescent="0.25">
      <c r="A636" s="1">
        <v>45370.122210648151</v>
      </c>
      <c r="B636">
        <v>8</v>
      </c>
      <c r="C636">
        <v>33.313000000000002</v>
      </c>
      <c r="D636">
        <v>3.0110000000000001</v>
      </c>
      <c r="E636">
        <v>2184079</v>
      </c>
      <c r="F636">
        <v>2179694</v>
      </c>
      <c r="G636">
        <v>2179690</v>
      </c>
      <c r="H636">
        <v>2</v>
      </c>
      <c r="I636">
        <v>0</v>
      </c>
      <c r="J636">
        <v>44.53</v>
      </c>
      <c r="K636">
        <v>33.111699999999999</v>
      </c>
      <c r="L636">
        <v>4</v>
      </c>
      <c r="M636">
        <v>31.4</v>
      </c>
      <c r="N636">
        <v>0</v>
      </c>
      <c r="O636">
        <v>-2511</v>
      </c>
      <c r="P636" s="2">
        <f t="shared" si="27"/>
        <v>36.673999999999999</v>
      </c>
      <c r="Q636" s="2">
        <f t="shared" si="28"/>
        <v>2184079</v>
      </c>
      <c r="R636">
        <f t="shared" si="29"/>
        <v>-5</v>
      </c>
    </row>
    <row r="637" spans="1:18" x14ac:dyDescent="0.25">
      <c r="A637" s="1">
        <v>45370.123043981483</v>
      </c>
      <c r="B637">
        <v>8</v>
      </c>
      <c r="C637">
        <v>33.304499999999997</v>
      </c>
      <c r="D637">
        <v>3.0339999999999998</v>
      </c>
      <c r="E637">
        <v>2184083</v>
      </c>
      <c r="F637">
        <v>2179699</v>
      </c>
      <c r="G637">
        <v>2179693</v>
      </c>
      <c r="H637">
        <v>2</v>
      </c>
      <c r="I637">
        <v>0</v>
      </c>
      <c r="J637">
        <v>44.55</v>
      </c>
      <c r="K637">
        <v>33.087200000000003</v>
      </c>
      <c r="L637">
        <v>6</v>
      </c>
      <c r="M637">
        <v>31.38</v>
      </c>
      <c r="N637">
        <v>0</v>
      </c>
      <c r="O637">
        <v>-2464</v>
      </c>
      <c r="P637" s="2">
        <f t="shared" si="27"/>
        <v>36.642666666666663</v>
      </c>
      <c r="Q637" s="2">
        <f t="shared" si="28"/>
        <v>2184083</v>
      </c>
      <c r="R637">
        <f t="shared" si="29"/>
        <v>4</v>
      </c>
    </row>
    <row r="638" spans="1:18" x14ac:dyDescent="0.25">
      <c r="A638" s="1">
        <v>45370.123888888891</v>
      </c>
      <c r="B638">
        <v>8</v>
      </c>
      <c r="C638">
        <v>33.252099999999999</v>
      </c>
      <c r="D638">
        <v>2.7309999999999999</v>
      </c>
      <c r="E638">
        <v>2184081</v>
      </c>
      <c r="F638">
        <v>2179704</v>
      </c>
      <c r="G638">
        <v>2179696</v>
      </c>
      <c r="H638">
        <v>2</v>
      </c>
      <c r="I638">
        <v>0</v>
      </c>
      <c r="J638">
        <v>44.56</v>
      </c>
      <c r="K638">
        <v>33.061599999999999</v>
      </c>
      <c r="L638">
        <v>8</v>
      </c>
      <c r="M638">
        <v>31.35</v>
      </c>
      <c r="N638">
        <v>0</v>
      </c>
      <c r="O638">
        <v>-2429</v>
      </c>
      <c r="P638" s="2">
        <f t="shared" si="27"/>
        <v>36.61933333333333</v>
      </c>
      <c r="Q638" s="2">
        <f t="shared" si="28"/>
        <v>2184081</v>
      </c>
      <c r="R638">
        <f t="shared" si="29"/>
        <v>-2</v>
      </c>
    </row>
    <row r="639" spans="1:18" x14ac:dyDescent="0.25">
      <c r="A639" s="1">
        <v>45370.124722222223</v>
      </c>
      <c r="B639">
        <v>8</v>
      </c>
      <c r="C639">
        <v>33.2498</v>
      </c>
      <c r="D639">
        <v>3.0270000000000001</v>
      </c>
      <c r="E639">
        <v>2184080</v>
      </c>
      <c r="F639">
        <v>2179703</v>
      </c>
      <c r="G639">
        <v>2179699</v>
      </c>
      <c r="H639">
        <v>2</v>
      </c>
      <c r="I639">
        <v>0</v>
      </c>
      <c r="J639">
        <v>44.57</v>
      </c>
      <c r="K639">
        <v>33.039900000000003</v>
      </c>
      <c r="L639">
        <v>4</v>
      </c>
      <c r="M639">
        <v>31.32</v>
      </c>
      <c r="N639">
        <v>0</v>
      </c>
      <c r="O639">
        <v>-2390</v>
      </c>
      <c r="P639" s="2">
        <f t="shared" si="27"/>
        <v>36.593333333333334</v>
      </c>
      <c r="Q639" s="2">
        <f t="shared" si="28"/>
        <v>2184080</v>
      </c>
      <c r="R639">
        <f t="shared" si="29"/>
        <v>-1</v>
      </c>
    </row>
    <row r="640" spans="1:18" x14ac:dyDescent="0.25">
      <c r="A640" s="1">
        <v>45370.125555555554</v>
      </c>
      <c r="B640">
        <v>8</v>
      </c>
      <c r="C640">
        <v>33.225000000000001</v>
      </c>
      <c r="D640">
        <v>2.7240000000000002</v>
      </c>
      <c r="E640">
        <v>2184075</v>
      </c>
      <c r="F640">
        <v>2179702</v>
      </c>
      <c r="G640">
        <v>2179701</v>
      </c>
      <c r="H640">
        <v>2</v>
      </c>
      <c r="I640">
        <v>0</v>
      </c>
      <c r="J640">
        <v>44.58</v>
      </c>
      <c r="K640">
        <v>33.018000000000001</v>
      </c>
      <c r="L640">
        <v>0</v>
      </c>
      <c r="M640">
        <v>31.31</v>
      </c>
      <c r="N640">
        <v>0</v>
      </c>
      <c r="O640">
        <v>-2369</v>
      </c>
      <c r="P640" s="2">
        <f t="shared" si="27"/>
        <v>36.579333333333331</v>
      </c>
      <c r="Q640" s="2">
        <f t="shared" si="28"/>
        <v>2184075</v>
      </c>
      <c r="R640">
        <f t="shared" si="29"/>
        <v>-5</v>
      </c>
    </row>
    <row r="641" spans="1:18" x14ac:dyDescent="0.25">
      <c r="A641" s="1">
        <v>45370.126400462963</v>
      </c>
      <c r="B641">
        <v>8</v>
      </c>
      <c r="C641">
        <v>33.188400000000001</v>
      </c>
      <c r="D641">
        <v>2.9950000000000001</v>
      </c>
      <c r="E641">
        <v>2184073</v>
      </c>
      <c r="F641">
        <v>2179704</v>
      </c>
      <c r="G641">
        <v>2179704</v>
      </c>
      <c r="H641">
        <v>2</v>
      </c>
      <c r="I641">
        <v>0</v>
      </c>
      <c r="J641">
        <v>44.59</v>
      </c>
      <c r="K641">
        <v>32.989699999999999</v>
      </c>
      <c r="L641">
        <v>0</v>
      </c>
      <c r="M641">
        <v>31.31</v>
      </c>
      <c r="N641">
        <v>0</v>
      </c>
      <c r="O641">
        <v>-2327</v>
      </c>
      <c r="P641" s="2">
        <f t="shared" si="27"/>
        <v>36.551333333333332</v>
      </c>
      <c r="Q641" s="2">
        <f t="shared" si="28"/>
        <v>2184073</v>
      </c>
      <c r="R641">
        <f t="shared" si="29"/>
        <v>-2</v>
      </c>
    </row>
    <row r="642" spans="1:18" x14ac:dyDescent="0.25">
      <c r="A642" s="1">
        <v>45370.127245370371</v>
      </c>
      <c r="B642">
        <v>8</v>
      </c>
      <c r="C642">
        <v>33.172400000000003</v>
      </c>
      <c r="D642">
        <v>3.0150000000000001</v>
      </c>
      <c r="E642">
        <v>2184070</v>
      </c>
      <c r="F642">
        <v>2179704</v>
      </c>
      <c r="G642">
        <v>2179701</v>
      </c>
      <c r="H642">
        <v>2</v>
      </c>
      <c r="I642">
        <v>0</v>
      </c>
      <c r="J642">
        <v>44.6</v>
      </c>
      <c r="K642">
        <v>32.965200000000003</v>
      </c>
      <c r="L642">
        <v>2</v>
      </c>
      <c r="M642">
        <v>31.27</v>
      </c>
      <c r="N642">
        <v>0</v>
      </c>
      <c r="O642">
        <v>-2292</v>
      </c>
      <c r="P642" s="2">
        <f t="shared" si="27"/>
        <v>36.527999999999999</v>
      </c>
      <c r="Q642" s="2">
        <f t="shared" si="28"/>
        <v>2184070</v>
      </c>
      <c r="R642">
        <f t="shared" si="29"/>
        <v>-3</v>
      </c>
    </row>
    <row r="643" spans="1:18" x14ac:dyDescent="0.25">
      <c r="A643" s="1">
        <v>45370.12809027778</v>
      </c>
      <c r="B643">
        <v>8</v>
      </c>
      <c r="C643">
        <v>33.125500000000002</v>
      </c>
      <c r="D643">
        <v>2.7130000000000001</v>
      </c>
      <c r="E643">
        <v>2184071</v>
      </c>
      <c r="F643">
        <v>2179711</v>
      </c>
      <c r="G643">
        <v>2179704</v>
      </c>
      <c r="H643">
        <v>2</v>
      </c>
      <c r="I643">
        <v>0</v>
      </c>
      <c r="J643">
        <v>44.61</v>
      </c>
      <c r="K643">
        <v>32.9437</v>
      </c>
      <c r="L643">
        <v>6</v>
      </c>
      <c r="M643">
        <v>31.25</v>
      </c>
      <c r="N643">
        <v>0</v>
      </c>
      <c r="O643">
        <v>-2266</v>
      </c>
      <c r="P643" s="2">
        <f t="shared" ref="P643:P706" si="30">O643/-1500+35</f>
        <v>36.510666666666665</v>
      </c>
      <c r="Q643" s="2">
        <f t="shared" ref="Q643:Q706" si="31">E643</f>
        <v>2184071</v>
      </c>
      <c r="R643">
        <f t="shared" si="29"/>
        <v>1</v>
      </c>
    </row>
    <row r="644" spans="1:18" x14ac:dyDescent="0.25">
      <c r="A644" s="1">
        <v>45370.128935185188</v>
      </c>
      <c r="B644">
        <v>8</v>
      </c>
      <c r="C644">
        <v>33.124600000000001</v>
      </c>
      <c r="D644">
        <v>3.0139999999999998</v>
      </c>
      <c r="E644">
        <v>2184078</v>
      </c>
      <c r="F644">
        <v>2179718</v>
      </c>
      <c r="G644">
        <v>2179707</v>
      </c>
      <c r="H644">
        <v>2</v>
      </c>
      <c r="I644">
        <v>0</v>
      </c>
      <c r="J644">
        <v>44.62</v>
      </c>
      <c r="K644">
        <v>32.921999999999997</v>
      </c>
      <c r="L644">
        <v>10</v>
      </c>
      <c r="M644">
        <v>31.24</v>
      </c>
      <c r="N644">
        <v>0</v>
      </c>
      <c r="O644">
        <v>-2236</v>
      </c>
      <c r="P644" s="2">
        <f t="shared" si="30"/>
        <v>36.490666666666669</v>
      </c>
      <c r="Q644" s="2">
        <f t="shared" si="31"/>
        <v>2184078</v>
      </c>
      <c r="R644">
        <f t="shared" ref="R644:R707" si="32">E644-E643</f>
        <v>7</v>
      </c>
    </row>
    <row r="645" spans="1:18" x14ac:dyDescent="0.25">
      <c r="A645" s="1">
        <v>45370.129780092589</v>
      </c>
      <c r="B645">
        <v>8</v>
      </c>
      <c r="C645">
        <v>33.081899999999997</v>
      </c>
      <c r="D645">
        <v>2.7130000000000001</v>
      </c>
      <c r="E645">
        <v>2184075</v>
      </c>
      <c r="F645">
        <v>2179720</v>
      </c>
      <c r="G645">
        <v>2179710</v>
      </c>
      <c r="H645">
        <v>2</v>
      </c>
      <c r="I645">
        <v>0</v>
      </c>
      <c r="J645">
        <v>44.63</v>
      </c>
      <c r="K645">
        <v>32.897199999999998</v>
      </c>
      <c r="L645">
        <v>10</v>
      </c>
      <c r="M645">
        <v>31.19</v>
      </c>
      <c r="N645">
        <v>0</v>
      </c>
      <c r="O645">
        <v>-2199</v>
      </c>
      <c r="P645" s="2">
        <f t="shared" si="30"/>
        <v>36.466000000000001</v>
      </c>
      <c r="Q645" s="2">
        <f t="shared" si="31"/>
        <v>2184075</v>
      </c>
      <c r="R645">
        <f t="shared" si="32"/>
        <v>-3</v>
      </c>
    </row>
    <row r="646" spans="1:18" x14ac:dyDescent="0.25">
      <c r="A646" s="1">
        <v>45370.130624999998</v>
      </c>
      <c r="B646">
        <v>8</v>
      </c>
      <c r="C646">
        <v>33.063400000000001</v>
      </c>
      <c r="D646">
        <v>2.99</v>
      </c>
      <c r="E646">
        <v>2184067</v>
      </c>
      <c r="F646">
        <v>2179715</v>
      </c>
      <c r="G646">
        <v>2179713</v>
      </c>
      <c r="H646">
        <v>2</v>
      </c>
      <c r="I646">
        <v>0</v>
      </c>
      <c r="J646">
        <v>44.63</v>
      </c>
      <c r="K646">
        <v>32.872</v>
      </c>
      <c r="L646">
        <v>2</v>
      </c>
      <c r="M646">
        <v>31.19</v>
      </c>
      <c r="N646">
        <v>0</v>
      </c>
      <c r="O646">
        <v>-2169</v>
      </c>
      <c r="P646" s="2">
        <f t="shared" si="30"/>
        <v>36.445999999999998</v>
      </c>
      <c r="Q646" s="2">
        <f t="shared" si="31"/>
        <v>2184067</v>
      </c>
      <c r="R646">
        <f t="shared" si="32"/>
        <v>-8</v>
      </c>
    </row>
    <row r="647" spans="1:18" x14ac:dyDescent="0.25">
      <c r="A647" s="1">
        <v>45370.131469907406</v>
      </c>
      <c r="B647">
        <v>8</v>
      </c>
      <c r="C647">
        <v>33.052199999999999</v>
      </c>
      <c r="D647">
        <v>3.008</v>
      </c>
      <c r="E647">
        <v>2184069</v>
      </c>
      <c r="F647">
        <v>2179718</v>
      </c>
      <c r="G647">
        <v>2179716</v>
      </c>
      <c r="H647">
        <v>2</v>
      </c>
      <c r="I647">
        <v>0</v>
      </c>
      <c r="J647">
        <v>44.65</v>
      </c>
      <c r="K647">
        <v>32.848599999999998</v>
      </c>
      <c r="L647">
        <v>2</v>
      </c>
      <c r="M647">
        <v>31.17</v>
      </c>
      <c r="N647">
        <v>0</v>
      </c>
      <c r="O647">
        <v>-2133</v>
      </c>
      <c r="P647" s="2">
        <f t="shared" si="30"/>
        <v>36.421999999999997</v>
      </c>
      <c r="Q647" s="2">
        <f t="shared" si="31"/>
        <v>2184069</v>
      </c>
      <c r="R647">
        <f t="shared" si="32"/>
        <v>2</v>
      </c>
    </row>
    <row r="648" spans="1:18" x14ac:dyDescent="0.25">
      <c r="A648" s="1">
        <v>45370.132314814815</v>
      </c>
      <c r="B648">
        <v>8</v>
      </c>
      <c r="C648">
        <v>33.004300000000001</v>
      </c>
      <c r="D648">
        <v>2.7069999999999999</v>
      </c>
      <c r="E648">
        <v>2184066</v>
      </c>
      <c r="F648">
        <v>2179722</v>
      </c>
      <c r="G648">
        <v>2179719</v>
      </c>
      <c r="H648">
        <v>2</v>
      </c>
      <c r="I648">
        <v>0</v>
      </c>
      <c r="J648">
        <v>44.66</v>
      </c>
      <c r="K648">
        <v>32.8262</v>
      </c>
      <c r="L648">
        <v>3</v>
      </c>
      <c r="M648">
        <v>31.14</v>
      </c>
      <c r="N648">
        <v>0</v>
      </c>
      <c r="O648">
        <v>-2102</v>
      </c>
      <c r="P648" s="2">
        <f t="shared" si="30"/>
        <v>36.401333333333334</v>
      </c>
      <c r="Q648" s="2">
        <f t="shared" si="31"/>
        <v>2184066</v>
      </c>
      <c r="R648">
        <f t="shared" si="32"/>
        <v>-3</v>
      </c>
    </row>
    <row r="649" spans="1:18" x14ac:dyDescent="0.25">
      <c r="A649" s="1">
        <v>45370.133148148147</v>
      </c>
      <c r="B649">
        <v>8</v>
      </c>
      <c r="C649">
        <v>33.000500000000002</v>
      </c>
      <c r="D649">
        <v>3</v>
      </c>
      <c r="E649">
        <v>2184067</v>
      </c>
      <c r="F649">
        <v>2179723</v>
      </c>
      <c r="G649">
        <v>2179722</v>
      </c>
      <c r="H649">
        <v>2</v>
      </c>
      <c r="I649">
        <v>0</v>
      </c>
      <c r="J649">
        <v>44.66</v>
      </c>
      <c r="K649">
        <v>32.803800000000003</v>
      </c>
      <c r="L649">
        <v>1</v>
      </c>
      <c r="M649">
        <v>31.13</v>
      </c>
      <c r="N649">
        <v>0</v>
      </c>
      <c r="O649">
        <v>-2071</v>
      </c>
      <c r="P649" s="2">
        <f t="shared" si="30"/>
        <v>36.38066666666667</v>
      </c>
      <c r="Q649" s="2">
        <f t="shared" si="31"/>
        <v>2184067</v>
      </c>
      <c r="R649">
        <f t="shared" si="32"/>
        <v>1</v>
      </c>
    </row>
    <row r="650" spans="1:18" x14ac:dyDescent="0.25">
      <c r="A650" s="1">
        <v>45370.133981481478</v>
      </c>
      <c r="B650">
        <v>8</v>
      </c>
      <c r="C650">
        <v>32.973999999999997</v>
      </c>
      <c r="D650">
        <v>2.7</v>
      </c>
      <c r="E650">
        <v>2184063</v>
      </c>
      <c r="F650">
        <v>2179723</v>
      </c>
      <c r="G650">
        <v>2179724</v>
      </c>
      <c r="H650">
        <v>2</v>
      </c>
      <c r="I650">
        <v>0</v>
      </c>
      <c r="J650">
        <v>44.67</v>
      </c>
      <c r="K650">
        <v>32.779499999999999</v>
      </c>
      <c r="L650">
        <v>-1</v>
      </c>
      <c r="M650">
        <v>31.12</v>
      </c>
      <c r="N650">
        <v>0</v>
      </c>
      <c r="O650">
        <v>-2036</v>
      </c>
      <c r="P650" s="2">
        <f t="shared" si="30"/>
        <v>36.357333333333337</v>
      </c>
      <c r="Q650" s="2">
        <f t="shared" si="31"/>
        <v>2184063</v>
      </c>
      <c r="R650">
        <f t="shared" si="32"/>
        <v>-4</v>
      </c>
    </row>
    <row r="651" spans="1:18" x14ac:dyDescent="0.25">
      <c r="A651" s="1">
        <v>45370.134826388887</v>
      </c>
      <c r="B651">
        <v>8</v>
      </c>
      <c r="C651">
        <v>32.9392</v>
      </c>
      <c r="D651">
        <v>2.968</v>
      </c>
      <c r="E651">
        <v>2184061</v>
      </c>
      <c r="F651">
        <v>2179725</v>
      </c>
      <c r="G651">
        <v>2179727</v>
      </c>
      <c r="H651">
        <v>2</v>
      </c>
      <c r="I651">
        <v>0</v>
      </c>
      <c r="J651">
        <v>44.68</v>
      </c>
      <c r="K651">
        <v>32.755000000000003</v>
      </c>
      <c r="L651">
        <v>-2</v>
      </c>
      <c r="M651">
        <v>31.08</v>
      </c>
      <c r="N651">
        <v>0</v>
      </c>
      <c r="O651">
        <v>-2006</v>
      </c>
      <c r="P651" s="2">
        <f t="shared" si="30"/>
        <v>36.337333333333333</v>
      </c>
      <c r="Q651" s="2">
        <f t="shared" si="31"/>
        <v>2184061</v>
      </c>
      <c r="R651">
        <f t="shared" si="32"/>
        <v>-2</v>
      </c>
    </row>
    <row r="652" spans="1:18" x14ac:dyDescent="0.25">
      <c r="A652" s="1">
        <v>45370.135671296295</v>
      </c>
      <c r="B652">
        <v>8</v>
      </c>
      <c r="C652">
        <v>32.936999999999998</v>
      </c>
      <c r="D652">
        <v>3.0059999999999998</v>
      </c>
      <c r="E652">
        <v>2184058</v>
      </c>
      <c r="F652">
        <v>2179723</v>
      </c>
      <c r="G652">
        <v>2179724</v>
      </c>
      <c r="H652">
        <v>2</v>
      </c>
      <c r="I652">
        <v>0</v>
      </c>
      <c r="J652">
        <v>44.69</v>
      </c>
      <c r="K652">
        <v>32.734200000000001</v>
      </c>
      <c r="L652">
        <v>-1</v>
      </c>
      <c r="M652">
        <v>31.06</v>
      </c>
      <c r="N652">
        <v>0</v>
      </c>
      <c r="O652">
        <v>-1976</v>
      </c>
      <c r="P652" s="2">
        <f t="shared" si="30"/>
        <v>36.31733333333333</v>
      </c>
      <c r="Q652" s="2">
        <f t="shared" si="31"/>
        <v>2184058</v>
      </c>
      <c r="R652">
        <f t="shared" si="32"/>
        <v>-3</v>
      </c>
    </row>
    <row r="653" spans="1:18" x14ac:dyDescent="0.25">
      <c r="A653" s="1">
        <v>45370.136504629627</v>
      </c>
      <c r="B653">
        <v>8</v>
      </c>
      <c r="C653">
        <v>32.895800000000001</v>
      </c>
      <c r="D653">
        <v>2.7050000000000001</v>
      </c>
      <c r="E653">
        <v>2184057</v>
      </c>
      <c r="F653">
        <v>2179727</v>
      </c>
      <c r="G653">
        <v>2179727</v>
      </c>
      <c r="H653">
        <v>2</v>
      </c>
      <c r="I653">
        <v>0</v>
      </c>
      <c r="J653">
        <v>44.69</v>
      </c>
      <c r="K653">
        <v>32.7102</v>
      </c>
      <c r="L653">
        <v>0</v>
      </c>
      <c r="M653">
        <v>31.05</v>
      </c>
      <c r="N653">
        <v>0</v>
      </c>
      <c r="O653">
        <v>-1928</v>
      </c>
      <c r="P653" s="2">
        <f t="shared" si="30"/>
        <v>36.285333333333334</v>
      </c>
      <c r="Q653" s="2">
        <f t="shared" si="31"/>
        <v>2184057</v>
      </c>
      <c r="R653">
        <f t="shared" si="32"/>
        <v>-1</v>
      </c>
    </row>
    <row r="654" spans="1:18" x14ac:dyDescent="0.25">
      <c r="A654" s="1">
        <v>45370.137349537035</v>
      </c>
      <c r="B654">
        <v>8</v>
      </c>
      <c r="C654">
        <v>32.875500000000002</v>
      </c>
      <c r="D654">
        <v>2.9769999999999999</v>
      </c>
      <c r="E654">
        <v>2184057</v>
      </c>
      <c r="F654">
        <v>2179730</v>
      </c>
      <c r="G654">
        <v>2179730</v>
      </c>
      <c r="H654">
        <v>2</v>
      </c>
      <c r="I654">
        <v>0</v>
      </c>
      <c r="J654">
        <v>44.71</v>
      </c>
      <c r="K654">
        <v>32.689100000000003</v>
      </c>
      <c r="L654">
        <v>0</v>
      </c>
      <c r="M654">
        <v>31.01</v>
      </c>
      <c r="N654">
        <v>0</v>
      </c>
      <c r="O654">
        <v>-1898</v>
      </c>
      <c r="P654" s="2">
        <f t="shared" si="30"/>
        <v>36.265333333333331</v>
      </c>
      <c r="Q654" s="2">
        <f t="shared" si="31"/>
        <v>2184057</v>
      </c>
      <c r="R654">
        <f t="shared" si="32"/>
        <v>0</v>
      </c>
    </row>
    <row r="655" spans="1:18" x14ac:dyDescent="0.25">
      <c r="A655" s="1">
        <v>45370.138194444444</v>
      </c>
      <c r="B655">
        <v>8</v>
      </c>
      <c r="C655">
        <v>32.873600000000003</v>
      </c>
      <c r="D655">
        <v>3.0110000000000001</v>
      </c>
      <c r="E655">
        <v>2184058</v>
      </c>
      <c r="F655">
        <v>2179731</v>
      </c>
      <c r="G655">
        <v>2179733</v>
      </c>
      <c r="H655">
        <v>2</v>
      </c>
      <c r="I655">
        <v>0</v>
      </c>
      <c r="J655">
        <v>44.71</v>
      </c>
      <c r="K655">
        <v>32.665799999999997</v>
      </c>
      <c r="L655">
        <v>-2</v>
      </c>
      <c r="M655">
        <v>31</v>
      </c>
      <c r="N655">
        <v>0</v>
      </c>
      <c r="O655">
        <v>-1878</v>
      </c>
      <c r="P655" s="2">
        <f t="shared" si="30"/>
        <v>36.252000000000002</v>
      </c>
      <c r="Q655" s="2">
        <f t="shared" si="31"/>
        <v>2184058</v>
      </c>
      <c r="R655">
        <f t="shared" si="32"/>
        <v>1</v>
      </c>
    </row>
    <row r="656" spans="1:18" x14ac:dyDescent="0.25">
      <c r="A656" s="1">
        <v>45370.139039351852</v>
      </c>
      <c r="B656">
        <v>8</v>
      </c>
      <c r="C656">
        <v>32.823999999999998</v>
      </c>
      <c r="D656">
        <v>2.71</v>
      </c>
      <c r="E656">
        <v>2184055</v>
      </c>
      <c r="F656">
        <v>2179734</v>
      </c>
      <c r="G656">
        <v>2179736</v>
      </c>
      <c r="H656">
        <v>2</v>
      </c>
      <c r="I656">
        <v>0</v>
      </c>
      <c r="J656">
        <v>44.72</v>
      </c>
      <c r="K656">
        <v>32.642299999999999</v>
      </c>
      <c r="L656">
        <v>-1</v>
      </c>
      <c r="M656">
        <v>31</v>
      </c>
      <c r="N656">
        <v>0</v>
      </c>
      <c r="O656">
        <v>-1817</v>
      </c>
      <c r="P656" s="2">
        <f t="shared" si="30"/>
        <v>36.211333333333336</v>
      </c>
      <c r="Q656" s="2">
        <f t="shared" si="31"/>
        <v>2184055</v>
      </c>
      <c r="R656">
        <f t="shared" si="32"/>
        <v>-3</v>
      </c>
    </row>
    <row r="657" spans="1:18" x14ac:dyDescent="0.25">
      <c r="A657" s="1">
        <v>45370.139872685184</v>
      </c>
      <c r="B657">
        <v>8</v>
      </c>
      <c r="C657">
        <v>32.813000000000002</v>
      </c>
      <c r="D657">
        <v>2.9860000000000002</v>
      </c>
      <c r="E657">
        <v>2184057</v>
      </c>
      <c r="F657">
        <v>2179738</v>
      </c>
      <c r="G657">
        <v>2179739</v>
      </c>
      <c r="H657">
        <v>2</v>
      </c>
      <c r="I657">
        <v>0</v>
      </c>
      <c r="J657">
        <v>44.73</v>
      </c>
      <c r="K657">
        <v>32.6203</v>
      </c>
      <c r="L657">
        <v>-1</v>
      </c>
      <c r="M657">
        <v>30.98</v>
      </c>
      <c r="N657">
        <v>0</v>
      </c>
      <c r="O657">
        <v>-1806</v>
      </c>
      <c r="P657" s="2">
        <f t="shared" si="30"/>
        <v>36.204000000000001</v>
      </c>
      <c r="Q657" s="2">
        <f t="shared" si="31"/>
        <v>2184057</v>
      </c>
      <c r="R657">
        <f t="shared" si="32"/>
        <v>2</v>
      </c>
    </row>
    <row r="658" spans="1:18" x14ac:dyDescent="0.25">
      <c r="A658" s="1">
        <v>45370.140717592592</v>
      </c>
      <c r="B658">
        <v>8</v>
      </c>
      <c r="C658">
        <v>32.796999999999997</v>
      </c>
      <c r="D658">
        <v>2.9929999999999999</v>
      </c>
      <c r="E658">
        <v>2184058</v>
      </c>
      <c r="F658">
        <v>2179741</v>
      </c>
      <c r="G658">
        <v>2179742</v>
      </c>
      <c r="H658">
        <v>2</v>
      </c>
      <c r="I658">
        <v>0</v>
      </c>
      <c r="J658">
        <v>44.74</v>
      </c>
      <c r="K658">
        <v>32.596699999999998</v>
      </c>
      <c r="L658">
        <v>-1</v>
      </c>
      <c r="M658">
        <v>30.94</v>
      </c>
      <c r="N658">
        <v>0</v>
      </c>
      <c r="O658">
        <v>-1766</v>
      </c>
      <c r="P658" s="2">
        <f t="shared" si="30"/>
        <v>36.177333333333337</v>
      </c>
      <c r="Q658" s="2">
        <f t="shared" si="31"/>
        <v>2184058</v>
      </c>
      <c r="R658">
        <f t="shared" si="32"/>
        <v>1</v>
      </c>
    </row>
    <row r="659" spans="1:18" x14ac:dyDescent="0.25">
      <c r="A659" s="1">
        <v>45370.141550925924</v>
      </c>
      <c r="B659">
        <v>8</v>
      </c>
      <c r="C659">
        <v>32.755600000000001</v>
      </c>
      <c r="D659">
        <v>2.6930000000000001</v>
      </c>
      <c r="E659">
        <v>2184055</v>
      </c>
      <c r="F659">
        <v>2179743</v>
      </c>
      <c r="G659">
        <v>2179745</v>
      </c>
      <c r="H659">
        <v>2</v>
      </c>
      <c r="I659">
        <v>0</v>
      </c>
      <c r="J659">
        <v>44.75</v>
      </c>
      <c r="K659">
        <v>32.573300000000003</v>
      </c>
      <c r="L659">
        <v>-1</v>
      </c>
      <c r="M659">
        <v>30.94</v>
      </c>
      <c r="N659">
        <v>0</v>
      </c>
      <c r="O659">
        <v>-1749</v>
      </c>
      <c r="P659" s="2">
        <f t="shared" si="30"/>
        <v>36.165999999999997</v>
      </c>
      <c r="Q659" s="2">
        <f t="shared" si="31"/>
        <v>2184055</v>
      </c>
      <c r="R659">
        <f t="shared" si="32"/>
        <v>-3</v>
      </c>
    </row>
    <row r="660" spans="1:18" x14ac:dyDescent="0.25">
      <c r="A660" s="1">
        <v>45370.142395833333</v>
      </c>
      <c r="B660">
        <v>8</v>
      </c>
      <c r="C660">
        <v>32.75</v>
      </c>
      <c r="D660">
        <v>2.992</v>
      </c>
      <c r="E660">
        <v>2184054</v>
      </c>
      <c r="F660">
        <v>2179743</v>
      </c>
      <c r="G660">
        <v>2179742</v>
      </c>
      <c r="H660">
        <v>2</v>
      </c>
      <c r="I660">
        <v>0</v>
      </c>
      <c r="J660">
        <v>44.75</v>
      </c>
      <c r="K660">
        <v>32.552999999999997</v>
      </c>
      <c r="L660">
        <v>1</v>
      </c>
      <c r="M660">
        <v>30.9</v>
      </c>
      <c r="N660">
        <v>0</v>
      </c>
      <c r="O660">
        <v>-1692</v>
      </c>
      <c r="P660" s="2">
        <f t="shared" si="30"/>
        <v>36.128</v>
      </c>
      <c r="Q660" s="2">
        <f t="shared" si="31"/>
        <v>2184054</v>
      </c>
      <c r="R660">
        <f t="shared" si="32"/>
        <v>-1</v>
      </c>
    </row>
    <row r="661" spans="1:18" x14ac:dyDescent="0.25">
      <c r="A661" s="1">
        <v>45370.143240740741</v>
      </c>
      <c r="B661">
        <v>8</v>
      </c>
      <c r="C661">
        <v>32.714799999999997</v>
      </c>
      <c r="D661">
        <v>2.6930000000000001</v>
      </c>
      <c r="E661">
        <v>2184054</v>
      </c>
      <c r="F661">
        <v>2179748</v>
      </c>
      <c r="G661">
        <v>2179744</v>
      </c>
      <c r="H661">
        <v>2</v>
      </c>
      <c r="I661">
        <v>0</v>
      </c>
      <c r="J661">
        <v>44.76</v>
      </c>
      <c r="K661">
        <v>32.528100000000002</v>
      </c>
      <c r="L661">
        <v>3</v>
      </c>
      <c r="M661">
        <v>30.88</v>
      </c>
      <c r="N661">
        <v>0</v>
      </c>
      <c r="O661">
        <v>-1653</v>
      </c>
      <c r="P661" s="2">
        <f t="shared" si="30"/>
        <v>36.101999999999997</v>
      </c>
      <c r="Q661" s="2">
        <f t="shared" si="31"/>
        <v>2184054</v>
      </c>
      <c r="R661">
        <f t="shared" si="32"/>
        <v>0</v>
      </c>
    </row>
    <row r="662" spans="1:18" x14ac:dyDescent="0.25">
      <c r="A662" s="1">
        <v>45370.144085648149</v>
      </c>
      <c r="B662">
        <v>8</v>
      </c>
      <c r="C662">
        <v>32.688000000000002</v>
      </c>
      <c r="D662">
        <v>2.9670000000000001</v>
      </c>
      <c r="E662">
        <v>2184051</v>
      </c>
      <c r="F662">
        <v>2179748</v>
      </c>
      <c r="G662">
        <v>2179747</v>
      </c>
      <c r="H662">
        <v>2</v>
      </c>
      <c r="I662">
        <v>0</v>
      </c>
      <c r="J662">
        <v>44.77</v>
      </c>
      <c r="K662">
        <v>32.502299999999998</v>
      </c>
      <c r="L662">
        <v>1</v>
      </c>
      <c r="M662">
        <v>30.88</v>
      </c>
      <c r="N662">
        <v>0</v>
      </c>
      <c r="O662">
        <v>-1628</v>
      </c>
      <c r="P662" s="2">
        <f t="shared" si="30"/>
        <v>36.085333333333331</v>
      </c>
      <c r="Q662" s="2">
        <f t="shared" si="31"/>
        <v>2184051</v>
      </c>
      <c r="R662">
        <f t="shared" si="32"/>
        <v>-3</v>
      </c>
    </row>
    <row r="663" spans="1:18" x14ac:dyDescent="0.25">
      <c r="A663" s="1">
        <v>45370.144918981481</v>
      </c>
      <c r="B663">
        <v>8</v>
      </c>
      <c r="C663">
        <v>32.685299999999998</v>
      </c>
      <c r="D663">
        <v>3</v>
      </c>
      <c r="E663">
        <v>2184049</v>
      </c>
      <c r="F663">
        <v>2179747</v>
      </c>
      <c r="G663">
        <v>2179744</v>
      </c>
      <c r="H663">
        <v>2</v>
      </c>
      <c r="I663">
        <v>0</v>
      </c>
      <c r="J663">
        <v>44.78</v>
      </c>
      <c r="K663">
        <v>32.481499999999997</v>
      </c>
      <c r="L663">
        <v>2</v>
      </c>
      <c r="M663">
        <v>30.87</v>
      </c>
      <c r="N663">
        <v>0</v>
      </c>
      <c r="O663">
        <v>-1574</v>
      </c>
      <c r="P663" s="2">
        <f t="shared" si="30"/>
        <v>36.049333333333337</v>
      </c>
      <c r="Q663" s="2">
        <f t="shared" si="31"/>
        <v>2184049</v>
      </c>
      <c r="R663">
        <f t="shared" si="32"/>
        <v>-2</v>
      </c>
    </row>
    <row r="664" spans="1:18" x14ac:dyDescent="0.25">
      <c r="A664" s="1">
        <v>45370.14576388889</v>
      </c>
      <c r="B664">
        <v>8</v>
      </c>
      <c r="C664">
        <v>32.6447</v>
      </c>
      <c r="D664">
        <v>2.7</v>
      </c>
      <c r="E664">
        <v>2184040</v>
      </c>
      <c r="F664">
        <v>2179743</v>
      </c>
      <c r="G664">
        <v>2179742</v>
      </c>
      <c r="H664">
        <v>2</v>
      </c>
      <c r="I664">
        <v>0</v>
      </c>
      <c r="J664">
        <v>44.79</v>
      </c>
      <c r="K664">
        <v>32.457099999999997</v>
      </c>
      <c r="L664">
        <v>1</v>
      </c>
      <c r="M664">
        <v>30.82</v>
      </c>
      <c r="N664">
        <v>0</v>
      </c>
      <c r="O664">
        <v>-1523</v>
      </c>
      <c r="P664" s="2">
        <f t="shared" si="30"/>
        <v>36.015333333333331</v>
      </c>
      <c r="Q664" s="2">
        <f t="shared" si="31"/>
        <v>2184040</v>
      </c>
      <c r="R664">
        <f t="shared" si="32"/>
        <v>-9</v>
      </c>
    </row>
    <row r="665" spans="1:18" x14ac:dyDescent="0.25">
      <c r="A665" s="1">
        <v>45370.146597222221</v>
      </c>
      <c r="B665">
        <v>8</v>
      </c>
      <c r="C665">
        <v>32.625500000000002</v>
      </c>
      <c r="D665">
        <v>2.9750000000000001</v>
      </c>
      <c r="E665">
        <v>2184029</v>
      </c>
      <c r="F665">
        <v>2179735</v>
      </c>
      <c r="G665">
        <v>2179739</v>
      </c>
      <c r="H665">
        <v>2</v>
      </c>
      <c r="I665">
        <v>0</v>
      </c>
      <c r="J665">
        <v>44.8</v>
      </c>
      <c r="K665">
        <v>32.435200000000002</v>
      </c>
      <c r="L665">
        <v>-4</v>
      </c>
      <c r="M665">
        <v>30.81</v>
      </c>
      <c r="N665">
        <v>0</v>
      </c>
      <c r="O665">
        <v>-1509</v>
      </c>
      <c r="P665" s="2">
        <f t="shared" si="30"/>
        <v>36.006</v>
      </c>
      <c r="Q665" s="2">
        <f t="shared" si="31"/>
        <v>2184029</v>
      </c>
      <c r="R665">
        <f t="shared" si="32"/>
        <v>-11</v>
      </c>
    </row>
    <row r="666" spans="1:18" x14ac:dyDescent="0.25">
      <c r="A666" s="1">
        <v>45370.14744212963</v>
      </c>
      <c r="B666">
        <v>8</v>
      </c>
      <c r="C666">
        <v>32.622100000000003</v>
      </c>
      <c r="D666">
        <v>3</v>
      </c>
      <c r="E666">
        <v>2184018</v>
      </c>
      <c r="F666">
        <v>2179724</v>
      </c>
      <c r="G666">
        <v>2179736</v>
      </c>
      <c r="H666">
        <v>2</v>
      </c>
      <c r="I666">
        <v>0</v>
      </c>
      <c r="J666">
        <v>44.81</v>
      </c>
      <c r="K666">
        <v>32.415100000000002</v>
      </c>
      <c r="L666">
        <v>-11</v>
      </c>
      <c r="M666">
        <v>30.8</v>
      </c>
      <c r="N666">
        <v>0</v>
      </c>
      <c r="O666">
        <v>-1483</v>
      </c>
      <c r="P666" s="2">
        <f t="shared" si="30"/>
        <v>35.988666666666667</v>
      </c>
      <c r="Q666" s="2">
        <f t="shared" si="31"/>
        <v>2184018</v>
      </c>
      <c r="R666">
        <f t="shared" si="32"/>
        <v>-11</v>
      </c>
    </row>
    <row r="667" spans="1:18" x14ac:dyDescent="0.25">
      <c r="A667" s="1">
        <v>45370.148275462961</v>
      </c>
      <c r="B667">
        <v>8</v>
      </c>
      <c r="C667">
        <v>32.567300000000003</v>
      </c>
      <c r="D667">
        <v>2.7</v>
      </c>
      <c r="E667">
        <v>2184023</v>
      </c>
      <c r="F667">
        <v>2179736</v>
      </c>
      <c r="G667">
        <v>2179738</v>
      </c>
      <c r="H667">
        <v>2</v>
      </c>
      <c r="I667">
        <v>0</v>
      </c>
      <c r="J667">
        <v>44.82</v>
      </c>
      <c r="K667">
        <v>32.390500000000003</v>
      </c>
      <c r="L667">
        <v>-2</v>
      </c>
      <c r="M667">
        <v>30.76</v>
      </c>
      <c r="N667">
        <v>0</v>
      </c>
      <c r="O667">
        <v>-1424</v>
      </c>
      <c r="P667" s="2">
        <f t="shared" si="30"/>
        <v>35.949333333333335</v>
      </c>
      <c r="Q667" s="2">
        <f t="shared" si="31"/>
        <v>2184023</v>
      </c>
      <c r="R667">
        <f t="shared" si="32"/>
        <v>5</v>
      </c>
    </row>
    <row r="668" spans="1:18" x14ac:dyDescent="0.25">
      <c r="A668" s="1">
        <v>45370.14912037037</v>
      </c>
      <c r="B668">
        <v>8</v>
      </c>
      <c r="C668">
        <v>32.563000000000002</v>
      </c>
      <c r="D668">
        <v>2.984</v>
      </c>
      <c r="E668">
        <v>2184038</v>
      </c>
      <c r="F668">
        <v>2179752</v>
      </c>
      <c r="G668">
        <v>2179741</v>
      </c>
      <c r="H668">
        <v>2</v>
      </c>
      <c r="I668">
        <v>0</v>
      </c>
      <c r="J668">
        <v>44.82</v>
      </c>
      <c r="K668">
        <v>32.3675</v>
      </c>
      <c r="L668">
        <v>10</v>
      </c>
      <c r="M668">
        <v>30.75</v>
      </c>
      <c r="N668">
        <v>0</v>
      </c>
      <c r="O668">
        <v>-1363</v>
      </c>
      <c r="P668" s="2">
        <f t="shared" si="30"/>
        <v>35.908666666666669</v>
      </c>
      <c r="Q668" s="2">
        <f t="shared" si="31"/>
        <v>2184038</v>
      </c>
      <c r="R668">
        <f t="shared" si="32"/>
        <v>15</v>
      </c>
    </row>
    <row r="669" spans="1:18" x14ac:dyDescent="0.25">
      <c r="A669" s="1">
        <v>45370.149965277778</v>
      </c>
      <c r="B669">
        <v>8</v>
      </c>
      <c r="C669">
        <v>32.5501</v>
      </c>
      <c r="D669">
        <v>2.9929999999999999</v>
      </c>
      <c r="E669">
        <v>2184044</v>
      </c>
      <c r="F669">
        <v>2179759</v>
      </c>
      <c r="G669">
        <v>2179744</v>
      </c>
      <c r="H669">
        <v>2</v>
      </c>
      <c r="I669">
        <v>0</v>
      </c>
      <c r="J669">
        <v>44.83</v>
      </c>
      <c r="K669">
        <v>32.343699999999998</v>
      </c>
      <c r="L669">
        <v>15</v>
      </c>
      <c r="M669">
        <v>30.74</v>
      </c>
      <c r="N669">
        <v>0</v>
      </c>
      <c r="O669">
        <v>-1331</v>
      </c>
      <c r="P669" s="2">
        <f t="shared" si="30"/>
        <v>35.887333333333331</v>
      </c>
      <c r="Q669" s="2">
        <f t="shared" si="31"/>
        <v>2184044</v>
      </c>
      <c r="R669">
        <f t="shared" si="32"/>
        <v>6</v>
      </c>
    </row>
    <row r="670" spans="1:18" x14ac:dyDescent="0.25">
      <c r="A670" s="1">
        <v>45370.150810185187</v>
      </c>
      <c r="B670">
        <v>8</v>
      </c>
      <c r="C670">
        <v>32.502200000000002</v>
      </c>
      <c r="D670">
        <v>2.694</v>
      </c>
      <c r="E670">
        <v>2184042</v>
      </c>
      <c r="F670">
        <v>2179764</v>
      </c>
      <c r="G670">
        <v>2179747</v>
      </c>
      <c r="H670">
        <v>2</v>
      </c>
      <c r="I670">
        <v>0</v>
      </c>
      <c r="J670">
        <v>44.85</v>
      </c>
      <c r="K670">
        <v>32.322200000000002</v>
      </c>
      <c r="L670">
        <v>16</v>
      </c>
      <c r="M670">
        <v>30.71</v>
      </c>
      <c r="N670">
        <v>0</v>
      </c>
      <c r="O670">
        <v>-1320</v>
      </c>
      <c r="P670" s="2">
        <f t="shared" si="30"/>
        <v>35.880000000000003</v>
      </c>
      <c r="Q670" s="2">
        <f t="shared" si="31"/>
        <v>2184042</v>
      </c>
      <c r="R670">
        <f t="shared" si="32"/>
        <v>-2</v>
      </c>
    </row>
    <row r="671" spans="1:18" x14ac:dyDescent="0.25">
      <c r="A671" s="1">
        <v>45370.151643518519</v>
      </c>
      <c r="B671">
        <v>8</v>
      </c>
      <c r="C671">
        <v>32.499499999999998</v>
      </c>
      <c r="D671">
        <v>2.9849999999999999</v>
      </c>
      <c r="E671">
        <v>2184038</v>
      </c>
      <c r="F671">
        <v>2179760</v>
      </c>
      <c r="G671">
        <v>2179750</v>
      </c>
      <c r="H671">
        <v>2</v>
      </c>
      <c r="I671">
        <v>0</v>
      </c>
      <c r="J671">
        <v>44.85</v>
      </c>
      <c r="K671">
        <v>32.302300000000002</v>
      </c>
      <c r="L671">
        <v>10</v>
      </c>
      <c r="M671">
        <v>30.69</v>
      </c>
      <c r="N671">
        <v>0</v>
      </c>
      <c r="O671">
        <v>-1271</v>
      </c>
      <c r="P671" s="2">
        <f t="shared" si="30"/>
        <v>35.847333333333331</v>
      </c>
      <c r="Q671" s="2">
        <f t="shared" si="31"/>
        <v>2184038</v>
      </c>
      <c r="R671">
        <f t="shared" si="32"/>
        <v>-4</v>
      </c>
    </row>
    <row r="672" spans="1:18" x14ac:dyDescent="0.25">
      <c r="A672" s="1">
        <v>45370.152488425927</v>
      </c>
      <c r="B672">
        <v>8</v>
      </c>
      <c r="C672">
        <v>32.460099999999997</v>
      </c>
      <c r="D672">
        <v>2.6869999999999998</v>
      </c>
      <c r="E672">
        <v>2184040</v>
      </c>
      <c r="F672">
        <v>2179767</v>
      </c>
      <c r="G672">
        <v>2179753</v>
      </c>
      <c r="H672">
        <v>2</v>
      </c>
      <c r="I672">
        <v>0</v>
      </c>
      <c r="J672">
        <v>44.86</v>
      </c>
      <c r="K672">
        <v>32.281700000000001</v>
      </c>
      <c r="L672">
        <v>14</v>
      </c>
      <c r="M672">
        <v>30.69</v>
      </c>
      <c r="N672">
        <v>0</v>
      </c>
      <c r="O672">
        <v>-1238</v>
      </c>
      <c r="P672" s="2">
        <f t="shared" si="30"/>
        <v>35.825333333333333</v>
      </c>
      <c r="Q672" s="2">
        <f t="shared" si="31"/>
        <v>2184040</v>
      </c>
      <c r="R672">
        <f t="shared" si="32"/>
        <v>2</v>
      </c>
    </row>
    <row r="673" spans="1:18" x14ac:dyDescent="0.25">
      <c r="A673" s="1">
        <v>45370.153321759259</v>
      </c>
      <c r="B673">
        <v>8</v>
      </c>
      <c r="C673">
        <v>32.438000000000002</v>
      </c>
      <c r="D673">
        <v>2.9590000000000001</v>
      </c>
      <c r="E673">
        <v>2184032</v>
      </c>
      <c r="F673">
        <v>2179762</v>
      </c>
      <c r="G673">
        <v>2179756</v>
      </c>
      <c r="H673">
        <v>2</v>
      </c>
      <c r="I673">
        <v>0</v>
      </c>
      <c r="J673">
        <v>44.86</v>
      </c>
      <c r="K673">
        <v>32.253599999999999</v>
      </c>
      <c r="L673">
        <v>6</v>
      </c>
      <c r="M673">
        <v>30.65</v>
      </c>
      <c r="N673">
        <v>0</v>
      </c>
      <c r="O673">
        <v>-1190</v>
      </c>
      <c r="P673" s="2">
        <f t="shared" si="30"/>
        <v>35.793333333333337</v>
      </c>
      <c r="Q673" s="2">
        <f t="shared" si="31"/>
        <v>2184032</v>
      </c>
      <c r="R673">
        <f t="shared" si="32"/>
        <v>-8</v>
      </c>
    </row>
    <row r="674" spans="1:18" x14ac:dyDescent="0.25">
      <c r="A674" s="1">
        <v>45370.15415509259</v>
      </c>
      <c r="B674">
        <v>8</v>
      </c>
      <c r="C674">
        <v>32.431899999999999</v>
      </c>
      <c r="D674">
        <v>2.9860000000000002</v>
      </c>
      <c r="E674">
        <v>2184024</v>
      </c>
      <c r="F674">
        <v>2179755</v>
      </c>
      <c r="G674">
        <v>2179753</v>
      </c>
      <c r="H674">
        <v>2</v>
      </c>
      <c r="I674">
        <v>0</v>
      </c>
      <c r="J674">
        <v>44.88</v>
      </c>
      <c r="K674">
        <v>32.231900000000003</v>
      </c>
      <c r="L674">
        <v>2</v>
      </c>
      <c r="M674">
        <v>30.63</v>
      </c>
      <c r="N674">
        <v>0</v>
      </c>
      <c r="O674">
        <v>-1170</v>
      </c>
      <c r="P674" s="2">
        <f t="shared" si="30"/>
        <v>35.78</v>
      </c>
      <c r="Q674" s="2">
        <f t="shared" si="31"/>
        <v>2184024</v>
      </c>
      <c r="R674">
        <f t="shared" si="32"/>
        <v>-8</v>
      </c>
    </row>
    <row r="675" spans="1:18" x14ac:dyDescent="0.25">
      <c r="A675" s="1">
        <v>45370.154999999999</v>
      </c>
      <c r="B675">
        <v>8</v>
      </c>
      <c r="C675">
        <v>32.388800000000003</v>
      </c>
      <c r="D675">
        <v>2.6869999999999998</v>
      </c>
      <c r="E675">
        <v>2184024</v>
      </c>
      <c r="F675">
        <v>2179761</v>
      </c>
      <c r="G675">
        <v>2179756</v>
      </c>
      <c r="H675">
        <v>2</v>
      </c>
      <c r="I675">
        <v>0</v>
      </c>
      <c r="J675">
        <v>44.87</v>
      </c>
      <c r="K675">
        <v>32.213099999999997</v>
      </c>
      <c r="L675">
        <v>5</v>
      </c>
      <c r="M675">
        <v>30.62</v>
      </c>
      <c r="N675">
        <v>0</v>
      </c>
      <c r="O675">
        <v>-1143</v>
      </c>
      <c r="P675" s="2">
        <f t="shared" si="30"/>
        <v>35.762</v>
      </c>
      <c r="Q675" s="2">
        <f t="shared" si="31"/>
        <v>2184024</v>
      </c>
      <c r="R675">
        <f t="shared" si="32"/>
        <v>0</v>
      </c>
    </row>
    <row r="676" spans="1:18" x14ac:dyDescent="0.25">
      <c r="A676" s="1">
        <v>45370.155844907407</v>
      </c>
      <c r="B676">
        <v>8</v>
      </c>
      <c r="C676">
        <v>32.375500000000002</v>
      </c>
      <c r="D676">
        <v>2.96</v>
      </c>
      <c r="E676">
        <v>2184021</v>
      </c>
      <c r="F676">
        <v>2179759</v>
      </c>
      <c r="G676">
        <v>2179759</v>
      </c>
      <c r="H676">
        <v>2</v>
      </c>
      <c r="I676">
        <v>0</v>
      </c>
      <c r="J676">
        <v>44.88</v>
      </c>
      <c r="K676">
        <v>32.190800000000003</v>
      </c>
      <c r="L676">
        <v>0</v>
      </c>
      <c r="M676">
        <v>30.58</v>
      </c>
      <c r="N676">
        <v>0</v>
      </c>
      <c r="O676">
        <v>-1085</v>
      </c>
      <c r="P676" s="2">
        <f t="shared" si="30"/>
        <v>35.723333333333336</v>
      </c>
      <c r="Q676" s="2">
        <f t="shared" si="31"/>
        <v>2184021</v>
      </c>
      <c r="R676">
        <f t="shared" si="32"/>
        <v>-3</v>
      </c>
    </row>
    <row r="677" spans="1:18" x14ac:dyDescent="0.25">
      <c r="A677" s="1">
        <v>45370.156678240739</v>
      </c>
      <c r="B677">
        <v>8</v>
      </c>
      <c r="C677">
        <v>32.370399999999997</v>
      </c>
      <c r="D677">
        <v>2.9820000000000002</v>
      </c>
      <c r="E677">
        <v>2184022</v>
      </c>
      <c r="F677">
        <v>2179761</v>
      </c>
      <c r="G677">
        <v>2179762</v>
      </c>
      <c r="H677">
        <v>2</v>
      </c>
      <c r="I677">
        <v>0</v>
      </c>
      <c r="J677">
        <v>44.89</v>
      </c>
      <c r="K677">
        <v>32.170299999999997</v>
      </c>
      <c r="L677">
        <v>0</v>
      </c>
      <c r="M677">
        <v>30.57</v>
      </c>
      <c r="N677">
        <v>0</v>
      </c>
      <c r="O677">
        <v>-1059</v>
      </c>
      <c r="P677" s="2">
        <f t="shared" si="30"/>
        <v>35.706000000000003</v>
      </c>
      <c r="Q677" s="2">
        <f t="shared" si="31"/>
        <v>2184022</v>
      </c>
      <c r="R677">
        <f t="shared" si="32"/>
        <v>1</v>
      </c>
    </row>
    <row r="678" spans="1:18" x14ac:dyDescent="0.25">
      <c r="A678" s="1">
        <v>45370.157511574071</v>
      </c>
      <c r="B678">
        <v>8</v>
      </c>
      <c r="C678">
        <v>32.320900000000002</v>
      </c>
      <c r="D678">
        <v>2.6840000000000002</v>
      </c>
      <c r="E678">
        <v>2184016</v>
      </c>
      <c r="F678">
        <v>2179762</v>
      </c>
      <c r="G678">
        <v>2179759</v>
      </c>
      <c r="H678">
        <v>2</v>
      </c>
      <c r="I678">
        <v>0</v>
      </c>
      <c r="J678">
        <v>44.9</v>
      </c>
      <c r="K678">
        <v>32.148499999999999</v>
      </c>
      <c r="L678">
        <v>2</v>
      </c>
      <c r="M678">
        <v>30.56</v>
      </c>
      <c r="N678">
        <v>0</v>
      </c>
      <c r="O678">
        <v>-1040</v>
      </c>
      <c r="P678" s="2">
        <f t="shared" si="30"/>
        <v>35.693333333333335</v>
      </c>
      <c r="Q678" s="2">
        <f t="shared" si="31"/>
        <v>2184016</v>
      </c>
      <c r="R678">
        <f t="shared" si="32"/>
        <v>-6</v>
      </c>
    </row>
    <row r="679" spans="1:18" x14ac:dyDescent="0.25">
      <c r="A679" s="1">
        <v>45370.158356481479</v>
      </c>
      <c r="B679">
        <v>8</v>
      </c>
      <c r="C679">
        <v>32.313000000000002</v>
      </c>
      <c r="D679">
        <v>2.9670000000000001</v>
      </c>
      <c r="E679">
        <v>2184026</v>
      </c>
      <c r="F679">
        <v>2179773</v>
      </c>
      <c r="G679">
        <v>2179762</v>
      </c>
      <c r="H679">
        <v>2</v>
      </c>
      <c r="I679">
        <v>0</v>
      </c>
      <c r="J679">
        <v>44.91</v>
      </c>
      <c r="K679">
        <v>32.124899999999997</v>
      </c>
      <c r="L679">
        <v>10</v>
      </c>
      <c r="M679">
        <v>30.55</v>
      </c>
      <c r="N679">
        <v>0</v>
      </c>
      <c r="O679">
        <v>-1008</v>
      </c>
      <c r="P679" s="2">
        <f t="shared" si="30"/>
        <v>35.671999999999997</v>
      </c>
      <c r="Q679" s="2">
        <f t="shared" si="31"/>
        <v>2184026</v>
      </c>
      <c r="R679">
        <f t="shared" si="32"/>
        <v>10</v>
      </c>
    </row>
    <row r="680" spans="1:18" x14ac:dyDescent="0.25">
      <c r="A680" s="1">
        <v>45370.159189814818</v>
      </c>
      <c r="B680">
        <v>8</v>
      </c>
      <c r="C680">
        <v>32.304299999999998</v>
      </c>
      <c r="D680">
        <v>2.9870000000000001</v>
      </c>
      <c r="E680">
        <v>2184026</v>
      </c>
      <c r="F680">
        <v>2179774</v>
      </c>
      <c r="G680">
        <v>2179765</v>
      </c>
      <c r="H680">
        <v>2</v>
      </c>
      <c r="I680">
        <v>0</v>
      </c>
      <c r="J680">
        <v>44.92</v>
      </c>
      <c r="K680">
        <v>32.099200000000003</v>
      </c>
      <c r="L680">
        <v>9</v>
      </c>
      <c r="M680">
        <v>30.51</v>
      </c>
      <c r="N680">
        <v>0</v>
      </c>
      <c r="O680">
        <v>-959</v>
      </c>
      <c r="P680" s="2">
        <f t="shared" si="30"/>
        <v>35.639333333333333</v>
      </c>
      <c r="Q680" s="2">
        <f t="shared" si="31"/>
        <v>2184026</v>
      </c>
      <c r="R680">
        <f t="shared" si="32"/>
        <v>0</v>
      </c>
    </row>
    <row r="681" spans="1:18" x14ac:dyDescent="0.25">
      <c r="A681" s="1">
        <v>45370.160034722219</v>
      </c>
      <c r="B681">
        <v>8</v>
      </c>
      <c r="C681">
        <v>32.2545</v>
      </c>
      <c r="D681">
        <v>2.6880000000000002</v>
      </c>
      <c r="E681">
        <v>2184026</v>
      </c>
      <c r="F681">
        <v>2179780</v>
      </c>
      <c r="G681">
        <v>2179768</v>
      </c>
      <c r="H681">
        <v>2</v>
      </c>
      <c r="I681">
        <v>0</v>
      </c>
      <c r="J681">
        <v>44.93</v>
      </c>
      <c r="K681">
        <v>32.080100000000002</v>
      </c>
      <c r="L681">
        <v>12</v>
      </c>
      <c r="M681">
        <v>30.5</v>
      </c>
      <c r="N681">
        <v>0</v>
      </c>
      <c r="O681">
        <v>-924</v>
      </c>
      <c r="P681" s="2">
        <f t="shared" si="30"/>
        <v>35.616</v>
      </c>
      <c r="Q681" s="2">
        <f t="shared" si="31"/>
        <v>2184026</v>
      </c>
      <c r="R681">
        <f t="shared" si="32"/>
        <v>0</v>
      </c>
    </row>
    <row r="682" spans="1:18" x14ac:dyDescent="0.25">
      <c r="A682" s="1">
        <v>45370.160879629628</v>
      </c>
      <c r="B682">
        <v>8</v>
      </c>
      <c r="C682">
        <v>32.250500000000002</v>
      </c>
      <c r="D682">
        <v>2.9649999999999999</v>
      </c>
      <c r="E682">
        <v>2184024</v>
      </c>
      <c r="F682">
        <v>2179779</v>
      </c>
      <c r="G682">
        <v>2179771</v>
      </c>
      <c r="H682">
        <v>2</v>
      </c>
      <c r="I682">
        <v>0</v>
      </c>
      <c r="J682">
        <v>44.92</v>
      </c>
      <c r="K682">
        <v>32.061700000000002</v>
      </c>
      <c r="L682">
        <v>8</v>
      </c>
      <c r="M682">
        <v>30.5</v>
      </c>
      <c r="N682">
        <v>0</v>
      </c>
      <c r="O682">
        <v>-904</v>
      </c>
      <c r="P682" s="2">
        <f t="shared" si="30"/>
        <v>35.602666666666664</v>
      </c>
      <c r="Q682" s="2">
        <f t="shared" si="31"/>
        <v>2184024</v>
      </c>
      <c r="R682">
        <f t="shared" si="32"/>
        <v>-2</v>
      </c>
    </row>
    <row r="683" spans="1:18" x14ac:dyDescent="0.25">
      <c r="A683" s="1">
        <v>45370.161724537036</v>
      </c>
      <c r="B683">
        <v>8</v>
      </c>
      <c r="C683">
        <v>32.239400000000003</v>
      </c>
      <c r="D683">
        <v>2.9729999999999999</v>
      </c>
      <c r="E683">
        <v>2184026</v>
      </c>
      <c r="F683">
        <v>2179782</v>
      </c>
      <c r="G683">
        <v>2179774</v>
      </c>
      <c r="H683">
        <v>2</v>
      </c>
      <c r="I683">
        <v>0</v>
      </c>
      <c r="J683">
        <v>44.93</v>
      </c>
      <c r="K683">
        <v>32.040799999999997</v>
      </c>
      <c r="L683">
        <v>8</v>
      </c>
      <c r="M683">
        <v>30.47</v>
      </c>
      <c r="N683">
        <v>0</v>
      </c>
      <c r="O683">
        <v>-873</v>
      </c>
      <c r="P683" s="2">
        <f t="shared" si="30"/>
        <v>35.582000000000001</v>
      </c>
      <c r="Q683" s="2">
        <f t="shared" si="31"/>
        <v>2184026</v>
      </c>
      <c r="R683">
        <f t="shared" si="32"/>
        <v>2</v>
      </c>
    </row>
    <row r="684" spans="1:18" x14ac:dyDescent="0.25">
      <c r="A684" s="1">
        <v>45370.162557870368</v>
      </c>
      <c r="B684">
        <v>8</v>
      </c>
      <c r="C684">
        <v>32.192100000000003</v>
      </c>
      <c r="D684">
        <v>2.6749999999999998</v>
      </c>
      <c r="E684">
        <v>2184026</v>
      </c>
      <c r="F684">
        <v>2179789</v>
      </c>
      <c r="G684">
        <v>2179776</v>
      </c>
      <c r="H684">
        <v>2</v>
      </c>
      <c r="I684">
        <v>0</v>
      </c>
      <c r="J684">
        <v>44.94</v>
      </c>
      <c r="K684">
        <v>32.018599999999999</v>
      </c>
      <c r="L684">
        <v>12</v>
      </c>
      <c r="M684">
        <v>30.44</v>
      </c>
      <c r="N684">
        <v>0</v>
      </c>
      <c r="O684">
        <v>-841</v>
      </c>
      <c r="P684" s="2">
        <f t="shared" si="30"/>
        <v>35.56066666666667</v>
      </c>
      <c r="Q684" s="2">
        <f t="shared" si="31"/>
        <v>2184026</v>
      </c>
      <c r="R684">
        <f t="shared" si="32"/>
        <v>0</v>
      </c>
    </row>
    <row r="685" spans="1:18" x14ac:dyDescent="0.25">
      <c r="A685" s="1">
        <v>45370.163414351853</v>
      </c>
      <c r="B685">
        <v>8</v>
      </c>
      <c r="C685">
        <v>32.186999999999998</v>
      </c>
      <c r="D685">
        <v>2.9649999999999999</v>
      </c>
      <c r="E685">
        <v>2184018</v>
      </c>
      <c r="F685">
        <v>2179781</v>
      </c>
      <c r="G685">
        <v>2179779</v>
      </c>
      <c r="H685">
        <v>2</v>
      </c>
      <c r="I685">
        <v>0</v>
      </c>
      <c r="J685">
        <v>44.95</v>
      </c>
      <c r="K685">
        <v>31.9968</v>
      </c>
      <c r="L685">
        <v>2</v>
      </c>
      <c r="M685">
        <v>30.44</v>
      </c>
      <c r="N685">
        <v>0</v>
      </c>
      <c r="O685">
        <v>-764</v>
      </c>
      <c r="P685" s="2">
        <f t="shared" si="30"/>
        <v>35.509333333333331</v>
      </c>
      <c r="Q685" s="2">
        <f t="shared" si="31"/>
        <v>2184018</v>
      </c>
      <c r="R685">
        <f t="shared" si="32"/>
        <v>-8</v>
      </c>
    </row>
    <row r="686" spans="1:18" x14ac:dyDescent="0.25">
      <c r="A686" s="1">
        <v>45370.164247685185</v>
      </c>
      <c r="B686">
        <v>8</v>
      </c>
      <c r="C686">
        <v>32.165799999999997</v>
      </c>
      <c r="D686">
        <v>2.669</v>
      </c>
      <c r="E686">
        <v>2184012</v>
      </c>
      <c r="F686">
        <v>2179778</v>
      </c>
      <c r="G686">
        <v>2179777</v>
      </c>
      <c r="H686">
        <v>2</v>
      </c>
      <c r="I686">
        <v>0</v>
      </c>
      <c r="J686">
        <v>44.96</v>
      </c>
      <c r="K686">
        <v>31.9757</v>
      </c>
      <c r="L686">
        <v>1</v>
      </c>
      <c r="M686">
        <v>30.4</v>
      </c>
      <c r="N686">
        <v>0</v>
      </c>
      <c r="O686">
        <v>-738</v>
      </c>
      <c r="P686" s="2">
        <f t="shared" si="30"/>
        <v>35.491999999999997</v>
      </c>
      <c r="Q686" s="2">
        <f t="shared" si="31"/>
        <v>2184012</v>
      </c>
      <c r="R686">
        <f t="shared" si="32"/>
        <v>-6</v>
      </c>
    </row>
    <row r="687" spans="1:18" x14ac:dyDescent="0.25">
      <c r="A687" s="1">
        <v>45370.165092592593</v>
      </c>
      <c r="B687">
        <v>8</v>
      </c>
      <c r="C687">
        <v>32.128300000000003</v>
      </c>
      <c r="D687">
        <v>2.9279999999999999</v>
      </c>
      <c r="E687">
        <v>2184012</v>
      </c>
      <c r="F687">
        <v>2179783</v>
      </c>
      <c r="G687">
        <v>2179780</v>
      </c>
      <c r="H687">
        <v>2</v>
      </c>
      <c r="I687">
        <v>0</v>
      </c>
      <c r="J687">
        <v>44.97</v>
      </c>
      <c r="K687">
        <v>31.955300000000001</v>
      </c>
      <c r="L687">
        <v>3</v>
      </c>
      <c r="M687">
        <v>30.38</v>
      </c>
      <c r="N687">
        <v>0</v>
      </c>
      <c r="O687">
        <v>-721</v>
      </c>
      <c r="P687" s="2">
        <f t="shared" si="30"/>
        <v>35.480666666666664</v>
      </c>
      <c r="Q687" s="2">
        <f t="shared" si="31"/>
        <v>2184012</v>
      </c>
      <c r="R687">
        <f t="shared" si="32"/>
        <v>0</v>
      </c>
    </row>
    <row r="688" spans="1:18" x14ac:dyDescent="0.25">
      <c r="A688" s="1">
        <v>45370.165937500002</v>
      </c>
      <c r="B688">
        <v>8</v>
      </c>
      <c r="C688">
        <v>32.125500000000002</v>
      </c>
      <c r="D688">
        <v>2.9660000000000002</v>
      </c>
      <c r="E688">
        <v>2184015</v>
      </c>
      <c r="F688">
        <v>2179786</v>
      </c>
      <c r="G688">
        <v>2179783</v>
      </c>
      <c r="H688">
        <v>2</v>
      </c>
      <c r="I688">
        <v>0</v>
      </c>
      <c r="J688">
        <v>44.97</v>
      </c>
      <c r="K688">
        <v>31.933900000000001</v>
      </c>
      <c r="L688">
        <v>3</v>
      </c>
      <c r="M688">
        <v>30.38</v>
      </c>
      <c r="N688">
        <v>0</v>
      </c>
      <c r="O688">
        <v>-690</v>
      </c>
      <c r="P688" s="2">
        <f t="shared" si="30"/>
        <v>35.46</v>
      </c>
      <c r="Q688" s="2">
        <f t="shared" si="31"/>
        <v>2184015</v>
      </c>
      <c r="R688">
        <f t="shared" si="32"/>
        <v>3</v>
      </c>
    </row>
    <row r="689" spans="1:18" x14ac:dyDescent="0.25">
      <c r="A689" s="1">
        <v>45370.166770833333</v>
      </c>
      <c r="B689">
        <v>8</v>
      </c>
      <c r="C689">
        <v>32.0916</v>
      </c>
      <c r="D689">
        <v>2.67</v>
      </c>
      <c r="E689">
        <v>2184016</v>
      </c>
      <c r="F689">
        <v>2179792</v>
      </c>
      <c r="G689">
        <v>2179785</v>
      </c>
      <c r="H689">
        <v>2</v>
      </c>
      <c r="I689">
        <v>0</v>
      </c>
      <c r="J689">
        <v>44.98</v>
      </c>
      <c r="K689">
        <v>31.9147</v>
      </c>
      <c r="L689">
        <v>6</v>
      </c>
      <c r="M689">
        <v>30.37</v>
      </c>
      <c r="N689">
        <v>0</v>
      </c>
      <c r="O689">
        <v>-666</v>
      </c>
      <c r="P689" s="2">
        <f t="shared" si="30"/>
        <v>35.444000000000003</v>
      </c>
      <c r="Q689" s="2">
        <f t="shared" si="31"/>
        <v>2184016</v>
      </c>
      <c r="R689">
        <f t="shared" si="32"/>
        <v>1</v>
      </c>
    </row>
    <row r="690" spans="1:18" x14ac:dyDescent="0.25">
      <c r="A690" s="1">
        <v>45370.167615740742</v>
      </c>
      <c r="B690">
        <v>8</v>
      </c>
      <c r="C690">
        <v>32.063000000000002</v>
      </c>
      <c r="D690">
        <v>2.9260000000000002</v>
      </c>
      <c r="E690">
        <v>2184021</v>
      </c>
      <c r="F690">
        <v>2179801</v>
      </c>
      <c r="G690">
        <v>2179788</v>
      </c>
      <c r="H690">
        <v>2</v>
      </c>
      <c r="I690">
        <v>0</v>
      </c>
      <c r="J690">
        <v>44.99</v>
      </c>
      <c r="K690">
        <v>31.8931</v>
      </c>
      <c r="L690">
        <v>12</v>
      </c>
      <c r="M690">
        <v>30.32</v>
      </c>
      <c r="N690">
        <v>0</v>
      </c>
      <c r="O690">
        <v>-613</v>
      </c>
      <c r="P690" s="2">
        <f t="shared" si="30"/>
        <v>35.408666666666669</v>
      </c>
      <c r="Q690" s="2">
        <f t="shared" si="31"/>
        <v>2184021</v>
      </c>
      <c r="R690">
        <f t="shared" si="32"/>
        <v>5</v>
      </c>
    </row>
    <row r="691" spans="1:18" x14ac:dyDescent="0.25">
      <c r="A691" s="1">
        <v>45370.168449074074</v>
      </c>
      <c r="B691">
        <v>8</v>
      </c>
      <c r="C691">
        <v>32.061300000000003</v>
      </c>
      <c r="D691">
        <v>2.9649999999999999</v>
      </c>
      <c r="E691">
        <v>2184019</v>
      </c>
      <c r="F691">
        <v>2179799</v>
      </c>
      <c r="G691">
        <v>2179791</v>
      </c>
      <c r="H691">
        <v>2</v>
      </c>
      <c r="I691">
        <v>0</v>
      </c>
      <c r="J691">
        <v>44.99</v>
      </c>
      <c r="K691">
        <v>31.8688</v>
      </c>
      <c r="L691">
        <v>7</v>
      </c>
      <c r="M691">
        <v>30.31</v>
      </c>
      <c r="N691">
        <v>0</v>
      </c>
      <c r="O691">
        <v>-583</v>
      </c>
      <c r="P691" s="2">
        <f t="shared" si="30"/>
        <v>35.388666666666666</v>
      </c>
      <c r="Q691" s="2">
        <f t="shared" si="31"/>
        <v>2184019</v>
      </c>
      <c r="R691">
        <f t="shared" si="32"/>
        <v>-2</v>
      </c>
    </row>
    <row r="692" spans="1:18" x14ac:dyDescent="0.25">
      <c r="A692" s="1">
        <v>45370.169293981482</v>
      </c>
      <c r="B692">
        <v>8</v>
      </c>
      <c r="C692">
        <v>32.020699999999998</v>
      </c>
      <c r="D692">
        <v>2.669</v>
      </c>
      <c r="E692">
        <v>2184016</v>
      </c>
      <c r="F692">
        <v>2179801</v>
      </c>
      <c r="G692">
        <v>2179794</v>
      </c>
      <c r="H692">
        <v>2</v>
      </c>
      <c r="I692">
        <v>0</v>
      </c>
      <c r="J692">
        <v>45</v>
      </c>
      <c r="K692">
        <v>31.8474</v>
      </c>
      <c r="L692">
        <v>7</v>
      </c>
      <c r="M692">
        <v>30.31</v>
      </c>
      <c r="N692">
        <v>0</v>
      </c>
      <c r="O692">
        <v>-559</v>
      </c>
      <c r="P692" s="2">
        <f t="shared" si="30"/>
        <v>35.372666666666667</v>
      </c>
      <c r="Q692" s="2">
        <f t="shared" si="31"/>
        <v>2184016</v>
      </c>
      <c r="R692">
        <f t="shared" si="32"/>
        <v>-3</v>
      </c>
    </row>
    <row r="693" spans="1:18" x14ac:dyDescent="0.25">
      <c r="A693" s="1">
        <v>45370.170138888891</v>
      </c>
      <c r="B693">
        <v>8</v>
      </c>
      <c r="C693">
        <v>32.002099999999999</v>
      </c>
      <c r="D693">
        <v>2.9319999999999999</v>
      </c>
      <c r="E693">
        <v>2184015</v>
      </c>
      <c r="F693">
        <v>2179803</v>
      </c>
      <c r="G693">
        <v>2179797</v>
      </c>
      <c r="H693">
        <v>2</v>
      </c>
      <c r="I693">
        <v>0</v>
      </c>
      <c r="J693">
        <v>45.01</v>
      </c>
      <c r="K693">
        <v>31.828900000000001</v>
      </c>
      <c r="L693">
        <v>5</v>
      </c>
      <c r="M693">
        <v>30.26</v>
      </c>
      <c r="N693">
        <v>0</v>
      </c>
      <c r="O693">
        <v>-528</v>
      </c>
      <c r="P693" s="2">
        <f t="shared" si="30"/>
        <v>35.351999999999997</v>
      </c>
      <c r="Q693" s="2">
        <f t="shared" si="31"/>
        <v>2184015</v>
      </c>
      <c r="R693">
        <f t="shared" si="32"/>
        <v>-1</v>
      </c>
    </row>
    <row r="694" spans="1:18" x14ac:dyDescent="0.25">
      <c r="A694" s="1">
        <v>45370.170983796299</v>
      </c>
      <c r="B694">
        <v>8</v>
      </c>
      <c r="C694">
        <v>31.9986</v>
      </c>
      <c r="D694">
        <v>2.9580000000000002</v>
      </c>
      <c r="E694">
        <v>2184010</v>
      </c>
      <c r="F694">
        <v>2179798</v>
      </c>
      <c r="G694">
        <v>2179800</v>
      </c>
      <c r="H694">
        <v>2</v>
      </c>
      <c r="I694">
        <v>0</v>
      </c>
      <c r="J694">
        <v>45.02</v>
      </c>
      <c r="K694">
        <v>31.809000000000001</v>
      </c>
      <c r="L694">
        <v>-2</v>
      </c>
      <c r="M694">
        <v>30.25</v>
      </c>
      <c r="N694">
        <v>0</v>
      </c>
      <c r="O694">
        <v>-472</v>
      </c>
      <c r="P694" s="2">
        <f t="shared" si="30"/>
        <v>35.314666666666668</v>
      </c>
      <c r="Q694" s="2">
        <f t="shared" si="31"/>
        <v>2184010</v>
      </c>
      <c r="R694">
        <f t="shared" si="32"/>
        <v>-5</v>
      </c>
    </row>
    <row r="695" spans="1:18" x14ac:dyDescent="0.25">
      <c r="A695" s="1">
        <v>45370.171817129631</v>
      </c>
      <c r="B695">
        <v>8</v>
      </c>
      <c r="C695">
        <v>31.970400000000001</v>
      </c>
      <c r="D695">
        <v>2.6619999999999999</v>
      </c>
      <c r="E695">
        <v>2183994</v>
      </c>
      <c r="F695">
        <v>2179786</v>
      </c>
      <c r="G695">
        <v>2179797</v>
      </c>
      <c r="H695">
        <v>2</v>
      </c>
      <c r="I695">
        <v>0</v>
      </c>
      <c r="J695">
        <v>45.02</v>
      </c>
      <c r="K695">
        <v>31.7898</v>
      </c>
      <c r="L695">
        <v>-11</v>
      </c>
      <c r="M695">
        <v>30.25</v>
      </c>
      <c r="N695">
        <v>0</v>
      </c>
      <c r="O695">
        <v>-453</v>
      </c>
      <c r="P695" s="2">
        <f t="shared" si="30"/>
        <v>35.302</v>
      </c>
      <c r="Q695" s="2">
        <f t="shared" si="31"/>
        <v>2183994</v>
      </c>
      <c r="R695">
        <f t="shared" si="32"/>
        <v>-16</v>
      </c>
    </row>
    <row r="696" spans="1:18" x14ac:dyDescent="0.25">
      <c r="A696" s="1">
        <v>45370.172662037039</v>
      </c>
      <c r="B696">
        <v>8</v>
      </c>
      <c r="C696">
        <v>31.937999999999999</v>
      </c>
      <c r="D696">
        <v>2.923</v>
      </c>
      <c r="E696">
        <v>2183987</v>
      </c>
      <c r="F696">
        <v>2179783</v>
      </c>
      <c r="G696">
        <v>2179794</v>
      </c>
      <c r="H696">
        <v>2</v>
      </c>
      <c r="I696">
        <v>0</v>
      </c>
      <c r="J696">
        <v>45.03</v>
      </c>
      <c r="K696">
        <v>31.765799999999999</v>
      </c>
      <c r="L696">
        <v>-11</v>
      </c>
      <c r="M696">
        <v>30.22</v>
      </c>
      <c r="N696">
        <v>0</v>
      </c>
      <c r="O696">
        <v>-408</v>
      </c>
      <c r="P696" s="2">
        <f t="shared" si="30"/>
        <v>35.271999999999998</v>
      </c>
      <c r="Q696" s="2">
        <f t="shared" si="31"/>
        <v>2183987</v>
      </c>
      <c r="R696">
        <f t="shared" si="32"/>
        <v>-7</v>
      </c>
    </row>
    <row r="697" spans="1:18" x14ac:dyDescent="0.25">
      <c r="A697" s="1">
        <v>45370.173506944448</v>
      </c>
      <c r="B697">
        <v>8</v>
      </c>
      <c r="C697">
        <v>31.934999999999999</v>
      </c>
      <c r="D697">
        <v>2.9590000000000001</v>
      </c>
      <c r="E697">
        <v>2184001</v>
      </c>
      <c r="F697">
        <v>2179798</v>
      </c>
      <c r="G697">
        <v>2179797</v>
      </c>
      <c r="H697">
        <v>2</v>
      </c>
      <c r="I697">
        <v>0</v>
      </c>
      <c r="J697">
        <v>45.03</v>
      </c>
      <c r="K697">
        <v>31.743300000000001</v>
      </c>
      <c r="L697">
        <v>0</v>
      </c>
      <c r="M697">
        <v>30.19</v>
      </c>
      <c r="N697">
        <v>0</v>
      </c>
      <c r="O697">
        <v>-402</v>
      </c>
      <c r="P697" s="2">
        <f t="shared" si="30"/>
        <v>35.268000000000001</v>
      </c>
      <c r="Q697" s="2">
        <f t="shared" si="31"/>
        <v>2184001</v>
      </c>
      <c r="R697">
        <f t="shared" si="32"/>
        <v>14</v>
      </c>
    </row>
    <row r="698" spans="1:18" x14ac:dyDescent="0.25">
      <c r="A698" s="1">
        <v>45370.174340277779</v>
      </c>
      <c r="B698">
        <v>8</v>
      </c>
      <c r="C698">
        <v>31.895600000000002</v>
      </c>
      <c r="D698">
        <v>2.6629999999999998</v>
      </c>
      <c r="E698">
        <v>2184006</v>
      </c>
      <c r="F698">
        <v>2179808</v>
      </c>
      <c r="G698">
        <v>2179800</v>
      </c>
      <c r="H698">
        <v>2</v>
      </c>
      <c r="I698">
        <v>0</v>
      </c>
      <c r="J698">
        <v>45.04</v>
      </c>
      <c r="K698">
        <v>31.725899999999999</v>
      </c>
      <c r="L698">
        <v>7</v>
      </c>
      <c r="M698">
        <v>30.19</v>
      </c>
      <c r="N698">
        <v>0</v>
      </c>
      <c r="O698">
        <v>-368</v>
      </c>
      <c r="P698" s="2">
        <f t="shared" si="30"/>
        <v>35.245333333333335</v>
      </c>
      <c r="Q698" s="2">
        <f t="shared" si="31"/>
        <v>2184006</v>
      </c>
      <c r="R698">
        <f t="shared" si="32"/>
        <v>5</v>
      </c>
    </row>
    <row r="699" spans="1:18" x14ac:dyDescent="0.25">
      <c r="A699" s="1">
        <v>45370.175185185188</v>
      </c>
      <c r="B699">
        <v>8</v>
      </c>
      <c r="C699">
        <v>31.875499999999999</v>
      </c>
      <c r="D699">
        <v>2.9220000000000002</v>
      </c>
      <c r="E699">
        <v>2184003</v>
      </c>
      <c r="F699">
        <v>2179807</v>
      </c>
      <c r="G699">
        <v>2179803</v>
      </c>
      <c r="H699">
        <v>2</v>
      </c>
      <c r="I699">
        <v>0</v>
      </c>
      <c r="J699">
        <v>45.05</v>
      </c>
      <c r="K699">
        <v>31.7059</v>
      </c>
      <c r="L699">
        <v>4</v>
      </c>
      <c r="M699">
        <v>30.18</v>
      </c>
      <c r="N699">
        <v>0</v>
      </c>
      <c r="O699">
        <v>-305</v>
      </c>
      <c r="P699" s="2">
        <f t="shared" si="30"/>
        <v>35.203333333333333</v>
      </c>
      <c r="Q699" s="2">
        <f t="shared" si="31"/>
        <v>2184003</v>
      </c>
      <c r="R699">
        <f t="shared" si="32"/>
        <v>-3</v>
      </c>
    </row>
    <row r="700" spans="1:18" x14ac:dyDescent="0.25">
      <c r="A700" s="1">
        <v>45370.176030092596</v>
      </c>
      <c r="B700">
        <v>8</v>
      </c>
      <c r="C700">
        <v>31.87</v>
      </c>
      <c r="D700">
        <v>2.9460000000000002</v>
      </c>
      <c r="E700">
        <v>2183997</v>
      </c>
      <c r="F700">
        <v>2179802</v>
      </c>
      <c r="G700">
        <v>2179800</v>
      </c>
      <c r="H700">
        <v>2</v>
      </c>
      <c r="I700">
        <v>0</v>
      </c>
      <c r="J700">
        <v>45.05</v>
      </c>
      <c r="K700">
        <v>31.685500000000001</v>
      </c>
      <c r="L700">
        <v>2</v>
      </c>
      <c r="M700">
        <v>30.15</v>
      </c>
      <c r="N700">
        <v>0</v>
      </c>
      <c r="O700">
        <v>-294</v>
      </c>
      <c r="P700" s="2">
        <f t="shared" si="30"/>
        <v>35.195999999999998</v>
      </c>
      <c r="Q700" s="2">
        <f t="shared" si="31"/>
        <v>2183997</v>
      </c>
      <c r="R700">
        <f t="shared" si="32"/>
        <v>-6</v>
      </c>
    </row>
    <row r="701" spans="1:18" x14ac:dyDescent="0.25">
      <c r="A701" s="1">
        <v>45370.176874999997</v>
      </c>
      <c r="B701">
        <v>8</v>
      </c>
      <c r="C701">
        <v>31.837700000000002</v>
      </c>
      <c r="D701">
        <v>2.6509999999999998</v>
      </c>
      <c r="E701">
        <v>2183996</v>
      </c>
      <c r="F701">
        <v>2179805</v>
      </c>
      <c r="G701">
        <v>2179803</v>
      </c>
      <c r="H701">
        <v>2</v>
      </c>
      <c r="I701">
        <v>0</v>
      </c>
      <c r="J701">
        <v>45.06</v>
      </c>
      <c r="K701">
        <v>31.665299999999998</v>
      </c>
      <c r="L701">
        <v>2</v>
      </c>
      <c r="M701">
        <v>30.13</v>
      </c>
      <c r="N701">
        <v>0</v>
      </c>
      <c r="O701">
        <v>-250</v>
      </c>
      <c r="P701" s="2">
        <f t="shared" si="30"/>
        <v>35.166666666666664</v>
      </c>
      <c r="Q701" s="2">
        <f t="shared" si="31"/>
        <v>2183996</v>
      </c>
      <c r="R701">
        <f t="shared" si="32"/>
        <v>-1</v>
      </c>
    </row>
    <row r="702" spans="1:18" x14ac:dyDescent="0.25">
      <c r="A702" s="1">
        <v>45370.177708333336</v>
      </c>
      <c r="B702">
        <v>8</v>
      </c>
      <c r="C702">
        <v>31.812999999999999</v>
      </c>
      <c r="D702">
        <v>2.9180000000000001</v>
      </c>
      <c r="E702">
        <v>2183995</v>
      </c>
      <c r="F702">
        <v>2179808</v>
      </c>
      <c r="G702">
        <v>2179806</v>
      </c>
      <c r="H702">
        <v>2</v>
      </c>
      <c r="I702">
        <v>0</v>
      </c>
      <c r="J702">
        <v>45.07</v>
      </c>
      <c r="K702">
        <v>31.643799999999999</v>
      </c>
      <c r="L702">
        <v>1</v>
      </c>
      <c r="M702">
        <v>30.13</v>
      </c>
      <c r="N702">
        <v>0</v>
      </c>
      <c r="O702">
        <v>-226</v>
      </c>
      <c r="P702" s="2">
        <f t="shared" si="30"/>
        <v>35.150666666666666</v>
      </c>
      <c r="Q702" s="2">
        <f t="shared" si="31"/>
        <v>2183995</v>
      </c>
      <c r="R702">
        <f t="shared" si="32"/>
        <v>-1</v>
      </c>
    </row>
    <row r="703" spans="1:18" x14ac:dyDescent="0.25">
      <c r="A703" s="1">
        <v>45370.178553240738</v>
      </c>
      <c r="B703">
        <v>8</v>
      </c>
      <c r="C703">
        <v>31.811</v>
      </c>
      <c r="D703">
        <v>2.9540000000000002</v>
      </c>
      <c r="E703">
        <v>2183999</v>
      </c>
      <c r="F703">
        <v>2179812</v>
      </c>
      <c r="G703">
        <v>2179809</v>
      </c>
      <c r="H703">
        <v>2</v>
      </c>
      <c r="I703">
        <v>0</v>
      </c>
      <c r="J703">
        <v>45.07</v>
      </c>
      <c r="K703">
        <v>31.6203</v>
      </c>
      <c r="L703">
        <v>3</v>
      </c>
      <c r="M703">
        <v>30.11</v>
      </c>
      <c r="N703">
        <v>0</v>
      </c>
      <c r="O703">
        <v>-190</v>
      </c>
      <c r="P703" s="2">
        <f t="shared" si="30"/>
        <v>35.126666666666665</v>
      </c>
      <c r="Q703" s="2">
        <f t="shared" si="31"/>
        <v>2183999</v>
      </c>
      <c r="R703">
        <f t="shared" si="32"/>
        <v>4</v>
      </c>
    </row>
    <row r="704" spans="1:18" x14ac:dyDescent="0.25">
      <c r="A704" s="1">
        <v>45370.179386574076</v>
      </c>
      <c r="B704">
        <v>8</v>
      </c>
      <c r="C704">
        <v>31.773700000000002</v>
      </c>
      <c r="D704">
        <v>2.6579999999999999</v>
      </c>
      <c r="E704">
        <v>2184003</v>
      </c>
      <c r="F704">
        <v>2179821</v>
      </c>
      <c r="G704">
        <v>2179812</v>
      </c>
      <c r="H704">
        <v>2</v>
      </c>
      <c r="I704">
        <v>0</v>
      </c>
      <c r="J704">
        <v>45.09</v>
      </c>
      <c r="K704">
        <v>31.5977</v>
      </c>
      <c r="L704">
        <v>9</v>
      </c>
      <c r="M704">
        <v>30.07</v>
      </c>
      <c r="N704">
        <v>0</v>
      </c>
      <c r="O704">
        <v>-179</v>
      </c>
      <c r="P704" s="2">
        <f t="shared" si="30"/>
        <v>35.11933333333333</v>
      </c>
      <c r="Q704" s="2">
        <f t="shared" si="31"/>
        <v>2184003</v>
      </c>
      <c r="R704">
        <f t="shared" si="32"/>
        <v>4</v>
      </c>
    </row>
    <row r="705" spans="1:18" x14ac:dyDescent="0.25">
      <c r="A705" s="1">
        <v>45370.180231481485</v>
      </c>
      <c r="B705">
        <v>8</v>
      </c>
      <c r="C705">
        <v>31.750499999999999</v>
      </c>
      <c r="D705">
        <v>2.92</v>
      </c>
      <c r="E705">
        <v>2184000</v>
      </c>
      <c r="F705">
        <v>2179821</v>
      </c>
      <c r="G705">
        <v>2179815</v>
      </c>
      <c r="H705">
        <v>2</v>
      </c>
      <c r="I705">
        <v>0</v>
      </c>
      <c r="J705">
        <v>45.1</v>
      </c>
      <c r="K705">
        <v>31.5794</v>
      </c>
      <c r="L705">
        <v>6</v>
      </c>
      <c r="M705">
        <v>30.06</v>
      </c>
      <c r="N705">
        <v>0</v>
      </c>
      <c r="O705">
        <v>-133</v>
      </c>
      <c r="P705" s="2">
        <f t="shared" si="30"/>
        <v>35.088666666666668</v>
      </c>
      <c r="Q705" s="2">
        <f t="shared" si="31"/>
        <v>2184000</v>
      </c>
      <c r="R705">
        <f t="shared" si="32"/>
        <v>-3</v>
      </c>
    </row>
    <row r="706" spans="1:18" x14ac:dyDescent="0.25">
      <c r="A706" s="1">
        <v>45370.181064814817</v>
      </c>
      <c r="B706">
        <v>8</v>
      </c>
      <c r="C706">
        <v>31.749500000000001</v>
      </c>
      <c r="D706">
        <v>2.948</v>
      </c>
      <c r="E706">
        <v>2183998</v>
      </c>
      <c r="F706">
        <v>2179819</v>
      </c>
      <c r="G706">
        <v>2179818</v>
      </c>
      <c r="H706">
        <v>2</v>
      </c>
      <c r="I706">
        <v>0</v>
      </c>
      <c r="J706">
        <v>45.1</v>
      </c>
      <c r="K706">
        <v>31.563099999999999</v>
      </c>
      <c r="L706">
        <v>1</v>
      </c>
      <c r="M706">
        <v>30.02</v>
      </c>
      <c r="N706">
        <v>0</v>
      </c>
      <c r="O706">
        <v>-103</v>
      </c>
      <c r="P706" s="2">
        <f t="shared" si="30"/>
        <v>35.068666666666665</v>
      </c>
      <c r="Q706" s="2">
        <f t="shared" si="31"/>
        <v>2183998</v>
      </c>
      <c r="R706">
        <f t="shared" si="32"/>
        <v>-2</v>
      </c>
    </row>
    <row r="707" spans="1:18" x14ac:dyDescent="0.25">
      <c r="A707" s="1">
        <v>45370.181909722225</v>
      </c>
      <c r="B707">
        <v>8</v>
      </c>
      <c r="C707">
        <v>31.7104</v>
      </c>
      <c r="D707">
        <v>2.653</v>
      </c>
      <c r="E707">
        <v>2183994</v>
      </c>
      <c r="F707">
        <v>2179820</v>
      </c>
      <c r="G707">
        <v>2179820</v>
      </c>
      <c r="H707">
        <v>2</v>
      </c>
      <c r="I707">
        <v>0</v>
      </c>
      <c r="J707">
        <v>45.1</v>
      </c>
      <c r="K707">
        <v>31.546600000000002</v>
      </c>
      <c r="L707">
        <v>0</v>
      </c>
      <c r="M707">
        <v>30.01</v>
      </c>
      <c r="N707">
        <v>0</v>
      </c>
      <c r="O707">
        <v>-68</v>
      </c>
      <c r="P707" s="2">
        <f t="shared" ref="P707:P770" si="33">O707/-1500+35</f>
        <v>35.045333333333332</v>
      </c>
      <c r="Q707" s="2">
        <f t="shared" ref="Q707:Q770" si="34">E707</f>
        <v>2183994</v>
      </c>
      <c r="R707">
        <f t="shared" si="32"/>
        <v>-4</v>
      </c>
    </row>
    <row r="708" spans="1:18" x14ac:dyDescent="0.25">
      <c r="A708" s="1">
        <v>45370.182754629626</v>
      </c>
      <c r="B708">
        <v>8</v>
      </c>
      <c r="C708">
        <v>31.687999999999999</v>
      </c>
      <c r="D708">
        <v>2.9079999999999999</v>
      </c>
      <c r="E708">
        <v>2183993</v>
      </c>
      <c r="F708">
        <v>2179822</v>
      </c>
      <c r="G708">
        <v>2179823</v>
      </c>
      <c r="H708">
        <v>2</v>
      </c>
      <c r="I708">
        <v>0</v>
      </c>
      <c r="J708">
        <v>45.11</v>
      </c>
      <c r="K708">
        <v>31.524000000000001</v>
      </c>
      <c r="L708">
        <v>-1</v>
      </c>
      <c r="M708">
        <v>30</v>
      </c>
      <c r="N708">
        <v>0</v>
      </c>
      <c r="O708">
        <v>-28</v>
      </c>
      <c r="P708" s="2">
        <f t="shared" si="33"/>
        <v>35.018666666666668</v>
      </c>
      <c r="Q708" s="2">
        <f t="shared" si="34"/>
        <v>2183993</v>
      </c>
      <c r="R708">
        <f t="shared" ref="R708:R771" si="35">E708-E707</f>
        <v>-1</v>
      </c>
    </row>
    <row r="709" spans="1:18" x14ac:dyDescent="0.25">
      <c r="A709" s="1">
        <v>45370.183599537035</v>
      </c>
      <c r="B709">
        <v>8</v>
      </c>
      <c r="C709">
        <v>31.6859</v>
      </c>
      <c r="D709">
        <v>2.9460000000000002</v>
      </c>
      <c r="E709">
        <v>2183991</v>
      </c>
      <c r="F709">
        <v>2179820</v>
      </c>
      <c r="G709">
        <v>2179820</v>
      </c>
      <c r="H709">
        <v>2</v>
      </c>
      <c r="I709">
        <v>0</v>
      </c>
      <c r="J709">
        <v>45.12</v>
      </c>
      <c r="K709">
        <v>31.4985</v>
      </c>
      <c r="L709">
        <v>0</v>
      </c>
      <c r="M709">
        <v>30</v>
      </c>
      <c r="N709">
        <v>0</v>
      </c>
      <c r="O709">
        <v>4</v>
      </c>
      <c r="P709" s="2">
        <f t="shared" si="33"/>
        <v>34.99733333333333</v>
      </c>
      <c r="Q709" s="2">
        <f t="shared" si="34"/>
        <v>2183991</v>
      </c>
      <c r="R709">
        <f t="shared" si="35"/>
        <v>-2</v>
      </c>
    </row>
    <row r="710" spans="1:18" x14ac:dyDescent="0.25">
      <c r="A710" s="1">
        <v>45370.184432870374</v>
      </c>
      <c r="B710">
        <v>8</v>
      </c>
      <c r="C710">
        <v>31.655000000000001</v>
      </c>
      <c r="D710">
        <v>2.6520000000000001</v>
      </c>
      <c r="E710">
        <v>2183990</v>
      </c>
      <c r="F710">
        <v>2179823</v>
      </c>
      <c r="G710">
        <v>2179823</v>
      </c>
      <c r="H710">
        <v>2</v>
      </c>
      <c r="I710">
        <v>0</v>
      </c>
      <c r="J710">
        <v>45.12</v>
      </c>
      <c r="K710">
        <v>31.479500000000002</v>
      </c>
      <c r="L710">
        <v>0</v>
      </c>
      <c r="M710">
        <v>29.96</v>
      </c>
      <c r="N710">
        <v>0</v>
      </c>
      <c r="O710">
        <v>-12</v>
      </c>
      <c r="P710" s="2">
        <f t="shared" si="33"/>
        <v>35.008000000000003</v>
      </c>
      <c r="Q710" s="2">
        <f t="shared" si="34"/>
        <v>2183990</v>
      </c>
      <c r="R710">
        <f t="shared" si="35"/>
        <v>-1</v>
      </c>
    </row>
    <row r="711" spans="1:18" x14ac:dyDescent="0.25">
      <c r="A711" s="1">
        <v>45370.185266203705</v>
      </c>
      <c r="B711">
        <v>8</v>
      </c>
      <c r="C711">
        <v>31.625499999999999</v>
      </c>
      <c r="D711">
        <v>2.903</v>
      </c>
      <c r="E711">
        <v>2183984</v>
      </c>
      <c r="F711">
        <v>2179821</v>
      </c>
      <c r="G711">
        <v>2179820</v>
      </c>
      <c r="H711">
        <v>2</v>
      </c>
      <c r="I711">
        <v>0</v>
      </c>
      <c r="J711">
        <v>45.12</v>
      </c>
      <c r="K711">
        <v>31.460799999999999</v>
      </c>
      <c r="L711">
        <v>1</v>
      </c>
      <c r="M711">
        <v>29.94</v>
      </c>
      <c r="N711">
        <v>0</v>
      </c>
      <c r="O711">
        <v>42</v>
      </c>
      <c r="P711" s="2">
        <f t="shared" si="33"/>
        <v>34.972000000000001</v>
      </c>
      <c r="Q711" s="2">
        <f t="shared" si="34"/>
        <v>2183984</v>
      </c>
      <c r="R711">
        <f t="shared" si="35"/>
        <v>-6</v>
      </c>
    </row>
    <row r="712" spans="1:18" x14ac:dyDescent="0.25">
      <c r="A712" s="1">
        <v>45370.186111111114</v>
      </c>
      <c r="B712">
        <v>8</v>
      </c>
      <c r="C712">
        <v>31.6249</v>
      </c>
      <c r="D712">
        <v>2.94</v>
      </c>
      <c r="E712">
        <v>2183981</v>
      </c>
      <c r="F712">
        <v>2179818</v>
      </c>
      <c r="G712">
        <v>2179817</v>
      </c>
      <c r="H712">
        <v>2</v>
      </c>
      <c r="I712">
        <v>0</v>
      </c>
      <c r="J712">
        <v>45.13</v>
      </c>
      <c r="K712">
        <v>31.441500000000001</v>
      </c>
      <c r="L712">
        <v>1</v>
      </c>
      <c r="M712">
        <v>29.94</v>
      </c>
      <c r="N712">
        <v>0</v>
      </c>
      <c r="O712">
        <v>55</v>
      </c>
      <c r="P712" s="2">
        <f t="shared" si="33"/>
        <v>34.963333333333331</v>
      </c>
      <c r="Q712" s="2">
        <f t="shared" si="34"/>
        <v>2183981</v>
      </c>
      <c r="R712">
        <f t="shared" si="35"/>
        <v>-3</v>
      </c>
    </row>
    <row r="713" spans="1:18" x14ac:dyDescent="0.25">
      <c r="A713" s="1">
        <v>45370.186944444446</v>
      </c>
      <c r="B713">
        <v>8</v>
      </c>
      <c r="C713">
        <v>31.599900000000002</v>
      </c>
      <c r="D713">
        <v>2.6459999999999999</v>
      </c>
      <c r="E713">
        <v>2183984</v>
      </c>
      <c r="F713">
        <v>2179825</v>
      </c>
      <c r="G713">
        <v>2179820</v>
      </c>
      <c r="H713">
        <v>2</v>
      </c>
      <c r="I713">
        <v>0</v>
      </c>
      <c r="J713">
        <v>45.13</v>
      </c>
      <c r="K713">
        <v>31.423300000000001</v>
      </c>
      <c r="L713">
        <v>4</v>
      </c>
      <c r="M713">
        <v>29.93</v>
      </c>
      <c r="N713">
        <v>0</v>
      </c>
      <c r="O713">
        <v>92</v>
      </c>
      <c r="P713" s="2">
        <f t="shared" si="33"/>
        <v>34.93866666666667</v>
      </c>
      <c r="Q713" s="2">
        <f t="shared" si="34"/>
        <v>2183984</v>
      </c>
      <c r="R713">
        <f t="shared" si="35"/>
        <v>3</v>
      </c>
    </row>
    <row r="714" spans="1:18" x14ac:dyDescent="0.25">
      <c r="A714" s="1">
        <v>45370.187789351854</v>
      </c>
      <c r="B714">
        <v>8</v>
      </c>
      <c r="C714">
        <v>31.562999999999999</v>
      </c>
      <c r="D714">
        <v>2.891</v>
      </c>
      <c r="E714">
        <v>2183988</v>
      </c>
      <c r="F714">
        <v>2179833</v>
      </c>
      <c r="G714">
        <v>2179823</v>
      </c>
      <c r="H714">
        <v>2</v>
      </c>
      <c r="I714">
        <v>0</v>
      </c>
      <c r="J714">
        <v>45.14</v>
      </c>
      <c r="K714">
        <v>31.4039</v>
      </c>
      <c r="L714">
        <v>10</v>
      </c>
      <c r="M714">
        <v>29.9</v>
      </c>
      <c r="N714">
        <v>0</v>
      </c>
      <c r="O714">
        <v>168</v>
      </c>
      <c r="P714" s="2">
        <f t="shared" si="33"/>
        <v>34.887999999999998</v>
      </c>
      <c r="Q714" s="2">
        <f t="shared" si="34"/>
        <v>2183988</v>
      </c>
      <c r="R714">
        <f t="shared" si="35"/>
        <v>4</v>
      </c>
    </row>
    <row r="715" spans="1:18" x14ac:dyDescent="0.25">
      <c r="A715" s="1">
        <v>45370.188622685186</v>
      </c>
      <c r="B715">
        <v>8</v>
      </c>
      <c r="C715">
        <v>31.562999999999999</v>
      </c>
      <c r="D715">
        <v>2.9329999999999998</v>
      </c>
      <c r="E715">
        <v>2183985</v>
      </c>
      <c r="F715">
        <v>2179830</v>
      </c>
      <c r="G715">
        <v>2179826</v>
      </c>
      <c r="H715">
        <v>2</v>
      </c>
      <c r="I715">
        <v>0</v>
      </c>
      <c r="J715">
        <v>45.15</v>
      </c>
      <c r="K715">
        <v>31.3842</v>
      </c>
      <c r="L715">
        <v>4</v>
      </c>
      <c r="M715">
        <v>29.88</v>
      </c>
      <c r="N715">
        <v>0</v>
      </c>
      <c r="O715">
        <v>176</v>
      </c>
      <c r="P715" s="2">
        <f t="shared" si="33"/>
        <v>34.882666666666665</v>
      </c>
      <c r="Q715" s="2">
        <f t="shared" si="34"/>
        <v>2183985</v>
      </c>
      <c r="R715">
        <f t="shared" si="35"/>
        <v>-3</v>
      </c>
    </row>
    <row r="716" spans="1:18" x14ac:dyDescent="0.25">
      <c r="A716" s="1">
        <v>45370.189467592594</v>
      </c>
      <c r="B716">
        <v>8</v>
      </c>
      <c r="C716">
        <v>31.529900000000001</v>
      </c>
      <c r="D716">
        <v>2.64</v>
      </c>
      <c r="E716">
        <v>2183985</v>
      </c>
      <c r="F716">
        <v>2179835</v>
      </c>
      <c r="G716">
        <v>2179829</v>
      </c>
      <c r="H716">
        <v>2</v>
      </c>
      <c r="I716">
        <v>0</v>
      </c>
      <c r="J716">
        <v>45.15</v>
      </c>
      <c r="K716">
        <v>31.361699999999999</v>
      </c>
      <c r="L716">
        <v>6</v>
      </c>
      <c r="M716">
        <v>29.88</v>
      </c>
      <c r="N716">
        <v>0</v>
      </c>
      <c r="O716">
        <v>186</v>
      </c>
      <c r="P716" s="2">
        <f t="shared" si="33"/>
        <v>34.875999999999998</v>
      </c>
      <c r="Q716" s="2">
        <f t="shared" si="34"/>
        <v>2183985</v>
      </c>
      <c r="R716">
        <f t="shared" si="35"/>
        <v>0</v>
      </c>
    </row>
    <row r="717" spans="1:18" x14ac:dyDescent="0.25">
      <c r="A717" s="1">
        <v>45370.190300925926</v>
      </c>
      <c r="B717">
        <v>8</v>
      </c>
      <c r="C717">
        <v>31.500900000000001</v>
      </c>
      <c r="D717">
        <v>2.891</v>
      </c>
      <c r="E717">
        <v>2183985</v>
      </c>
      <c r="F717">
        <v>2179839</v>
      </c>
      <c r="G717">
        <v>2179832</v>
      </c>
      <c r="H717">
        <v>2</v>
      </c>
      <c r="I717">
        <v>0</v>
      </c>
      <c r="J717">
        <v>45.15</v>
      </c>
      <c r="K717">
        <v>31.343699999999998</v>
      </c>
      <c r="L717">
        <v>7</v>
      </c>
      <c r="M717">
        <v>29.88</v>
      </c>
      <c r="N717">
        <v>0</v>
      </c>
      <c r="O717">
        <v>230</v>
      </c>
      <c r="P717" s="2">
        <f t="shared" si="33"/>
        <v>34.846666666666664</v>
      </c>
      <c r="Q717" s="2">
        <f t="shared" si="34"/>
        <v>2183985</v>
      </c>
      <c r="R717">
        <f t="shared" si="35"/>
        <v>0</v>
      </c>
    </row>
    <row r="718" spans="1:18" x14ac:dyDescent="0.25">
      <c r="A718" s="1">
        <v>45370.191145833334</v>
      </c>
      <c r="B718">
        <v>8</v>
      </c>
      <c r="C718">
        <v>31.500499999999999</v>
      </c>
      <c r="D718">
        <v>2.9279999999999999</v>
      </c>
      <c r="E718">
        <v>2183988</v>
      </c>
      <c r="F718">
        <v>2179842</v>
      </c>
      <c r="G718">
        <v>2179835</v>
      </c>
      <c r="H718">
        <v>2</v>
      </c>
      <c r="I718">
        <v>0</v>
      </c>
      <c r="J718">
        <v>45.16</v>
      </c>
      <c r="K718">
        <v>31.3247</v>
      </c>
      <c r="L718">
        <v>7</v>
      </c>
      <c r="M718">
        <v>29.84</v>
      </c>
      <c r="N718">
        <v>0</v>
      </c>
      <c r="O718">
        <v>257</v>
      </c>
      <c r="P718" s="2">
        <f t="shared" si="33"/>
        <v>34.828666666666663</v>
      </c>
      <c r="Q718" s="2">
        <f t="shared" si="34"/>
        <v>2183988</v>
      </c>
      <c r="R718">
        <f t="shared" si="35"/>
        <v>3</v>
      </c>
    </row>
    <row r="719" spans="1:18" x14ac:dyDescent="0.25">
      <c r="A719" s="1">
        <v>45370.191979166666</v>
      </c>
      <c r="B719">
        <v>8</v>
      </c>
      <c r="C719">
        <v>31.4848</v>
      </c>
      <c r="D719">
        <v>2.6349999999999998</v>
      </c>
      <c r="E719">
        <v>2183987</v>
      </c>
      <c r="F719">
        <v>2179843</v>
      </c>
      <c r="G719">
        <v>2179837</v>
      </c>
      <c r="H719">
        <v>2</v>
      </c>
      <c r="I719">
        <v>0</v>
      </c>
      <c r="J719">
        <v>45.17</v>
      </c>
      <c r="K719">
        <v>31.304400000000001</v>
      </c>
      <c r="L719">
        <v>5</v>
      </c>
      <c r="M719">
        <v>29.82</v>
      </c>
      <c r="N719">
        <v>0</v>
      </c>
      <c r="O719">
        <v>296</v>
      </c>
      <c r="P719" s="2">
        <f t="shared" si="33"/>
        <v>34.802666666666667</v>
      </c>
      <c r="Q719" s="2">
        <f t="shared" si="34"/>
        <v>2183987</v>
      </c>
      <c r="R719">
        <f t="shared" si="35"/>
        <v>-1</v>
      </c>
    </row>
    <row r="720" spans="1:18" x14ac:dyDescent="0.25">
      <c r="A720" s="1">
        <v>45370.192812499998</v>
      </c>
      <c r="B720">
        <v>8</v>
      </c>
      <c r="C720">
        <v>31.4419</v>
      </c>
      <c r="D720">
        <v>2.8860000000000001</v>
      </c>
      <c r="E720">
        <v>2183984</v>
      </c>
      <c r="F720">
        <v>2179845</v>
      </c>
      <c r="G720">
        <v>2179840</v>
      </c>
      <c r="H720">
        <v>2</v>
      </c>
      <c r="I720">
        <v>0</v>
      </c>
      <c r="J720">
        <v>45.18</v>
      </c>
      <c r="K720">
        <v>31.282800000000002</v>
      </c>
      <c r="L720">
        <v>5</v>
      </c>
      <c r="M720">
        <v>29.81</v>
      </c>
      <c r="N720">
        <v>0</v>
      </c>
      <c r="O720">
        <v>305</v>
      </c>
      <c r="P720" s="2">
        <f t="shared" si="33"/>
        <v>34.796666666666667</v>
      </c>
      <c r="Q720" s="2">
        <f t="shared" si="34"/>
        <v>2183984</v>
      </c>
      <c r="R720">
        <f t="shared" si="35"/>
        <v>-3</v>
      </c>
    </row>
    <row r="721" spans="1:18" x14ac:dyDescent="0.25">
      <c r="A721" s="1">
        <v>45370.193657407406</v>
      </c>
      <c r="B721">
        <v>8</v>
      </c>
      <c r="C721">
        <v>31.437999999999999</v>
      </c>
      <c r="D721">
        <v>2.9260000000000002</v>
      </c>
      <c r="E721">
        <v>2183986</v>
      </c>
      <c r="F721">
        <v>2179848</v>
      </c>
      <c r="G721">
        <v>2179843</v>
      </c>
      <c r="H721">
        <v>2</v>
      </c>
      <c r="I721">
        <v>0</v>
      </c>
      <c r="J721">
        <v>45.19</v>
      </c>
      <c r="K721">
        <v>31.261399999999998</v>
      </c>
      <c r="L721">
        <v>4</v>
      </c>
      <c r="M721">
        <v>29.81</v>
      </c>
      <c r="N721">
        <v>0</v>
      </c>
      <c r="O721">
        <v>335</v>
      </c>
      <c r="P721" s="2">
        <f t="shared" si="33"/>
        <v>34.776666666666664</v>
      </c>
      <c r="Q721" s="2">
        <f t="shared" si="34"/>
        <v>2183986</v>
      </c>
      <c r="R721">
        <f t="shared" si="35"/>
        <v>2</v>
      </c>
    </row>
    <row r="722" spans="1:18" x14ac:dyDescent="0.25">
      <c r="A722" s="1">
        <v>45370.194502314815</v>
      </c>
      <c r="B722">
        <v>8</v>
      </c>
      <c r="C722">
        <v>31.424499999999998</v>
      </c>
      <c r="D722">
        <v>2.93</v>
      </c>
      <c r="E722">
        <v>2183982</v>
      </c>
      <c r="F722">
        <v>2179846</v>
      </c>
      <c r="G722">
        <v>2179846</v>
      </c>
      <c r="H722">
        <v>2</v>
      </c>
      <c r="I722">
        <v>0</v>
      </c>
      <c r="J722">
        <v>45.19</v>
      </c>
      <c r="K722">
        <v>31.239599999999999</v>
      </c>
      <c r="L722">
        <v>0</v>
      </c>
      <c r="M722">
        <v>29.76</v>
      </c>
      <c r="N722">
        <v>0</v>
      </c>
      <c r="O722">
        <v>363</v>
      </c>
      <c r="P722" s="2">
        <f t="shared" si="33"/>
        <v>34.758000000000003</v>
      </c>
      <c r="Q722" s="2">
        <f t="shared" si="34"/>
        <v>2183982</v>
      </c>
      <c r="R722">
        <f t="shared" si="35"/>
        <v>-4</v>
      </c>
    </row>
    <row r="723" spans="1:18" x14ac:dyDescent="0.25">
      <c r="A723" s="1">
        <v>45370.195347222223</v>
      </c>
      <c r="B723">
        <v>8</v>
      </c>
      <c r="C723">
        <v>31.3797</v>
      </c>
      <c r="D723">
        <v>2.637</v>
      </c>
      <c r="E723">
        <v>2183979</v>
      </c>
      <c r="F723">
        <v>2179849</v>
      </c>
      <c r="G723">
        <v>2179849</v>
      </c>
      <c r="H723">
        <v>2</v>
      </c>
      <c r="I723">
        <v>0</v>
      </c>
      <c r="J723">
        <v>45.2</v>
      </c>
      <c r="K723">
        <v>31.221699999999998</v>
      </c>
      <c r="L723">
        <v>0</v>
      </c>
      <c r="M723">
        <v>29.75</v>
      </c>
      <c r="N723">
        <v>0</v>
      </c>
      <c r="O723">
        <v>396</v>
      </c>
      <c r="P723" s="2">
        <f t="shared" si="33"/>
        <v>34.735999999999997</v>
      </c>
      <c r="Q723" s="2">
        <f t="shared" si="34"/>
        <v>2183979</v>
      </c>
      <c r="R723">
        <f t="shared" si="35"/>
        <v>-3</v>
      </c>
    </row>
    <row r="724" spans="1:18" x14ac:dyDescent="0.25">
      <c r="A724" s="1">
        <v>45370.196192129632</v>
      </c>
      <c r="B724">
        <v>8</v>
      </c>
      <c r="C724">
        <v>31.375499999999999</v>
      </c>
      <c r="D724">
        <v>2.92</v>
      </c>
      <c r="E724">
        <v>2183976</v>
      </c>
      <c r="F724">
        <v>2179846</v>
      </c>
      <c r="G724">
        <v>2179846</v>
      </c>
      <c r="H724">
        <v>2</v>
      </c>
      <c r="I724">
        <v>0</v>
      </c>
      <c r="J724">
        <v>45.2</v>
      </c>
      <c r="K724">
        <v>31.202000000000002</v>
      </c>
      <c r="L724">
        <v>0</v>
      </c>
      <c r="M724">
        <v>29.75</v>
      </c>
      <c r="N724">
        <v>0</v>
      </c>
      <c r="O724">
        <v>440</v>
      </c>
      <c r="P724" s="2">
        <f t="shared" si="33"/>
        <v>34.706666666666663</v>
      </c>
      <c r="Q724" s="2">
        <f t="shared" si="34"/>
        <v>2183976</v>
      </c>
      <c r="R724">
        <f t="shared" si="35"/>
        <v>-3</v>
      </c>
    </row>
    <row r="725" spans="1:18" x14ac:dyDescent="0.25">
      <c r="A725" s="1">
        <v>45370.19703703704</v>
      </c>
      <c r="B725">
        <v>8</v>
      </c>
      <c r="C725">
        <v>31.360199999999999</v>
      </c>
      <c r="D725">
        <v>2.6280000000000001</v>
      </c>
      <c r="E725">
        <v>2183974</v>
      </c>
      <c r="F725">
        <v>2179846</v>
      </c>
      <c r="G725">
        <v>2179843</v>
      </c>
      <c r="H725">
        <v>2</v>
      </c>
      <c r="I725">
        <v>0</v>
      </c>
      <c r="J725">
        <v>45.21</v>
      </c>
      <c r="K725">
        <v>31.186299999999999</v>
      </c>
      <c r="L725">
        <v>2</v>
      </c>
      <c r="M725">
        <v>29.74</v>
      </c>
      <c r="N725">
        <v>0</v>
      </c>
      <c r="O725">
        <v>447</v>
      </c>
      <c r="P725" s="2">
        <f t="shared" si="33"/>
        <v>34.701999999999998</v>
      </c>
      <c r="Q725" s="2">
        <f t="shared" si="34"/>
        <v>2183974</v>
      </c>
      <c r="R725">
        <f t="shared" si="35"/>
        <v>-2</v>
      </c>
    </row>
    <row r="726" spans="1:18" x14ac:dyDescent="0.25">
      <c r="A726" s="1">
        <v>45370.197881944441</v>
      </c>
      <c r="B726">
        <v>8</v>
      </c>
      <c r="C726">
        <v>31.324000000000002</v>
      </c>
      <c r="D726">
        <v>2.875</v>
      </c>
      <c r="E726">
        <v>2183971</v>
      </c>
      <c r="F726">
        <v>2179848</v>
      </c>
      <c r="G726">
        <v>2179846</v>
      </c>
      <c r="H726">
        <v>2</v>
      </c>
      <c r="I726">
        <v>0</v>
      </c>
      <c r="J726">
        <v>45.21</v>
      </c>
      <c r="K726">
        <v>31.171900000000001</v>
      </c>
      <c r="L726">
        <v>1</v>
      </c>
      <c r="M726">
        <v>29.7</v>
      </c>
      <c r="N726">
        <v>0</v>
      </c>
      <c r="O726">
        <v>482</v>
      </c>
      <c r="P726" s="2">
        <f t="shared" si="33"/>
        <v>34.678666666666665</v>
      </c>
      <c r="Q726" s="2">
        <f t="shared" si="34"/>
        <v>2183971</v>
      </c>
      <c r="R726">
        <f t="shared" si="35"/>
        <v>-3</v>
      </c>
    </row>
    <row r="727" spans="1:18" x14ac:dyDescent="0.25">
      <c r="A727" s="1">
        <v>45370.19872685185</v>
      </c>
      <c r="B727">
        <v>8</v>
      </c>
      <c r="C727">
        <v>31.312999999999999</v>
      </c>
      <c r="D727">
        <v>2.8929999999999998</v>
      </c>
      <c r="E727">
        <v>2183969</v>
      </c>
      <c r="F727">
        <v>2179847</v>
      </c>
      <c r="G727">
        <v>2179849</v>
      </c>
      <c r="H727">
        <v>2</v>
      </c>
      <c r="I727">
        <v>0</v>
      </c>
      <c r="J727">
        <v>45.21</v>
      </c>
      <c r="K727">
        <v>31.1553</v>
      </c>
      <c r="L727">
        <v>-2</v>
      </c>
      <c r="M727">
        <v>29.69</v>
      </c>
      <c r="N727">
        <v>0</v>
      </c>
      <c r="O727">
        <v>521</v>
      </c>
      <c r="P727" s="2">
        <f t="shared" si="33"/>
        <v>34.652666666666669</v>
      </c>
      <c r="Q727" s="2">
        <f t="shared" si="34"/>
        <v>2183969</v>
      </c>
      <c r="R727">
        <f t="shared" si="35"/>
        <v>-2</v>
      </c>
    </row>
    <row r="728" spans="1:18" x14ac:dyDescent="0.25">
      <c r="A728" s="1">
        <v>45370.199560185189</v>
      </c>
      <c r="B728">
        <v>8</v>
      </c>
      <c r="C728">
        <v>31.312100000000001</v>
      </c>
      <c r="D728">
        <v>2.9239999999999999</v>
      </c>
      <c r="E728">
        <v>2183965</v>
      </c>
      <c r="F728">
        <v>2179844</v>
      </c>
      <c r="G728">
        <v>2179846</v>
      </c>
      <c r="H728">
        <v>2</v>
      </c>
      <c r="I728">
        <v>0</v>
      </c>
      <c r="J728">
        <v>45.22</v>
      </c>
      <c r="K728">
        <v>31.133700000000001</v>
      </c>
      <c r="L728">
        <v>-2</v>
      </c>
      <c r="M728">
        <v>29.69</v>
      </c>
      <c r="N728">
        <v>0</v>
      </c>
      <c r="O728">
        <v>520</v>
      </c>
      <c r="P728" s="2">
        <f t="shared" si="33"/>
        <v>34.653333333333336</v>
      </c>
      <c r="Q728" s="2">
        <f t="shared" si="34"/>
        <v>2183965</v>
      </c>
      <c r="R728">
        <f t="shared" si="35"/>
        <v>-4</v>
      </c>
    </row>
    <row r="729" spans="1:18" x14ac:dyDescent="0.25">
      <c r="A729" s="1">
        <v>45370.20040509259</v>
      </c>
      <c r="B729">
        <v>8</v>
      </c>
      <c r="C729">
        <v>31.273800000000001</v>
      </c>
      <c r="D729">
        <v>2.6320000000000001</v>
      </c>
      <c r="E729">
        <v>2183963</v>
      </c>
      <c r="F729">
        <v>2179847</v>
      </c>
      <c r="G729">
        <v>2179849</v>
      </c>
      <c r="H729">
        <v>2</v>
      </c>
      <c r="I729">
        <v>0</v>
      </c>
      <c r="J729">
        <v>45.23</v>
      </c>
      <c r="K729">
        <v>31.111499999999999</v>
      </c>
      <c r="L729">
        <v>-2</v>
      </c>
      <c r="M729">
        <v>29.67</v>
      </c>
      <c r="N729">
        <v>0</v>
      </c>
      <c r="O729">
        <v>564</v>
      </c>
      <c r="P729" s="2">
        <f t="shared" si="33"/>
        <v>34.624000000000002</v>
      </c>
      <c r="Q729" s="2">
        <f t="shared" si="34"/>
        <v>2183963</v>
      </c>
      <c r="R729">
        <f t="shared" si="35"/>
        <v>-2</v>
      </c>
    </row>
    <row r="730" spans="1:18" x14ac:dyDescent="0.25">
      <c r="A730" s="1">
        <v>45370.201238425929</v>
      </c>
      <c r="B730">
        <v>8</v>
      </c>
      <c r="C730">
        <v>31.250699999999998</v>
      </c>
      <c r="D730">
        <v>2.89</v>
      </c>
      <c r="E730">
        <v>2183963</v>
      </c>
      <c r="F730">
        <v>2179850</v>
      </c>
      <c r="G730">
        <v>2179852</v>
      </c>
      <c r="H730">
        <v>2</v>
      </c>
      <c r="I730">
        <v>0</v>
      </c>
      <c r="J730">
        <v>45.23</v>
      </c>
      <c r="K730">
        <v>31.090399999999999</v>
      </c>
      <c r="L730">
        <v>-2</v>
      </c>
      <c r="M730">
        <v>29.63</v>
      </c>
      <c r="N730">
        <v>0</v>
      </c>
      <c r="O730">
        <v>584</v>
      </c>
      <c r="P730" s="2">
        <f t="shared" si="33"/>
        <v>34.610666666666667</v>
      </c>
      <c r="Q730" s="2">
        <f t="shared" si="34"/>
        <v>2183963</v>
      </c>
      <c r="R730">
        <f t="shared" si="35"/>
        <v>0</v>
      </c>
    </row>
    <row r="731" spans="1:18" x14ac:dyDescent="0.25">
      <c r="A731" s="1">
        <v>45370.20208333333</v>
      </c>
      <c r="B731">
        <v>8</v>
      </c>
      <c r="C731">
        <v>31.2484</v>
      </c>
      <c r="D731">
        <v>2.919</v>
      </c>
      <c r="E731">
        <v>2183963</v>
      </c>
      <c r="F731">
        <v>2179850</v>
      </c>
      <c r="G731">
        <v>2179849</v>
      </c>
      <c r="H731">
        <v>2</v>
      </c>
      <c r="I731">
        <v>0</v>
      </c>
      <c r="J731">
        <v>45.24</v>
      </c>
      <c r="K731">
        <v>31.072500000000002</v>
      </c>
      <c r="L731">
        <v>0</v>
      </c>
      <c r="M731">
        <v>29.63</v>
      </c>
      <c r="N731">
        <v>0</v>
      </c>
      <c r="O731">
        <v>631</v>
      </c>
      <c r="P731" s="2">
        <f t="shared" si="33"/>
        <v>34.579333333333331</v>
      </c>
      <c r="Q731" s="2">
        <f t="shared" si="34"/>
        <v>2183963</v>
      </c>
      <c r="R731">
        <f t="shared" si="35"/>
        <v>0</v>
      </c>
    </row>
    <row r="732" spans="1:18" x14ac:dyDescent="0.25">
      <c r="A732" s="1">
        <v>45370.202928240738</v>
      </c>
      <c r="B732">
        <v>8</v>
      </c>
      <c r="C732">
        <v>31.234000000000002</v>
      </c>
      <c r="D732">
        <v>2.6280000000000001</v>
      </c>
      <c r="E732">
        <v>2183965</v>
      </c>
      <c r="F732">
        <v>2179854</v>
      </c>
      <c r="G732">
        <v>2179852</v>
      </c>
      <c r="H732">
        <v>2</v>
      </c>
      <c r="I732">
        <v>0</v>
      </c>
      <c r="J732">
        <v>45.24</v>
      </c>
      <c r="K732">
        <v>31.0533</v>
      </c>
      <c r="L732">
        <v>2</v>
      </c>
      <c r="M732">
        <v>29.62</v>
      </c>
      <c r="N732">
        <v>0</v>
      </c>
      <c r="O732">
        <v>646</v>
      </c>
      <c r="P732" s="2">
        <f t="shared" si="33"/>
        <v>34.569333333333333</v>
      </c>
      <c r="Q732" s="2">
        <f t="shared" si="34"/>
        <v>2183965</v>
      </c>
      <c r="R732">
        <f t="shared" si="35"/>
        <v>2</v>
      </c>
    </row>
    <row r="733" spans="1:18" x14ac:dyDescent="0.25">
      <c r="A733" s="1">
        <v>45370.203761574077</v>
      </c>
      <c r="B733">
        <v>8</v>
      </c>
      <c r="C733">
        <v>31.190200000000001</v>
      </c>
      <c r="D733">
        <v>2.8740000000000001</v>
      </c>
      <c r="E733">
        <v>2183962</v>
      </c>
      <c r="F733">
        <v>2179857</v>
      </c>
      <c r="G733">
        <v>2179855</v>
      </c>
      <c r="H733">
        <v>2</v>
      </c>
      <c r="I733">
        <v>0</v>
      </c>
      <c r="J733">
        <v>45.25</v>
      </c>
      <c r="K733">
        <v>31.033999999999999</v>
      </c>
      <c r="L733">
        <v>2</v>
      </c>
      <c r="M733">
        <v>29.59</v>
      </c>
      <c r="N733">
        <v>0</v>
      </c>
      <c r="O733">
        <v>696</v>
      </c>
      <c r="P733" s="2">
        <f t="shared" si="33"/>
        <v>34.536000000000001</v>
      </c>
      <c r="Q733" s="2">
        <f t="shared" si="34"/>
        <v>2183962</v>
      </c>
      <c r="R733">
        <f t="shared" si="35"/>
        <v>-3</v>
      </c>
    </row>
    <row r="734" spans="1:18" x14ac:dyDescent="0.25">
      <c r="A734" s="1">
        <v>45370.204606481479</v>
      </c>
      <c r="B734">
        <v>8</v>
      </c>
      <c r="C734">
        <v>31.187999999999999</v>
      </c>
      <c r="D734">
        <v>2.9159999999999999</v>
      </c>
      <c r="E734">
        <v>2183959</v>
      </c>
      <c r="F734">
        <v>2179854</v>
      </c>
      <c r="G734">
        <v>2179852</v>
      </c>
      <c r="H734">
        <v>2</v>
      </c>
      <c r="I734">
        <v>0</v>
      </c>
      <c r="J734">
        <v>45.26</v>
      </c>
      <c r="K734">
        <v>31.013100000000001</v>
      </c>
      <c r="L734">
        <v>2</v>
      </c>
      <c r="M734">
        <v>29.57</v>
      </c>
      <c r="N734">
        <v>0</v>
      </c>
      <c r="O734">
        <v>718</v>
      </c>
      <c r="P734" s="2">
        <f t="shared" si="33"/>
        <v>34.521333333333331</v>
      </c>
      <c r="Q734" s="2">
        <f t="shared" si="34"/>
        <v>2183959</v>
      </c>
      <c r="R734">
        <f t="shared" si="35"/>
        <v>-3</v>
      </c>
    </row>
    <row r="735" spans="1:18" x14ac:dyDescent="0.25">
      <c r="A735" s="1">
        <v>45370.205439814818</v>
      </c>
      <c r="B735">
        <v>8</v>
      </c>
      <c r="C735">
        <v>31.167899999999999</v>
      </c>
      <c r="D735">
        <v>2.6240000000000001</v>
      </c>
      <c r="E735">
        <v>2183962</v>
      </c>
      <c r="F735">
        <v>2179860</v>
      </c>
      <c r="G735">
        <v>2179854</v>
      </c>
      <c r="H735">
        <v>2</v>
      </c>
      <c r="I735">
        <v>0</v>
      </c>
      <c r="J735">
        <v>45.26</v>
      </c>
      <c r="K735">
        <v>30.991199999999999</v>
      </c>
      <c r="L735">
        <v>5</v>
      </c>
      <c r="M735">
        <v>29.56</v>
      </c>
      <c r="N735">
        <v>0</v>
      </c>
      <c r="O735">
        <v>729</v>
      </c>
      <c r="P735" s="2">
        <f t="shared" si="33"/>
        <v>34.514000000000003</v>
      </c>
      <c r="Q735" s="2">
        <f t="shared" si="34"/>
        <v>2183962</v>
      </c>
      <c r="R735">
        <f t="shared" si="35"/>
        <v>3</v>
      </c>
    </row>
    <row r="736" spans="1:18" x14ac:dyDescent="0.25">
      <c r="A736" s="1">
        <v>45370.206284722219</v>
      </c>
      <c r="B736">
        <v>8</v>
      </c>
      <c r="C736">
        <v>31.125900000000001</v>
      </c>
      <c r="D736">
        <v>2.867</v>
      </c>
      <c r="E736">
        <v>2183962</v>
      </c>
      <c r="F736">
        <v>2179865</v>
      </c>
      <c r="G736">
        <v>2179857</v>
      </c>
      <c r="H736">
        <v>2</v>
      </c>
      <c r="I736">
        <v>0</v>
      </c>
      <c r="J736">
        <v>45.26</v>
      </c>
      <c r="K736">
        <v>30.974799999999998</v>
      </c>
      <c r="L736">
        <v>8</v>
      </c>
      <c r="M736">
        <v>29.55</v>
      </c>
      <c r="N736">
        <v>0</v>
      </c>
      <c r="O736">
        <v>759</v>
      </c>
      <c r="P736" s="2">
        <f t="shared" si="33"/>
        <v>34.494</v>
      </c>
      <c r="Q736" s="2">
        <f t="shared" si="34"/>
        <v>2183962</v>
      </c>
      <c r="R736">
        <f t="shared" si="35"/>
        <v>0</v>
      </c>
    </row>
    <row r="737" spans="1:18" x14ac:dyDescent="0.25">
      <c r="A737" s="1">
        <v>45370.207129629627</v>
      </c>
      <c r="B737">
        <v>8</v>
      </c>
      <c r="C737">
        <v>31.125499999999999</v>
      </c>
      <c r="D737">
        <v>2.9060000000000001</v>
      </c>
      <c r="E737">
        <v>2183959</v>
      </c>
      <c r="F737">
        <v>2179862</v>
      </c>
      <c r="G737">
        <v>2179860</v>
      </c>
      <c r="H737">
        <v>2</v>
      </c>
      <c r="I737">
        <v>0</v>
      </c>
      <c r="J737">
        <v>45.27</v>
      </c>
      <c r="K737">
        <v>30.9589</v>
      </c>
      <c r="L737">
        <v>2</v>
      </c>
      <c r="M737">
        <v>29.51</v>
      </c>
      <c r="N737">
        <v>0</v>
      </c>
      <c r="O737">
        <v>806</v>
      </c>
      <c r="P737" s="2">
        <f t="shared" si="33"/>
        <v>34.462666666666664</v>
      </c>
      <c r="Q737" s="2">
        <f t="shared" si="34"/>
        <v>2183959</v>
      </c>
      <c r="R737">
        <f t="shared" si="35"/>
        <v>-3</v>
      </c>
    </row>
    <row r="738" spans="1:18" x14ac:dyDescent="0.25">
      <c r="A738" s="1">
        <v>45370.207962962966</v>
      </c>
      <c r="B738">
        <v>8</v>
      </c>
      <c r="C738">
        <v>31.120799999999999</v>
      </c>
      <c r="D738">
        <v>2.919</v>
      </c>
      <c r="E738">
        <v>2183955</v>
      </c>
      <c r="F738">
        <v>2179859</v>
      </c>
      <c r="G738">
        <v>2179857</v>
      </c>
      <c r="H738">
        <v>2</v>
      </c>
      <c r="I738">
        <v>0</v>
      </c>
      <c r="J738">
        <v>45.28</v>
      </c>
      <c r="K738">
        <v>30.941099999999999</v>
      </c>
      <c r="L738">
        <v>1</v>
      </c>
      <c r="M738">
        <v>29.5</v>
      </c>
      <c r="N738">
        <v>0</v>
      </c>
      <c r="O738">
        <v>813</v>
      </c>
      <c r="P738" s="2">
        <f t="shared" si="33"/>
        <v>34.457999999999998</v>
      </c>
      <c r="Q738" s="2">
        <f t="shared" si="34"/>
        <v>2183955</v>
      </c>
      <c r="R738">
        <f t="shared" si="35"/>
        <v>-4</v>
      </c>
    </row>
    <row r="739" spans="1:18" x14ac:dyDescent="0.25">
      <c r="A739" s="1">
        <v>45370.208819444444</v>
      </c>
      <c r="B739">
        <v>8</v>
      </c>
      <c r="C739">
        <v>31.077300000000001</v>
      </c>
      <c r="D739">
        <v>2.6269999999999998</v>
      </c>
      <c r="E739">
        <v>2183948</v>
      </c>
      <c r="F739">
        <v>2179857</v>
      </c>
      <c r="G739">
        <v>2179860</v>
      </c>
      <c r="H739">
        <v>2</v>
      </c>
      <c r="I739">
        <v>0</v>
      </c>
      <c r="J739">
        <v>45.28</v>
      </c>
      <c r="K739">
        <v>30.9254</v>
      </c>
      <c r="L739">
        <v>-2</v>
      </c>
      <c r="M739">
        <v>29.5</v>
      </c>
      <c r="N739">
        <v>0</v>
      </c>
      <c r="O739">
        <v>869</v>
      </c>
      <c r="P739" s="2">
        <f t="shared" si="33"/>
        <v>34.420666666666669</v>
      </c>
      <c r="Q739" s="2">
        <f t="shared" si="34"/>
        <v>2183948</v>
      </c>
      <c r="R739">
        <f t="shared" si="35"/>
        <v>-7</v>
      </c>
    </row>
    <row r="740" spans="1:18" x14ac:dyDescent="0.25">
      <c r="A740" s="1">
        <v>45370.209652777776</v>
      </c>
      <c r="B740">
        <v>8</v>
      </c>
      <c r="C740">
        <v>31.062999999999999</v>
      </c>
      <c r="D740">
        <v>2.8860000000000001</v>
      </c>
      <c r="E740">
        <v>2183942</v>
      </c>
      <c r="F740">
        <v>2179853</v>
      </c>
      <c r="G740">
        <v>2179857</v>
      </c>
      <c r="H740">
        <v>2</v>
      </c>
      <c r="I740">
        <v>0</v>
      </c>
      <c r="J740">
        <v>45.29</v>
      </c>
      <c r="K740">
        <v>30.905000000000001</v>
      </c>
      <c r="L740">
        <v>-3</v>
      </c>
      <c r="M740">
        <v>29.49</v>
      </c>
      <c r="N740">
        <v>0</v>
      </c>
      <c r="O740">
        <v>863</v>
      </c>
      <c r="P740" s="2">
        <f t="shared" si="33"/>
        <v>34.424666666666667</v>
      </c>
      <c r="Q740" s="2">
        <f t="shared" si="34"/>
        <v>2183942</v>
      </c>
      <c r="R740">
        <f t="shared" si="35"/>
        <v>-6</v>
      </c>
    </row>
    <row r="741" spans="1:18" x14ac:dyDescent="0.25">
      <c r="A741" s="1">
        <v>45370.210497685184</v>
      </c>
      <c r="B741">
        <v>8</v>
      </c>
      <c r="C741">
        <v>31.060500000000001</v>
      </c>
      <c r="D741">
        <v>2.9140000000000001</v>
      </c>
      <c r="E741">
        <v>2183945</v>
      </c>
      <c r="F741">
        <v>2179857</v>
      </c>
      <c r="G741">
        <v>2179854</v>
      </c>
      <c r="H741">
        <v>2</v>
      </c>
      <c r="I741">
        <v>0</v>
      </c>
      <c r="J741">
        <v>45.29</v>
      </c>
      <c r="K741">
        <v>30.883700000000001</v>
      </c>
      <c r="L741">
        <v>3</v>
      </c>
      <c r="M741">
        <v>29.46</v>
      </c>
      <c r="N741">
        <v>0</v>
      </c>
      <c r="O741">
        <v>908</v>
      </c>
      <c r="P741" s="2">
        <f t="shared" si="33"/>
        <v>34.394666666666666</v>
      </c>
      <c r="Q741" s="2">
        <f t="shared" si="34"/>
        <v>2183945</v>
      </c>
      <c r="R741">
        <f t="shared" si="35"/>
        <v>3</v>
      </c>
    </row>
    <row r="742" spans="1:18" x14ac:dyDescent="0.25">
      <c r="A742" s="1">
        <v>45370.211331018516</v>
      </c>
      <c r="B742">
        <v>8</v>
      </c>
      <c r="C742">
        <v>31.0227</v>
      </c>
      <c r="D742">
        <v>2.6219999999999999</v>
      </c>
      <c r="E742">
        <v>2183952</v>
      </c>
      <c r="F742">
        <v>2179869</v>
      </c>
      <c r="G742">
        <v>2179856</v>
      </c>
      <c r="H742">
        <v>2</v>
      </c>
      <c r="I742">
        <v>0</v>
      </c>
      <c r="J742">
        <v>45.29</v>
      </c>
      <c r="K742">
        <v>30.865500000000001</v>
      </c>
      <c r="L742">
        <v>12</v>
      </c>
      <c r="M742">
        <v>29.44</v>
      </c>
      <c r="N742">
        <v>0</v>
      </c>
      <c r="O742">
        <v>955</v>
      </c>
      <c r="P742" s="2">
        <f t="shared" si="33"/>
        <v>34.36333333333333</v>
      </c>
      <c r="Q742" s="2">
        <f t="shared" si="34"/>
        <v>2183952</v>
      </c>
      <c r="R742">
        <f t="shared" si="35"/>
        <v>7</v>
      </c>
    </row>
    <row r="743" spans="1:18" x14ac:dyDescent="0.25">
      <c r="A743" s="1">
        <v>45370.212175925924</v>
      </c>
      <c r="B743">
        <v>8</v>
      </c>
      <c r="C743">
        <v>31.000900000000001</v>
      </c>
      <c r="D743">
        <v>2.871</v>
      </c>
      <c r="E743">
        <v>2183954</v>
      </c>
      <c r="F743">
        <v>2179874</v>
      </c>
      <c r="G743">
        <v>2179859</v>
      </c>
      <c r="H743">
        <v>2</v>
      </c>
      <c r="I743">
        <v>0</v>
      </c>
      <c r="J743">
        <v>45.3</v>
      </c>
      <c r="K743">
        <v>30.8506</v>
      </c>
      <c r="L743">
        <v>14</v>
      </c>
      <c r="M743">
        <v>29.43</v>
      </c>
      <c r="N743">
        <v>0</v>
      </c>
      <c r="O743">
        <v>993</v>
      </c>
      <c r="P743" s="2">
        <f t="shared" si="33"/>
        <v>34.338000000000001</v>
      </c>
      <c r="Q743" s="2">
        <f t="shared" si="34"/>
        <v>2183954</v>
      </c>
      <c r="R743">
        <f t="shared" si="35"/>
        <v>2</v>
      </c>
    </row>
    <row r="744" spans="1:18" x14ac:dyDescent="0.25">
      <c r="A744" s="1">
        <v>45370.213009259256</v>
      </c>
      <c r="B744">
        <v>8</v>
      </c>
      <c r="C744">
        <v>31.000499999999999</v>
      </c>
      <c r="D744">
        <v>2.9009999999999998</v>
      </c>
      <c r="E744">
        <v>2183955</v>
      </c>
      <c r="F744">
        <v>2179875</v>
      </c>
      <c r="G744">
        <v>2179862</v>
      </c>
      <c r="H744">
        <v>2</v>
      </c>
      <c r="I744">
        <v>0</v>
      </c>
      <c r="J744">
        <v>45.3</v>
      </c>
      <c r="K744">
        <v>30.833400000000001</v>
      </c>
      <c r="L744">
        <v>12</v>
      </c>
      <c r="M744">
        <v>29.42</v>
      </c>
      <c r="N744">
        <v>0</v>
      </c>
      <c r="O744">
        <v>982</v>
      </c>
      <c r="P744" s="2">
        <f t="shared" si="33"/>
        <v>34.345333333333336</v>
      </c>
      <c r="Q744" s="2">
        <f t="shared" si="34"/>
        <v>2183955</v>
      </c>
      <c r="R744">
        <f t="shared" si="35"/>
        <v>1</v>
      </c>
    </row>
    <row r="745" spans="1:18" x14ac:dyDescent="0.25">
      <c r="A745" s="1">
        <v>45370.213842592595</v>
      </c>
      <c r="B745">
        <v>8</v>
      </c>
      <c r="C745">
        <v>30.986599999999999</v>
      </c>
      <c r="D745">
        <v>2.6110000000000002</v>
      </c>
      <c r="E745">
        <v>2183958</v>
      </c>
      <c r="F745">
        <v>2179879</v>
      </c>
      <c r="G745">
        <v>2179864</v>
      </c>
      <c r="H745">
        <v>2</v>
      </c>
      <c r="I745">
        <v>0</v>
      </c>
      <c r="J745">
        <v>45.31</v>
      </c>
      <c r="K745">
        <v>30.816800000000001</v>
      </c>
      <c r="L745">
        <v>15</v>
      </c>
      <c r="M745">
        <v>29.38</v>
      </c>
      <c r="N745">
        <v>0</v>
      </c>
      <c r="O745">
        <v>1030</v>
      </c>
      <c r="P745" s="2">
        <f t="shared" si="33"/>
        <v>34.313333333333333</v>
      </c>
      <c r="Q745" s="2">
        <f t="shared" si="34"/>
        <v>2183958</v>
      </c>
      <c r="R745">
        <f t="shared" si="35"/>
        <v>3</v>
      </c>
    </row>
    <row r="746" spans="1:18" x14ac:dyDescent="0.25">
      <c r="A746" s="1">
        <v>45370.214687500003</v>
      </c>
      <c r="B746">
        <v>8</v>
      </c>
      <c r="C746">
        <v>30.941700000000001</v>
      </c>
      <c r="D746">
        <v>2.851</v>
      </c>
      <c r="E746">
        <v>2183951</v>
      </c>
      <c r="F746">
        <v>2179878</v>
      </c>
      <c r="G746">
        <v>2179867</v>
      </c>
      <c r="H746">
        <v>2</v>
      </c>
      <c r="I746">
        <v>0</v>
      </c>
      <c r="J746">
        <v>45.31</v>
      </c>
      <c r="K746">
        <v>30.7973</v>
      </c>
      <c r="L746">
        <v>11</v>
      </c>
      <c r="M746">
        <v>29.38</v>
      </c>
      <c r="N746">
        <v>0</v>
      </c>
      <c r="O746">
        <v>1058</v>
      </c>
      <c r="P746" s="2">
        <f t="shared" si="33"/>
        <v>34.294666666666664</v>
      </c>
      <c r="Q746" s="2">
        <f t="shared" si="34"/>
        <v>2183951</v>
      </c>
      <c r="R746">
        <f t="shared" si="35"/>
        <v>-7</v>
      </c>
    </row>
    <row r="747" spans="1:18" x14ac:dyDescent="0.25">
      <c r="A747" s="1">
        <v>45370.215532407405</v>
      </c>
      <c r="B747">
        <v>8</v>
      </c>
      <c r="C747">
        <v>30.937999999999999</v>
      </c>
      <c r="D747">
        <v>2.8919999999999999</v>
      </c>
      <c r="E747">
        <v>2183936</v>
      </c>
      <c r="F747">
        <v>2179864</v>
      </c>
      <c r="G747">
        <v>2179864</v>
      </c>
      <c r="H747">
        <v>2</v>
      </c>
      <c r="I747">
        <v>0</v>
      </c>
      <c r="J747">
        <v>45.32</v>
      </c>
      <c r="K747">
        <v>30.776199999999999</v>
      </c>
      <c r="L747">
        <v>0</v>
      </c>
      <c r="M747">
        <v>29.37</v>
      </c>
      <c r="N747">
        <v>0</v>
      </c>
      <c r="O747">
        <v>1087</v>
      </c>
      <c r="P747" s="2">
        <f t="shared" si="33"/>
        <v>34.275333333333336</v>
      </c>
      <c r="Q747" s="2">
        <f t="shared" si="34"/>
        <v>2183936</v>
      </c>
      <c r="R747">
        <f t="shared" si="35"/>
        <v>-15</v>
      </c>
    </row>
    <row r="748" spans="1:18" x14ac:dyDescent="0.25">
      <c r="A748" s="1">
        <v>45370.216377314813</v>
      </c>
      <c r="B748">
        <v>8</v>
      </c>
      <c r="C748">
        <v>30.932700000000001</v>
      </c>
      <c r="D748">
        <v>2.911</v>
      </c>
      <c r="E748">
        <v>2183933</v>
      </c>
      <c r="F748">
        <v>2179862</v>
      </c>
      <c r="G748">
        <v>2179861</v>
      </c>
      <c r="H748">
        <v>2</v>
      </c>
      <c r="I748">
        <v>0</v>
      </c>
      <c r="J748">
        <v>45.32</v>
      </c>
      <c r="K748">
        <v>30.7546</v>
      </c>
      <c r="L748">
        <v>0</v>
      </c>
      <c r="M748">
        <v>29.37</v>
      </c>
      <c r="N748">
        <v>0</v>
      </c>
      <c r="O748">
        <v>1106</v>
      </c>
      <c r="P748" s="2">
        <f t="shared" si="33"/>
        <v>34.262666666666668</v>
      </c>
      <c r="Q748" s="2">
        <f t="shared" si="34"/>
        <v>2183933</v>
      </c>
      <c r="R748">
        <f t="shared" si="35"/>
        <v>-3</v>
      </c>
    </row>
    <row r="749" spans="1:18" x14ac:dyDescent="0.25">
      <c r="A749" s="1">
        <v>45370.217222222222</v>
      </c>
      <c r="B749">
        <v>8</v>
      </c>
      <c r="C749">
        <v>30.889500000000002</v>
      </c>
      <c r="D749">
        <v>2.62</v>
      </c>
      <c r="E749">
        <v>2183940</v>
      </c>
      <c r="F749">
        <v>2179874</v>
      </c>
      <c r="G749">
        <v>2179864</v>
      </c>
      <c r="H749">
        <v>2</v>
      </c>
      <c r="I749">
        <v>0</v>
      </c>
      <c r="J749">
        <v>45.32</v>
      </c>
      <c r="K749">
        <v>30.736499999999999</v>
      </c>
      <c r="L749">
        <v>10</v>
      </c>
      <c r="M749">
        <v>29.33</v>
      </c>
      <c r="N749">
        <v>0</v>
      </c>
      <c r="O749">
        <v>1139</v>
      </c>
      <c r="P749" s="2">
        <f t="shared" si="33"/>
        <v>34.240666666666669</v>
      </c>
      <c r="Q749" s="2">
        <f t="shared" si="34"/>
        <v>2183940</v>
      </c>
      <c r="R749">
        <f t="shared" si="35"/>
        <v>7</v>
      </c>
    </row>
    <row r="750" spans="1:18" x14ac:dyDescent="0.25">
      <c r="A750" s="1">
        <v>45370.218055555553</v>
      </c>
      <c r="B750">
        <v>8</v>
      </c>
      <c r="C750">
        <v>30.875699999999998</v>
      </c>
      <c r="D750">
        <v>2.879</v>
      </c>
      <c r="E750">
        <v>2183938</v>
      </c>
      <c r="F750">
        <v>2179874</v>
      </c>
      <c r="G750">
        <v>2179867</v>
      </c>
      <c r="H750">
        <v>2</v>
      </c>
      <c r="I750">
        <v>0</v>
      </c>
      <c r="J750">
        <v>45.32</v>
      </c>
      <c r="K750">
        <v>30.719200000000001</v>
      </c>
      <c r="L750">
        <v>7</v>
      </c>
      <c r="M750">
        <v>29.31</v>
      </c>
      <c r="N750">
        <v>0</v>
      </c>
      <c r="O750">
        <v>1200</v>
      </c>
      <c r="P750" s="2">
        <f t="shared" si="33"/>
        <v>34.200000000000003</v>
      </c>
      <c r="Q750" s="2">
        <f t="shared" si="34"/>
        <v>2183938</v>
      </c>
      <c r="R750">
        <f t="shared" si="35"/>
        <v>-2</v>
      </c>
    </row>
    <row r="751" spans="1:18" x14ac:dyDescent="0.25">
      <c r="A751" s="1">
        <v>45370.218888888892</v>
      </c>
      <c r="B751">
        <v>8</v>
      </c>
      <c r="C751">
        <v>30.873999999999999</v>
      </c>
      <c r="D751">
        <v>2.9039999999999999</v>
      </c>
      <c r="E751">
        <v>2183944</v>
      </c>
      <c r="F751">
        <v>2179880</v>
      </c>
      <c r="G751">
        <v>2179870</v>
      </c>
      <c r="H751">
        <v>2</v>
      </c>
      <c r="I751">
        <v>0</v>
      </c>
      <c r="J751">
        <v>45.33</v>
      </c>
      <c r="K751">
        <v>30.7014</v>
      </c>
      <c r="L751">
        <v>10</v>
      </c>
      <c r="M751">
        <v>29.31</v>
      </c>
      <c r="N751">
        <v>0</v>
      </c>
      <c r="O751">
        <v>1204</v>
      </c>
      <c r="P751" s="2">
        <f t="shared" si="33"/>
        <v>34.197333333333333</v>
      </c>
      <c r="Q751" s="2">
        <f t="shared" si="34"/>
        <v>2183944</v>
      </c>
      <c r="R751">
        <f t="shared" si="35"/>
        <v>6</v>
      </c>
    </row>
    <row r="752" spans="1:18" x14ac:dyDescent="0.25">
      <c r="A752" s="1">
        <v>45370.219722222224</v>
      </c>
      <c r="B752">
        <v>8</v>
      </c>
      <c r="C752">
        <v>30.8447</v>
      </c>
      <c r="D752">
        <v>2.6139999999999999</v>
      </c>
      <c r="E752">
        <v>2183942</v>
      </c>
      <c r="F752">
        <v>2179882</v>
      </c>
      <c r="G752">
        <v>2179872</v>
      </c>
      <c r="H752">
        <v>2</v>
      </c>
      <c r="I752">
        <v>0</v>
      </c>
      <c r="J752">
        <v>45.34</v>
      </c>
      <c r="K752">
        <v>30.6846</v>
      </c>
      <c r="L752">
        <v>10</v>
      </c>
      <c r="M752">
        <v>29.28</v>
      </c>
      <c r="N752">
        <v>0</v>
      </c>
      <c r="O752">
        <v>1247</v>
      </c>
      <c r="P752" s="2">
        <f t="shared" si="33"/>
        <v>34.168666666666667</v>
      </c>
      <c r="Q752" s="2">
        <f t="shared" si="34"/>
        <v>2183942</v>
      </c>
      <c r="R752">
        <f t="shared" si="35"/>
        <v>-2</v>
      </c>
    </row>
    <row r="753" spans="1:18" x14ac:dyDescent="0.25">
      <c r="A753" s="1">
        <v>45370.220567129632</v>
      </c>
      <c r="B753">
        <v>8</v>
      </c>
      <c r="C753">
        <v>30.813600000000001</v>
      </c>
      <c r="D753">
        <v>2.8540000000000001</v>
      </c>
      <c r="E753">
        <v>2183943</v>
      </c>
      <c r="F753">
        <v>2179887</v>
      </c>
      <c r="G753">
        <v>2179875</v>
      </c>
      <c r="H753">
        <v>2</v>
      </c>
      <c r="I753">
        <v>0</v>
      </c>
      <c r="J753">
        <v>45.34</v>
      </c>
      <c r="K753">
        <v>30.668399999999998</v>
      </c>
      <c r="L753">
        <v>12</v>
      </c>
      <c r="M753">
        <v>29.27</v>
      </c>
      <c r="N753">
        <v>0</v>
      </c>
      <c r="O753">
        <v>1270</v>
      </c>
      <c r="P753" s="2">
        <f t="shared" si="33"/>
        <v>34.153333333333336</v>
      </c>
      <c r="Q753" s="2">
        <f t="shared" si="34"/>
        <v>2183943</v>
      </c>
      <c r="R753">
        <f t="shared" si="35"/>
        <v>1</v>
      </c>
    </row>
    <row r="754" spans="1:18" x14ac:dyDescent="0.25">
      <c r="A754" s="1">
        <v>45370.221412037034</v>
      </c>
      <c r="B754">
        <v>8</v>
      </c>
      <c r="C754">
        <v>30.812999999999999</v>
      </c>
      <c r="D754">
        <v>2.89</v>
      </c>
      <c r="E754">
        <v>2183944</v>
      </c>
      <c r="F754">
        <v>2179888</v>
      </c>
      <c r="G754">
        <v>2179878</v>
      </c>
      <c r="H754">
        <v>2</v>
      </c>
      <c r="I754">
        <v>0</v>
      </c>
      <c r="J754">
        <v>45.34</v>
      </c>
      <c r="K754">
        <v>30.650200000000002</v>
      </c>
      <c r="L754">
        <v>10</v>
      </c>
      <c r="M754">
        <v>29.25</v>
      </c>
      <c r="N754">
        <v>0</v>
      </c>
      <c r="O754">
        <v>1298</v>
      </c>
      <c r="P754" s="2">
        <f t="shared" si="33"/>
        <v>34.134666666666668</v>
      </c>
      <c r="Q754" s="2">
        <f t="shared" si="34"/>
        <v>2183944</v>
      </c>
      <c r="R754">
        <f t="shared" si="35"/>
        <v>1</v>
      </c>
    </row>
    <row r="755" spans="1:18" x14ac:dyDescent="0.25">
      <c r="A755" s="1">
        <v>45370.222245370373</v>
      </c>
      <c r="B755">
        <v>8</v>
      </c>
      <c r="C755">
        <v>30.803799999999999</v>
      </c>
      <c r="D755">
        <v>2.8980000000000001</v>
      </c>
      <c r="E755">
        <v>2183938</v>
      </c>
      <c r="F755">
        <v>2179883</v>
      </c>
      <c r="G755">
        <v>2179881</v>
      </c>
      <c r="H755">
        <v>2</v>
      </c>
      <c r="I755">
        <v>0</v>
      </c>
      <c r="J755">
        <v>45.34</v>
      </c>
      <c r="K755">
        <v>30.6313</v>
      </c>
      <c r="L755">
        <v>2</v>
      </c>
      <c r="M755">
        <v>29.25</v>
      </c>
      <c r="N755">
        <v>0</v>
      </c>
      <c r="O755">
        <v>1342</v>
      </c>
      <c r="P755" s="2">
        <f t="shared" si="33"/>
        <v>34.105333333333334</v>
      </c>
      <c r="Q755" s="2">
        <f t="shared" si="34"/>
        <v>2183938</v>
      </c>
      <c r="R755">
        <f t="shared" si="35"/>
        <v>-6</v>
      </c>
    </row>
    <row r="756" spans="1:18" x14ac:dyDescent="0.25">
      <c r="A756" s="1">
        <v>45370.223078703704</v>
      </c>
      <c r="B756">
        <v>8</v>
      </c>
      <c r="C756">
        <v>30.7654</v>
      </c>
      <c r="D756">
        <v>2.6080000000000001</v>
      </c>
      <c r="E756">
        <v>2183939</v>
      </c>
      <c r="F756">
        <v>2179890</v>
      </c>
      <c r="G756">
        <v>2179883</v>
      </c>
      <c r="H756">
        <v>2</v>
      </c>
      <c r="I756">
        <v>0</v>
      </c>
      <c r="J756">
        <v>45.35</v>
      </c>
      <c r="K756">
        <v>30.610700000000001</v>
      </c>
      <c r="L756">
        <v>6</v>
      </c>
      <c r="M756">
        <v>29.25</v>
      </c>
      <c r="N756">
        <v>0</v>
      </c>
      <c r="O756">
        <v>1377</v>
      </c>
      <c r="P756" s="2">
        <f t="shared" si="33"/>
        <v>34.082000000000001</v>
      </c>
      <c r="Q756" s="2">
        <f t="shared" si="34"/>
        <v>2183939</v>
      </c>
      <c r="R756">
        <f t="shared" si="35"/>
        <v>1</v>
      </c>
    </row>
    <row r="757" spans="1:18" x14ac:dyDescent="0.25">
      <c r="A757" s="1">
        <v>45370.223923611113</v>
      </c>
      <c r="B757">
        <v>8</v>
      </c>
      <c r="C757">
        <v>30.750499999999999</v>
      </c>
      <c r="D757">
        <v>2.8759999999999999</v>
      </c>
      <c r="E757">
        <v>2183940</v>
      </c>
      <c r="F757">
        <v>2179893</v>
      </c>
      <c r="G757">
        <v>2179886</v>
      </c>
      <c r="H757">
        <v>2</v>
      </c>
      <c r="I757">
        <v>0</v>
      </c>
      <c r="J757">
        <v>45.36</v>
      </c>
      <c r="K757">
        <v>30.595099999999999</v>
      </c>
      <c r="L757">
        <v>6</v>
      </c>
      <c r="M757">
        <v>29.21</v>
      </c>
      <c r="N757">
        <v>0</v>
      </c>
      <c r="O757">
        <v>1403</v>
      </c>
      <c r="P757" s="2">
        <f t="shared" si="33"/>
        <v>34.064666666666668</v>
      </c>
      <c r="Q757" s="2">
        <f t="shared" si="34"/>
        <v>2183940</v>
      </c>
      <c r="R757">
        <f t="shared" si="35"/>
        <v>1</v>
      </c>
    </row>
    <row r="758" spans="1:18" x14ac:dyDescent="0.25">
      <c r="A758" s="1">
        <v>45370.224756944444</v>
      </c>
      <c r="B758">
        <v>8</v>
      </c>
      <c r="C758">
        <v>30.747199999999999</v>
      </c>
      <c r="D758">
        <v>2.895</v>
      </c>
      <c r="E758">
        <v>2183933</v>
      </c>
      <c r="F758">
        <v>2179886</v>
      </c>
      <c r="G758">
        <v>2179883</v>
      </c>
      <c r="H758">
        <v>2</v>
      </c>
      <c r="I758">
        <v>0</v>
      </c>
      <c r="J758">
        <v>45.36</v>
      </c>
      <c r="K758">
        <v>30.579000000000001</v>
      </c>
      <c r="L758">
        <v>2</v>
      </c>
      <c r="M758">
        <v>29.19</v>
      </c>
      <c r="N758">
        <v>0</v>
      </c>
      <c r="O758">
        <v>1428</v>
      </c>
      <c r="P758" s="2">
        <f t="shared" si="33"/>
        <v>34.048000000000002</v>
      </c>
      <c r="Q758" s="2">
        <f t="shared" si="34"/>
        <v>2183933</v>
      </c>
      <c r="R758">
        <f t="shared" si="35"/>
        <v>-7</v>
      </c>
    </row>
    <row r="759" spans="1:18" x14ac:dyDescent="0.25">
      <c r="A759" s="1">
        <v>45370.225590277776</v>
      </c>
      <c r="B759">
        <v>8</v>
      </c>
      <c r="C759">
        <v>30.710799999999999</v>
      </c>
      <c r="D759">
        <v>2.605</v>
      </c>
      <c r="E759">
        <v>2183932</v>
      </c>
      <c r="F759">
        <v>2179890</v>
      </c>
      <c r="G759">
        <v>2179886</v>
      </c>
      <c r="H759">
        <v>2</v>
      </c>
      <c r="I759">
        <v>0</v>
      </c>
      <c r="J759">
        <v>45.36</v>
      </c>
      <c r="K759">
        <v>30.561</v>
      </c>
      <c r="L759">
        <v>3</v>
      </c>
      <c r="M759">
        <v>29.19</v>
      </c>
      <c r="N759">
        <v>0</v>
      </c>
      <c r="O759">
        <v>1478</v>
      </c>
      <c r="P759" s="2">
        <f t="shared" si="33"/>
        <v>34.014666666666663</v>
      </c>
      <c r="Q759" s="2">
        <f t="shared" si="34"/>
        <v>2183932</v>
      </c>
      <c r="R759">
        <f t="shared" si="35"/>
        <v>-1</v>
      </c>
    </row>
    <row r="760" spans="1:18" x14ac:dyDescent="0.25">
      <c r="A760" s="1">
        <v>45370.226435185185</v>
      </c>
      <c r="B760">
        <v>8</v>
      </c>
      <c r="C760">
        <v>30.691099999999999</v>
      </c>
      <c r="D760">
        <v>2.8570000000000002</v>
      </c>
      <c r="E760">
        <v>2183933</v>
      </c>
      <c r="F760">
        <v>2179893</v>
      </c>
      <c r="G760">
        <v>2179889</v>
      </c>
      <c r="H760">
        <v>2</v>
      </c>
      <c r="I760">
        <v>0</v>
      </c>
      <c r="J760">
        <v>45.36</v>
      </c>
      <c r="K760">
        <v>30.545300000000001</v>
      </c>
      <c r="L760">
        <v>4</v>
      </c>
      <c r="M760">
        <v>29.16</v>
      </c>
      <c r="N760">
        <v>0</v>
      </c>
      <c r="O760">
        <v>1517</v>
      </c>
      <c r="P760" s="2">
        <f t="shared" si="33"/>
        <v>33.988666666666667</v>
      </c>
      <c r="Q760" s="2">
        <f t="shared" si="34"/>
        <v>2183933</v>
      </c>
      <c r="R760">
        <f t="shared" si="35"/>
        <v>1</v>
      </c>
    </row>
    <row r="761" spans="1:18" x14ac:dyDescent="0.25">
      <c r="A761" s="1">
        <v>45370.227280092593</v>
      </c>
      <c r="B761">
        <v>8</v>
      </c>
      <c r="C761">
        <v>30.687999999999999</v>
      </c>
      <c r="D761">
        <v>2.887</v>
      </c>
      <c r="E761">
        <v>2183933</v>
      </c>
      <c r="F761">
        <v>2179894</v>
      </c>
      <c r="G761">
        <v>2179892</v>
      </c>
      <c r="H761">
        <v>2</v>
      </c>
      <c r="I761">
        <v>0</v>
      </c>
      <c r="J761">
        <v>45.37</v>
      </c>
      <c r="K761">
        <v>30.525200000000002</v>
      </c>
      <c r="L761">
        <v>2</v>
      </c>
      <c r="M761">
        <v>29.13</v>
      </c>
      <c r="N761">
        <v>0</v>
      </c>
      <c r="O761">
        <v>1520</v>
      </c>
      <c r="P761" s="2">
        <f t="shared" si="33"/>
        <v>33.986666666666665</v>
      </c>
      <c r="Q761" s="2">
        <f t="shared" si="34"/>
        <v>2183933</v>
      </c>
      <c r="R761">
        <f t="shared" si="35"/>
        <v>0</v>
      </c>
    </row>
    <row r="762" spans="1:18" x14ac:dyDescent="0.25">
      <c r="A762" s="1">
        <v>45370.228125000001</v>
      </c>
      <c r="B762">
        <v>8</v>
      </c>
      <c r="C762">
        <v>30.676400000000001</v>
      </c>
      <c r="D762">
        <v>2.8919999999999999</v>
      </c>
      <c r="E762">
        <v>2183934</v>
      </c>
      <c r="F762">
        <v>2179896</v>
      </c>
      <c r="G762">
        <v>2179895</v>
      </c>
      <c r="H762">
        <v>2</v>
      </c>
      <c r="I762">
        <v>0</v>
      </c>
      <c r="J762">
        <v>45.37</v>
      </c>
      <c r="K762">
        <v>30.505600000000001</v>
      </c>
      <c r="L762">
        <v>1</v>
      </c>
      <c r="M762">
        <v>29.13</v>
      </c>
      <c r="N762">
        <v>0</v>
      </c>
      <c r="O762">
        <v>1571</v>
      </c>
      <c r="P762" s="2">
        <f t="shared" si="33"/>
        <v>33.952666666666666</v>
      </c>
      <c r="Q762" s="2">
        <f t="shared" si="34"/>
        <v>2183934</v>
      </c>
      <c r="R762">
        <f t="shared" si="35"/>
        <v>1</v>
      </c>
    </row>
    <row r="763" spans="1:18" x14ac:dyDescent="0.25">
      <c r="A763" s="1">
        <v>45370.22896990741</v>
      </c>
      <c r="B763">
        <v>8</v>
      </c>
      <c r="C763">
        <v>30.6355</v>
      </c>
      <c r="D763">
        <v>2.6019999999999999</v>
      </c>
      <c r="E763">
        <v>2183934</v>
      </c>
      <c r="F763">
        <v>2179902</v>
      </c>
      <c r="G763">
        <v>2179897</v>
      </c>
      <c r="H763">
        <v>2</v>
      </c>
      <c r="I763">
        <v>0</v>
      </c>
      <c r="J763">
        <v>45.37</v>
      </c>
      <c r="K763">
        <v>30.4878</v>
      </c>
      <c r="L763">
        <v>4</v>
      </c>
      <c r="M763">
        <v>29.12</v>
      </c>
      <c r="N763">
        <v>0</v>
      </c>
      <c r="O763">
        <v>1598</v>
      </c>
      <c r="P763" s="2">
        <f t="shared" si="33"/>
        <v>33.934666666666665</v>
      </c>
      <c r="Q763" s="2">
        <f t="shared" si="34"/>
        <v>2183934</v>
      </c>
      <c r="R763">
        <f t="shared" si="35"/>
        <v>0</v>
      </c>
    </row>
    <row r="764" spans="1:18" x14ac:dyDescent="0.25">
      <c r="A764" s="1">
        <v>45370.229814814818</v>
      </c>
      <c r="B764">
        <v>8</v>
      </c>
      <c r="C764">
        <v>30.625499999999999</v>
      </c>
      <c r="D764">
        <v>2.8690000000000002</v>
      </c>
      <c r="E764">
        <v>2183933</v>
      </c>
      <c r="F764">
        <v>2179902</v>
      </c>
      <c r="G764">
        <v>2179900</v>
      </c>
      <c r="H764">
        <v>2</v>
      </c>
      <c r="I764">
        <v>0</v>
      </c>
      <c r="J764">
        <v>45.38</v>
      </c>
      <c r="K764">
        <v>30.473099999999999</v>
      </c>
      <c r="L764">
        <v>2</v>
      </c>
      <c r="M764">
        <v>29.11</v>
      </c>
      <c r="N764">
        <v>0</v>
      </c>
      <c r="O764">
        <v>1623</v>
      </c>
      <c r="P764" s="2">
        <f t="shared" si="33"/>
        <v>33.917999999999999</v>
      </c>
      <c r="Q764" s="2">
        <f t="shared" si="34"/>
        <v>2183933</v>
      </c>
      <c r="R764">
        <f t="shared" si="35"/>
        <v>-1</v>
      </c>
    </row>
    <row r="765" spans="1:18" x14ac:dyDescent="0.25">
      <c r="A765" s="1">
        <v>45370.23065972222</v>
      </c>
      <c r="B765">
        <v>8</v>
      </c>
      <c r="C765">
        <v>30.623200000000001</v>
      </c>
      <c r="D765">
        <v>2.8889999999999998</v>
      </c>
      <c r="E765">
        <v>2183932</v>
      </c>
      <c r="F765">
        <v>2179901</v>
      </c>
      <c r="G765">
        <v>2179903</v>
      </c>
      <c r="H765">
        <v>2</v>
      </c>
      <c r="I765">
        <v>0</v>
      </c>
      <c r="J765">
        <v>45.38</v>
      </c>
      <c r="K765">
        <v>30.456499999999998</v>
      </c>
      <c r="L765">
        <v>-1</v>
      </c>
      <c r="M765">
        <v>29.07</v>
      </c>
      <c r="N765">
        <v>0</v>
      </c>
      <c r="O765">
        <v>1642</v>
      </c>
      <c r="P765" s="2">
        <f t="shared" si="33"/>
        <v>33.905333333333331</v>
      </c>
      <c r="Q765" s="2">
        <f t="shared" si="34"/>
        <v>2183932</v>
      </c>
      <c r="R765">
        <f t="shared" si="35"/>
        <v>-1</v>
      </c>
    </row>
    <row r="766" spans="1:18" x14ac:dyDescent="0.25">
      <c r="A766" s="1">
        <v>45370.231504629628</v>
      </c>
      <c r="B766">
        <v>8</v>
      </c>
      <c r="C766">
        <v>30.599299999999999</v>
      </c>
      <c r="D766">
        <v>2.6</v>
      </c>
      <c r="E766">
        <v>2183932</v>
      </c>
      <c r="F766">
        <v>2179904</v>
      </c>
      <c r="G766">
        <v>2179905</v>
      </c>
      <c r="H766">
        <v>2</v>
      </c>
      <c r="I766">
        <v>0</v>
      </c>
      <c r="J766">
        <v>45.39</v>
      </c>
      <c r="K766">
        <v>30.436199999999999</v>
      </c>
      <c r="L766">
        <v>-1</v>
      </c>
      <c r="M766">
        <v>29.06</v>
      </c>
      <c r="N766">
        <v>0</v>
      </c>
      <c r="O766">
        <v>1687</v>
      </c>
      <c r="P766" s="2">
        <f t="shared" si="33"/>
        <v>33.87533333333333</v>
      </c>
      <c r="Q766" s="2">
        <f t="shared" si="34"/>
        <v>2183932</v>
      </c>
      <c r="R766">
        <f t="shared" si="35"/>
        <v>0</v>
      </c>
    </row>
    <row r="767" spans="1:18" x14ac:dyDescent="0.25">
      <c r="A767" s="1">
        <v>45370.23233796296</v>
      </c>
      <c r="B767">
        <v>8</v>
      </c>
      <c r="C767">
        <v>30.569500000000001</v>
      </c>
      <c r="D767">
        <v>2.855</v>
      </c>
      <c r="E767">
        <v>2183931</v>
      </c>
      <c r="F767">
        <v>2179907</v>
      </c>
      <c r="G767">
        <v>2179908</v>
      </c>
      <c r="H767">
        <v>2</v>
      </c>
      <c r="I767">
        <v>0</v>
      </c>
      <c r="J767">
        <v>45.39</v>
      </c>
      <c r="K767">
        <v>30.420200000000001</v>
      </c>
      <c r="L767">
        <v>0</v>
      </c>
      <c r="M767">
        <v>29.06</v>
      </c>
      <c r="N767">
        <v>0</v>
      </c>
      <c r="O767">
        <v>1731</v>
      </c>
      <c r="P767" s="2">
        <f t="shared" si="33"/>
        <v>33.846000000000004</v>
      </c>
      <c r="Q767" s="2">
        <f t="shared" si="34"/>
        <v>2183931</v>
      </c>
      <c r="R767">
        <f t="shared" si="35"/>
        <v>-1</v>
      </c>
    </row>
    <row r="768" spans="1:18" x14ac:dyDescent="0.25">
      <c r="A768" s="1">
        <v>45370.233182870368</v>
      </c>
      <c r="B768">
        <v>8</v>
      </c>
      <c r="C768">
        <v>30.562999999999999</v>
      </c>
      <c r="D768">
        <v>2.88</v>
      </c>
      <c r="E768">
        <v>2183927</v>
      </c>
      <c r="F768">
        <v>2179904</v>
      </c>
      <c r="G768">
        <v>2179905</v>
      </c>
      <c r="H768">
        <v>2</v>
      </c>
      <c r="I768">
        <v>0</v>
      </c>
      <c r="J768">
        <v>45.4</v>
      </c>
      <c r="K768">
        <v>30.402100000000001</v>
      </c>
      <c r="L768">
        <v>-1</v>
      </c>
      <c r="M768">
        <v>29.05</v>
      </c>
      <c r="N768">
        <v>0</v>
      </c>
      <c r="O768">
        <v>1750</v>
      </c>
      <c r="P768" s="2">
        <f t="shared" si="33"/>
        <v>33.833333333333336</v>
      </c>
      <c r="Q768" s="2">
        <f t="shared" si="34"/>
        <v>2183927</v>
      </c>
      <c r="R768">
        <f t="shared" si="35"/>
        <v>-4</v>
      </c>
    </row>
    <row r="769" spans="1:18" x14ac:dyDescent="0.25">
      <c r="A769" s="1">
        <v>45370.234016203707</v>
      </c>
      <c r="B769">
        <v>8</v>
      </c>
      <c r="C769">
        <v>30.548999999999999</v>
      </c>
      <c r="D769">
        <v>2.88</v>
      </c>
      <c r="E769">
        <v>2183922</v>
      </c>
      <c r="F769">
        <v>2179901</v>
      </c>
      <c r="G769">
        <v>2179902</v>
      </c>
      <c r="H769">
        <v>2</v>
      </c>
      <c r="I769">
        <v>0</v>
      </c>
      <c r="J769">
        <v>45.4</v>
      </c>
      <c r="K769">
        <v>30.384399999999999</v>
      </c>
      <c r="L769">
        <v>-1</v>
      </c>
      <c r="M769">
        <v>29.03</v>
      </c>
      <c r="N769">
        <v>0</v>
      </c>
      <c r="O769">
        <v>1784</v>
      </c>
      <c r="P769" s="2">
        <f t="shared" si="33"/>
        <v>33.81066666666667</v>
      </c>
      <c r="Q769" s="2">
        <f t="shared" si="34"/>
        <v>2183922</v>
      </c>
      <c r="R769">
        <f t="shared" si="35"/>
        <v>-5</v>
      </c>
    </row>
    <row r="770" spans="1:18" x14ac:dyDescent="0.25">
      <c r="A770" s="1">
        <v>45370.234861111108</v>
      </c>
      <c r="B770">
        <v>8</v>
      </c>
      <c r="C770">
        <v>30.506699999999999</v>
      </c>
      <c r="D770">
        <v>2.5920000000000001</v>
      </c>
      <c r="E770">
        <v>2183922</v>
      </c>
      <c r="F770">
        <v>2179907</v>
      </c>
      <c r="G770">
        <v>2179905</v>
      </c>
      <c r="H770">
        <v>2</v>
      </c>
      <c r="I770">
        <v>0</v>
      </c>
      <c r="J770">
        <v>45.4</v>
      </c>
      <c r="K770">
        <v>30.361499999999999</v>
      </c>
      <c r="L770">
        <v>2</v>
      </c>
      <c r="M770">
        <v>29.01</v>
      </c>
      <c r="N770">
        <v>0</v>
      </c>
      <c r="O770">
        <v>1780</v>
      </c>
      <c r="P770" s="2">
        <f t="shared" si="33"/>
        <v>33.813333333333333</v>
      </c>
      <c r="Q770" s="2">
        <f t="shared" si="34"/>
        <v>2183922</v>
      </c>
      <c r="R770">
        <f t="shared" si="35"/>
        <v>0</v>
      </c>
    </row>
    <row r="771" spans="1:18" x14ac:dyDescent="0.25">
      <c r="A771" s="1">
        <v>45370.235694444447</v>
      </c>
      <c r="B771">
        <v>8</v>
      </c>
      <c r="C771">
        <v>30.500499999999999</v>
      </c>
      <c r="D771">
        <v>2.8730000000000002</v>
      </c>
      <c r="E771">
        <v>2183921</v>
      </c>
      <c r="F771">
        <v>2179906</v>
      </c>
      <c r="G771">
        <v>2179907</v>
      </c>
      <c r="H771">
        <v>2</v>
      </c>
      <c r="I771">
        <v>0</v>
      </c>
      <c r="J771">
        <v>45.41</v>
      </c>
      <c r="K771">
        <v>30.344999999999999</v>
      </c>
      <c r="L771">
        <v>-1</v>
      </c>
      <c r="M771">
        <v>29</v>
      </c>
      <c r="N771">
        <v>0</v>
      </c>
      <c r="O771">
        <v>1828</v>
      </c>
      <c r="P771" s="2">
        <f t="shared" ref="P771:P834" si="36">O771/-1500+35</f>
        <v>33.781333333333336</v>
      </c>
      <c r="Q771" s="2">
        <f t="shared" ref="Q771:Q834" si="37">E771</f>
        <v>2183921</v>
      </c>
      <c r="R771">
        <f t="shared" si="35"/>
        <v>-1</v>
      </c>
    </row>
    <row r="772" spans="1:18" x14ac:dyDescent="0.25">
      <c r="A772" s="1">
        <v>45370.236539351848</v>
      </c>
      <c r="B772">
        <v>8</v>
      </c>
      <c r="C772">
        <v>30.4971</v>
      </c>
      <c r="D772">
        <v>2.8849999999999998</v>
      </c>
      <c r="E772">
        <v>2183919</v>
      </c>
      <c r="F772">
        <v>2179905</v>
      </c>
      <c r="G772">
        <v>2179904</v>
      </c>
      <c r="H772">
        <v>2</v>
      </c>
      <c r="I772">
        <v>0</v>
      </c>
      <c r="J772">
        <v>45.41</v>
      </c>
      <c r="K772">
        <v>30.331299999999999</v>
      </c>
      <c r="L772">
        <v>0</v>
      </c>
      <c r="M772">
        <v>28.99</v>
      </c>
      <c r="N772">
        <v>0</v>
      </c>
      <c r="O772">
        <v>1852</v>
      </c>
      <c r="P772" s="2">
        <f t="shared" si="36"/>
        <v>33.765333333333331</v>
      </c>
      <c r="Q772" s="2">
        <f t="shared" si="37"/>
        <v>2183919</v>
      </c>
      <c r="R772">
        <f t="shared" ref="R772:R835" si="38">E772-E771</f>
        <v>-2</v>
      </c>
    </row>
    <row r="773" spans="1:18" x14ac:dyDescent="0.25">
      <c r="A773" s="1">
        <v>45370.237384259257</v>
      </c>
      <c r="B773">
        <v>8</v>
      </c>
      <c r="C773">
        <v>30.473299999999998</v>
      </c>
      <c r="D773">
        <v>2.597</v>
      </c>
      <c r="E773">
        <v>2183921</v>
      </c>
      <c r="F773">
        <v>2179910</v>
      </c>
      <c r="G773">
        <v>2179907</v>
      </c>
      <c r="H773">
        <v>2</v>
      </c>
      <c r="I773">
        <v>0</v>
      </c>
      <c r="J773">
        <v>45.4</v>
      </c>
      <c r="K773">
        <v>30.3157</v>
      </c>
      <c r="L773">
        <v>3</v>
      </c>
      <c r="M773">
        <v>28.95</v>
      </c>
      <c r="N773">
        <v>0</v>
      </c>
      <c r="O773">
        <v>1885</v>
      </c>
      <c r="P773" s="2">
        <f t="shared" si="36"/>
        <v>33.743333333333332</v>
      </c>
      <c r="Q773" s="2">
        <f t="shared" si="37"/>
        <v>2183921</v>
      </c>
      <c r="R773">
        <f t="shared" si="38"/>
        <v>2</v>
      </c>
    </row>
    <row r="774" spans="1:18" x14ac:dyDescent="0.25">
      <c r="A774" s="1">
        <v>45370.238229166665</v>
      </c>
      <c r="B774">
        <v>8</v>
      </c>
      <c r="C774">
        <v>30.438199999999998</v>
      </c>
      <c r="D774">
        <v>2.8330000000000002</v>
      </c>
      <c r="E774">
        <v>2183918</v>
      </c>
      <c r="F774">
        <v>2179912</v>
      </c>
      <c r="G774">
        <v>2179910</v>
      </c>
      <c r="H774">
        <v>2</v>
      </c>
      <c r="I774">
        <v>0</v>
      </c>
      <c r="J774">
        <v>45.41</v>
      </c>
      <c r="K774">
        <v>30.302299999999999</v>
      </c>
      <c r="L774">
        <v>2</v>
      </c>
      <c r="M774">
        <v>28.94</v>
      </c>
      <c r="N774">
        <v>0</v>
      </c>
      <c r="O774">
        <v>1928</v>
      </c>
      <c r="P774" s="2">
        <f t="shared" si="36"/>
        <v>33.714666666666666</v>
      </c>
      <c r="Q774" s="2">
        <f t="shared" si="37"/>
        <v>2183918</v>
      </c>
      <c r="R774">
        <f t="shared" si="38"/>
        <v>-3</v>
      </c>
    </row>
    <row r="775" spans="1:18" x14ac:dyDescent="0.25">
      <c r="A775" s="1">
        <v>45370.239062499997</v>
      </c>
      <c r="B775">
        <v>8</v>
      </c>
      <c r="C775">
        <v>30.437000000000001</v>
      </c>
      <c r="D775">
        <v>2.8719999999999999</v>
      </c>
      <c r="E775">
        <v>2183916</v>
      </c>
      <c r="F775">
        <v>2179910</v>
      </c>
      <c r="G775">
        <v>2179912</v>
      </c>
      <c r="H775">
        <v>2</v>
      </c>
      <c r="I775">
        <v>0</v>
      </c>
      <c r="J775">
        <v>45.42</v>
      </c>
      <c r="K775">
        <v>30.2834</v>
      </c>
      <c r="L775">
        <v>-2</v>
      </c>
      <c r="M775">
        <v>28.94</v>
      </c>
      <c r="N775">
        <v>0</v>
      </c>
      <c r="O775">
        <v>1966</v>
      </c>
      <c r="P775" s="2">
        <f t="shared" si="36"/>
        <v>33.68933333333333</v>
      </c>
      <c r="Q775" s="2">
        <f t="shared" si="37"/>
        <v>2183916</v>
      </c>
      <c r="R775">
        <f t="shared" si="38"/>
        <v>-2</v>
      </c>
    </row>
    <row r="776" spans="1:18" x14ac:dyDescent="0.25">
      <c r="A776" s="1">
        <v>45370.239907407406</v>
      </c>
      <c r="B776">
        <v>8</v>
      </c>
      <c r="C776">
        <v>30.431999999999999</v>
      </c>
      <c r="D776">
        <v>2.887</v>
      </c>
      <c r="E776">
        <v>2183913</v>
      </c>
      <c r="F776">
        <v>2179907</v>
      </c>
      <c r="G776">
        <v>2179909</v>
      </c>
      <c r="H776">
        <v>2</v>
      </c>
      <c r="I776">
        <v>0</v>
      </c>
      <c r="J776">
        <v>45.42</v>
      </c>
      <c r="K776">
        <v>30.263200000000001</v>
      </c>
      <c r="L776">
        <v>-2</v>
      </c>
      <c r="M776">
        <v>28.94</v>
      </c>
      <c r="N776">
        <v>0</v>
      </c>
      <c r="O776">
        <v>1986</v>
      </c>
      <c r="P776" s="2">
        <f t="shared" si="36"/>
        <v>33.676000000000002</v>
      </c>
      <c r="Q776" s="2">
        <f t="shared" si="37"/>
        <v>2183913</v>
      </c>
      <c r="R776">
        <f t="shared" si="38"/>
        <v>-3</v>
      </c>
    </row>
    <row r="777" spans="1:18" x14ac:dyDescent="0.25">
      <c r="A777" s="1">
        <v>45370.240740740737</v>
      </c>
      <c r="B777">
        <v>8</v>
      </c>
      <c r="C777">
        <v>30.3996</v>
      </c>
      <c r="D777">
        <v>2.5990000000000002</v>
      </c>
      <c r="E777">
        <v>2183915</v>
      </c>
      <c r="F777">
        <v>2179914</v>
      </c>
      <c r="G777">
        <v>2179912</v>
      </c>
      <c r="H777">
        <v>2</v>
      </c>
      <c r="I777">
        <v>0</v>
      </c>
      <c r="J777">
        <v>45.42</v>
      </c>
      <c r="K777">
        <v>30.247199999999999</v>
      </c>
      <c r="L777">
        <v>1</v>
      </c>
      <c r="M777">
        <v>28.91</v>
      </c>
      <c r="N777">
        <v>0</v>
      </c>
      <c r="O777">
        <v>2023</v>
      </c>
      <c r="P777" s="2">
        <f t="shared" si="36"/>
        <v>33.651333333333334</v>
      </c>
      <c r="Q777" s="2">
        <f t="shared" si="37"/>
        <v>2183915</v>
      </c>
      <c r="R777">
        <f t="shared" si="38"/>
        <v>2</v>
      </c>
    </row>
    <row r="778" spans="1:18" x14ac:dyDescent="0.25">
      <c r="A778" s="1">
        <v>45370.241585648146</v>
      </c>
      <c r="B778">
        <v>8</v>
      </c>
      <c r="C778">
        <v>30.3779</v>
      </c>
      <c r="D778">
        <v>2.851</v>
      </c>
      <c r="E778">
        <v>2183913</v>
      </c>
      <c r="F778">
        <v>2179915</v>
      </c>
      <c r="G778">
        <v>2179915</v>
      </c>
      <c r="H778">
        <v>2</v>
      </c>
      <c r="I778">
        <v>0</v>
      </c>
      <c r="J778">
        <v>45.42</v>
      </c>
      <c r="K778">
        <v>30.230699999999999</v>
      </c>
      <c r="L778">
        <v>0</v>
      </c>
      <c r="M778">
        <v>28.88</v>
      </c>
      <c r="N778">
        <v>0</v>
      </c>
      <c r="O778">
        <v>2026</v>
      </c>
      <c r="P778" s="2">
        <f t="shared" si="36"/>
        <v>33.649333333333331</v>
      </c>
      <c r="Q778" s="2">
        <f t="shared" si="37"/>
        <v>2183913</v>
      </c>
      <c r="R778">
        <f t="shared" si="38"/>
        <v>-2</v>
      </c>
    </row>
    <row r="779" spans="1:18" x14ac:dyDescent="0.25">
      <c r="A779" s="1">
        <v>45370.242430555554</v>
      </c>
      <c r="B779">
        <v>8</v>
      </c>
      <c r="C779">
        <v>30.374500000000001</v>
      </c>
      <c r="D779">
        <v>2.8780000000000001</v>
      </c>
      <c r="E779">
        <v>2183910</v>
      </c>
      <c r="F779">
        <v>2179912</v>
      </c>
      <c r="G779">
        <v>2179912</v>
      </c>
      <c r="H779">
        <v>2</v>
      </c>
      <c r="I779">
        <v>0</v>
      </c>
      <c r="J779">
        <v>45.43</v>
      </c>
      <c r="K779">
        <v>30.212199999999999</v>
      </c>
      <c r="L779">
        <v>0</v>
      </c>
      <c r="M779">
        <v>28.88</v>
      </c>
      <c r="N779">
        <v>0</v>
      </c>
      <c r="O779">
        <v>2062</v>
      </c>
      <c r="P779" s="2">
        <f t="shared" si="36"/>
        <v>33.62533333333333</v>
      </c>
      <c r="Q779" s="2">
        <f t="shared" si="37"/>
        <v>2183910</v>
      </c>
      <c r="R779">
        <f t="shared" si="38"/>
        <v>-3</v>
      </c>
    </row>
    <row r="780" spans="1:18" x14ac:dyDescent="0.25">
      <c r="A780" s="1">
        <v>45370.243275462963</v>
      </c>
      <c r="B780">
        <v>8</v>
      </c>
      <c r="C780">
        <v>30.364999999999998</v>
      </c>
      <c r="D780">
        <v>2.883</v>
      </c>
      <c r="E780">
        <v>2183900</v>
      </c>
      <c r="F780">
        <v>2179903</v>
      </c>
      <c r="G780">
        <v>2179909</v>
      </c>
      <c r="H780">
        <v>2</v>
      </c>
      <c r="I780">
        <v>0</v>
      </c>
      <c r="J780">
        <v>45.43</v>
      </c>
      <c r="K780">
        <v>30.195699999999999</v>
      </c>
      <c r="L780">
        <v>-5</v>
      </c>
      <c r="M780">
        <v>28.88</v>
      </c>
      <c r="N780">
        <v>0</v>
      </c>
      <c r="O780">
        <v>2098</v>
      </c>
      <c r="P780" s="2">
        <f t="shared" si="36"/>
        <v>33.601333333333336</v>
      </c>
      <c r="Q780" s="2">
        <f t="shared" si="37"/>
        <v>2183900</v>
      </c>
      <c r="R780">
        <f t="shared" si="38"/>
        <v>-10</v>
      </c>
    </row>
    <row r="781" spans="1:18" x14ac:dyDescent="0.25">
      <c r="A781" s="1">
        <v>45370.244108796294</v>
      </c>
      <c r="B781">
        <v>8</v>
      </c>
      <c r="C781">
        <v>30.3231</v>
      </c>
      <c r="D781">
        <v>2.5950000000000002</v>
      </c>
      <c r="E781">
        <v>2183902</v>
      </c>
      <c r="F781">
        <v>2179911</v>
      </c>
      <c r="G781">
        <v>2179911</v>
      </c>
      <c r="H781">
        <v>2</v>
      </c>
      <c r="I781">
        <v>0</v>
      </c>
      <c r="J781">
        <v>45.43</v>
      </c>
      <c r="K781">
        <v>30.176400000000001</v>
      </c>
      <c r="L781">
        <v>0</v>
      </c>
      <c r="M781">
        <v>28.87</v>
      </c>
      <c r="N781">
        <v>0</v>
      </c>
      <c r="O781">
        <v>2141</v>
      </c>
      <c r="P781" s="2">
        <f t="shared" si="36"/>
        <v>33.572666666666663</v>
      </c>
      <c r="Q781" s="2">
        <f t="shared" si="37"/>
        <v>2183902</v>
      </c>
      <c r="R781">
        <f t="shared" si="38"/>
        <v>2</v>
      </c>
    </row>
    <row r="782" spans="1:18" x14ac:dyDescent="0.25">
      <c r="A782" s="1">
        <v>45370.244953703703</v>
      </c>
      <c r="B782">
        <v>8</v>
      </c>
      <c r="C782">
        <v>30.312999999999999</v>
      </c>
      <c r="D782">
        <v>2.8620000000000001</v>
      </c>
      <c r="E782">
        <v>2183911</v>
      </c>
      <c r="F782">
        <v>2179921</v>
      </c>
      <c r="G782">
        <v>2179914</v>
      </c>
      <c r="H782">
        <v>2</v>
      </c>
      <c r="I782">
        <v>0</v>
      </c>
      <c r="J782">
        <v>45.44</v>
      </c>
      <c r="K782">
        <v>30.160699999999999</v>
      </c>
      <c r="L782">
        <v>7</v>
      </c>
      <c r="M782">
        <v>28.83</v>
      </c>
      <c r="N782">
        <v>0</v>
      </c>
      <c r="O782">
        <v>2131</v>
      </c>
      <c r="P782" s="2">
        <f t="shared" si="36"/>
        <v>33.579333333333331</v>
      </c>
      <c r="Q782" s="2">
        <f t="shared" si="37"/>
        <v>2183911</v>
      </c>
      <c r="R782">
        <f t="shared" si="38"/>
        <v>9</v>
      </c>
    </row>
    <row r="783" spans="1:18" x14ac:dyDescent="0.25">
      <c r="A783" s="1">
        <v>45370.245787037034</v>
      </c>
      <c r="B783">
        <v>8</v>
      </c>
      <c r="C783">
        <v>30.310199999999998</v>
      </c>
      <c r="D783">
        <v>2.879</v>
      </c>
      <c r="E783">
        <v>2183915</v>
      </c>
      <c r="F783">
        <v>2179926</v>
      </c>
      <c r="G783">
        <v>2179917</v>
      </c>
      <c r="H783">
        <v>2</v>
      </c>
      <c r="I783">
        <v>0</v>
      </c>
      <c r="J783">
        <v>45.44</v>
      </c>
      <c r="K783">
        <v>30.146599999999999</v>
      </c>
      <c r="L783">
        <v>8</v>
      </c>
      <c r="M783">
        <v>28.81</v>
      </c>
      <c r="N783">
        <v>0</v>
      </c>
      <c r="O783">
        <v>2173</v>
      </c>
      <c r="P783" s="2">
        <f t="shared" si="36"/>
        <v>33.551333333333332</v>
      </c>
      <c r="Q783" s="2">
        <f t="shared" si="37"/>
        <v>2183915</v>
      </c>
      <c r="R783">
        <f t="shared" si="38"/>
        <v>4</v>
      </c>
    </row>
    <row r="784" spans="1:18" x14ac:dyDescent="0.25">
      <c r="A784" s="1">
        <v>45370.246631944443</v>
      </c>
      <c r="B784">
        <v>8</v>
      </c>
      <c r="C784">
        <v>30.288799999999998</v>
      </c>
      <c r="D784">
        <v>2.5910000000000002</v>
      </c>
      <c r="E784">
        <v>2183912</v>
      </c>
      <c r="F784">
        <v>2179925</v>
      </c>
      <c r="G784">
        <v>2179919</v>
      </c>
      <c r="H784">
        <v>2</v>
      </c>
      <c r="I784">
        <v>0</v>
      </c>
      <c r="J784">
        <v>45.44</v>
      </c>
      <c r="K784">
        <v>30.1267</v>
      </c>
      <c r="L784">
        <v>6</v>
      </c>
      <c r="M784">
        <v>28.81</v>
      </c>
      <c r="N784">
        <v>0</v>
      </c>
      <c r="O784">
        <v>2197</v>
      </c>
      <c r="P784" s="2">
        <f t="shared" si="36"/>
        <v>33.535333333333334</v>
      </c>
      <c r="Q784" s="2">
        <f t="shared" si="37"/>
        <v>2183912</v>
      </c>
      <c r="R784">
        <f t="shared" si="38"/>
        <v>-3</v>
      </c>
    </row>
    <row r="785" spans="1:18" x14ac:dyDescent="0.25">
      <c r="A785" s="1">
        <v>45370.247465277775</v>
      </c>
      <c r="B785">
        <v>8</v>
      </c>
      <c r="C785">
        <v>30.254899999999999</v>
      </c>
      <c r="D785">
        <v>2.8410000000000002</v>
      </c>
      <c r="E785">
        <v>2183912</v>
      </c>
      <c r="F785">
        <v>2179930</v>
      </c>
      <c r="G785">
        <v>2179922</v>
      </c>
      <c r="H785">
        <v>2</v>
      </c>
      <c r="I785">
        <v>0</v>
      </c>
      <c r="J785">
        <v>45.45</v>
      </c>
      <c r="K785">
        <v>30.11</v>
      </c>
      <c r="L785">
        <v>7</v>
      </c>
      <c r="M785">
        <v>28.8</v>
      </c>
      <c r="N785">
        <v>0</v>
      </c>
      <c r="O785">
        <v>2221</v>
      </c>
      <c r="P785" s="2">
        <f t="shared" si="36"/>
        <v>33.519333333333336</v>
      </c>
      <c r="Q785" s="2">
        <f t="shared" si="37"/>
        <v>2183912</v>
      </c>
      <c r="R785">
        <f t="shared" si="38"/>
        <v>0</v>
      </c>
    </row>
    <row r="786" spans="1:18" x14ac:dyDescent="0.25">
      <c r="A786" s="1">
        <v>45370.248310185183</v>
      </c>
      <c r="B786">
        <v>8</v>
      </c>
      <c r="C786">
        <v>30.250499999999999</v>
      </c>
      <c r="D786">
        <v>2.871</v>
      </c>
      <c r="E786">
        <v>2183910</v>
      </c>
      <c r="F786">
        <v>2179928</v>
      </c>
      <c r="G786">
        <v>2179925</v>
      </c>
      <c r="H786">
        <v>2</v>
      </c>
      <c r="I786">
        <v>0</v>
      </c>
      <c r="J786">
        <v>45.46</v>
      </c>
      <c r="K786">
        <v>30.0928</v>
      </c>
      <c r="L786">
        <v>3</v>
      </c>
      <c r="M786">
        <v>28.76</v>
      </c>
      <c r="N786">
        <v>0</v>
      </c>
      <c r="O786">
        <v>2231</v>
      </c>
      <c r="P786" s="2">
        <f t="shared" si="36"/>
        <v>33.512666666666668</v>
      </c>
      <c r="Q786" s="2">
        <f t="shared" si="37"/>
        <v>2183910</v>
      </c>
      <c r="R786">
        <f t="shared" si="38"/>
        <v>-2</v>
      </c>
    </row>
    <row r="787" spans="1:18" x14ac:dyDescent="0.25">
      <c r="A787" s="1">
        <v>45370.249155092592</v>
      </c>
      <c r="B787">
        <v>8</v>
      </c>
      <c r="C787">
        <v>30.244</v>
      </c>
      <c r="D787">
        <v>2.8809999999999998</v>
      </c>
      <c r="E787">
        <v>2183905</v>
      </c>
      <c r="F787">
        <v>2179924</v>
      </c>
      <c r="G787">
        <v>2179922</v>
      </c>
      <c r="H787">
        <v>2</v>
      </c>
      <c r="I787">
        <v>0</v>
      </c>
      <c r="J787">
        <v>45.46</v>
      </c>
      <c r="K787">
        <v>30.0764</v>
      </c>
      <c r="L787">
        <v>2</v>
      </c>
      <c r="M787">
        <v>28.75</v>
      </c>
      <c r="N787">
        <v>0</v>
      </c>
      <c r="O787">
        <v>2261</v>
      </c>
      <c r="P787" s="2">
        <f t="shared" si="36"/>
        <v>33.492666666666665</v>
      </c>
      <c r="Q787" s="2">
        <f t="shared" si="37"/>
        <v>2183905</v>
      </c>
      <c r="R787">
        <f t="shared" si="38"/>
        <v>-5</v>
      </c>
    </row>
    <row r="788" spans="1:18" x14ac:dyDescent="0.25">
      <c r="A788" s="1">
        <v>45370.25</v>
      </c>
      <c r="B788">
        <v>8</v>
      </c>
      <c r="C788">
        <v>30.204899999999999</v>
      </c>
      <c r="D788">
        <v>2.593</v>
      </c>
      <c r="E788">
        <v>2183903</v>
      </c>
      <c r="F788">
        <v>2179927</v>
      </c>
      <c r="G788">
        <v>2179924</v>
      </c>
      <c r="H788">
        <v>2</v>
      </c>
      <c r="I788">
        <v>0</v>
      </c>
      <c r="J788">
        <v>45.46</v>
      </c>
      <c r="K788">
        <v>30.058199999999999</v>
      </c>
      <c r="L788">
        <v>3</v>
      </c>
      <c r="M788">
        <v>28.75</v>
      </c>
      <c r="N788">
        <v>0</v>
      </c>
      <c r="O788">
        <v>2286</v>
      </c>
      <c r="P788" s="2">
        <f t="shared" si="36"/>
        <v>33.475999999999999</v>
      </c>
      <c r="Q788" s="2">
        <f t="shared" si="37"/>
        <v>2183903</v>
      </c>
      <c r="R788">
        <f t="shared" si="38"/>
        <v>-2</v>
      </c>
    </row>
    <row r="789" spans="1:18" x14ac:dyDescent="0.25">
      <c r="A789" s="1">
        <v>45370.250833333332</v>
      </c>
      <c r="B789">
        <v>8</v>
      </c>
      <c r="C789">
        <v>30.187999999999999</v>
      </c>
      <c r="D789">
        <v>2.8479999999999999</v>
      </c>
      <c r="E789">
        <v>2183893</v>
      </c>
      <c r="F789">
        <v>2179920</v>
      </c>
      <c r="G789">
        <v>2179922</v>
      </c>
      <c r="H789">
        <v>2</v>
      </c>
      <c r="I789">
        <v>0</v>
      </c>
      <c r="J789">
        <v>45.46</v>
      </c>
      <c r="K789">
        <v>30.0425</v>
      </c>
      <c r="L789">
        <v>-2</v>
      </c>
      <c r="M789">
        <v>28.74</v>
      </c>
      <c r="N789">
        <v>0</v>
      </c>
      <c r="O789">
        <v>2324</v>
      </c>
      <c r="P789" s="2">
        <f t="shared" si="36"/>
        <v>33.450666666666663</v>
      </c>
      <c r="Q789" s="2">
        <f t="shared" si="37"/>
        <v>2183893</v>
      </c>
      <c r="R789">
        <f t="shared" si="38"/>
        <v>-10</v>
      </c>
    </row>
    <row r="790" spans="1:18" x14ac:dyDescent="0.25">
      <c r="A790" s="1">
        <v>45370.251666666663</v>
      </c>
      <c r="B790">
        <v>8</v>
      </c>
      <c r="C790">
        <v>30.187000000000001</v>
      </c>
      <c r="D790">
        <v>2.8759999999999999</v>
      </c>
      <c r="E790">
        <v>2183891</v>
      </c>
      <c r="F790">
        <v>2179918</v>
      </c>
      <c r="G790">
        <v>2179919</v>
      </c>
      <c r="H790">
        <v>2</v>
      </c>
      <c r="I790">
        <v>0</v>
      </c>
      <c r="J790">
        <v>45.46</v>
      </c>
      <c r="K790">
        <v>30.024899999999999</v>
      </c>
      <c r="L790">
        <v>-1</v>
      </c>
      <c r="M790">
        <v>28.71</v>
      </c>
      <c r="N790">
        <v>0</v>
      </c>
      <c r="O790">
        <v>2348</v>
      </c>
      <c r="P790" s="2">
        <f t="shared" si="36"/>
        <v>33.434666666666665</v>
      </c>
      <c r="Q790" s="2">
        <f t="shared" si="37"/>
        <v>2183891</v>
      </c>
      <c r="R790">
        <f t="shared" si="38"/>
        <v>-2</v>
      </c>
    </row>
    <row r="791" spans="1:18" x14ac:dyDescent="0.25">
      <c r="A791" s="1">
        <v>45370.252511574072</v>
      </c>
      <c r="B791">
        <v>8</v>
      </c>
      <c r="C791">
        <v>30.176500000000001</v>
      </c>
      <c r="D791">
        <v>2.8780000000000001</v>
      </c>
      <c r="E791">
        <v>2183895</v>
      </c>
      <c r="F791">
        <v>2179923</v>
      </c>
      <c r="G791">
        <v>2179922</v>
      </c>
      <c r="H791">
        <v>2</v>
      </c>
      <c r="I791">
        <v>0</v>
      </c>
      <c r="J791">
        <v>45.47</v>
      </c>
      <c r="K791">
        <v>30.008199999999999</v>
      </c>
      <c r="L791">
        <v>1</v>
      </c>
      <c r="M791">
        <v>28.69</v>
      </c>
      <c r="N791">
        <v>0</v>
      </c>
      <c r="O791">
        <v>2359</v>
      </c>
      <c r="P791" s="2">
        <f t="shared" si="36"/>
        <v>33.427333333333337</v>
      </c>
      <c r="Q791" s="2">
        <f t="shared" si="37"/>
        <v>2183895</v>
      </c>
      <c r="R791">
        <f t="shared" si="38"/>
        <v>4</v>
      </c>
    </row>
    <row r="792" spans="1:18" x14ac:dyDescent="0.25">
      <c r="A792" s="1">
        <v>45370.253344907411</v>
      </c>
      <c r="B792">
        <v>8</v>
      </c>
      <c r="C792">
        <v>30.1295</v>
      </c>
      <c r="D792">
        <v>2.59</v>
      </c>
      <c r="E792">
        <v>2183900</v>
      </c>
      <c r="F792">
        <v>2179934</v>
      </c>
      <c r="G792">
        <v>2179924</v>
      </c>
      <c r="H792">
        <v>2</v>
      </c>
      <c r="I792">
        <v>0</v>
      </c>
      <c r="J792">
        <v>45.47</v>
      </c>
      <c r="K792">
        <v>29.988399999999999</v>
      </c>
      <c r="L792">
        <v>10</v>
      </c>
      <c r="M792">
        <v>28.69</v>
      </c>
      <c r="N792">
        <v>0</v>
      </c>
      <c r="O792">
        <v>2379</v>
      </c>
      <c r="P792" s="2">
        <f t="shared" si="36"/>
        <v>33.414000000000001</v>
      </c>
      <c r="Q792" s="2">
        <f t="shared" si="37"/>
        <v>2183900</v>
      </c>
      <c r="R792">
        <f t="shared" si="38"/>
        <v>5</v>
      </c>
    </row>
    <row r="793" spans="1:18" x14ac:dyDescent="0.25">
      <c r="A793" s="1">
        <v>45370.254189814812</v>
      </c>
      <c r="B793">
        <v>8</v>
      </c>
      <c r="C793">
        <v>30.125499999999999</v>
      </c>
      <c r="D793">
        <v>2.86</v>
      </c>
      <c r="E793">
        <v>2183899</v>
      </c>
      <c r="F793">
        <v>2179934</v>
      </c>
      <c r="G793">
        <v>2179927</v>
      </c>
      <c r="H793">
        <v>2</v>
      </c>
      <c r="I793">
        <v>0</v>
      </c>
      <c r="J793">
        <v>45.47</v>
      </c>
      <c r="K793">
        <v>29.973800000000001</v>
      </c>
      <c r="L793">
        <v>7</v>
      </c>
      <c r="M793">
        <v>28.69</v>
      </c>
      <c r="N793">
        <v>0</v>
      </c>
      <c r="O793">
        <v>2419</v>
      </c>
      <c r="P793" s="2">
        <f t="shared" si="36"/>
        <v>33.387333333333331</v>
      </c>
      <c r="Q793" s="2">
        <f t="shared" si="37"/>
        <v>2183899</v>
      </c>
      <c r="R793">
        <f t="shared" si="38"/>
        <v>-1</v>
      </c>
    </row>
    <row r="794" spans="1:18" x14ac:dyDescent="0.25">
      <c r="A794" s="1">
        <v>45370.25503472222</v>
      </c>
      <c r="B794">
        <v>8</v>
      </c>
      <c r="C794">
        <v>30.1251</v>
      </c>
      <c r="D794">
        <v>2.8820000000000001</v>
      </c>
      <c r="E794">
        <v>2183899</v>
      </c>
      <c r="F794">
        <v>2179934</v>
      </c>
      <c r="G794">
        <v>2179930</v>
      </c>
      <c r="H794">
        <v>2</v>
      </c>
      <c r="I794">
        <v>0</v>
      </c>
      <c r="J794">
        <v>45.47</v>
      </c>
      <c r="K794">
        <v>29.957000000000001</v>
      </c>
      <c r="L794">
        <v>4</v>
      </c>
      <c r="M794">
        <v>28.66</v>
      </c>
      <c r="N794">
        <v>0</v>
      </c>
      <c r="O794">
        <v>2446</v>
      </c>
      <c r="P794" s="2">
        <f t="shared" si="36"/>
        <v>33.36933333333333</v>
      </c>
      <c r="Q794" s="2">
        <f t="shared" si="37"/>
        <v>2183899</v>
      </c>
      <c r="R794">
        <f t="shared" si="38"/>
        <v>0</v>
      </c>
    </row>
    <row r="795" spans="1:18" x14ac:dyDescent="0.25">
      <c r="A795" s="1">
        <v>45370.255856481483</v>
      </c>
      <c r="B795">
        <v>8</v>
      </c>
      <c r="C795">
        <v>30.1008</v>
      </c>
      <c r="D795">
        <v>2.5939999999999999</v>
      </c>
      <c r="E795">
        <v>2183897</v>
      </c>
      <c r="F795">
        <v>2179935</v>
      </c>
      <c r="G795">
        <v>2179932</v>
      </c>
      <c r="H795">
        <v>2</v>
      </c>
      <c r="I795">
        <v>0</v>
      </c>
      <c r="J795">
        <v>45.48</v>
      </c>
      <c r="K795">
        <v>29.94</v>
      </c>
      <c r="L795">
        <v>2</v>
      </c>
      <c r="M795">
        <v>28.63</v>
      </c>
      <c r="N795">
        <v>0</v>
      </c>
      <c r="O795">
        <v>2467</v>
      </c>
      <c r="P795" s="2">
        <f t="shared" si="36"/>
        <v>33.355333333333334</v>
      </c>
      <c r="Q795" s="2">
        <f t="shared" si="37"/>
        <v>2183897</v>
      </c>
      <c r="R795">
        <f t="shared" si="38"/>
        <v>-2</v>
      </c>
    </row>
    <row r="796" spans="1:18" x14ac:dyDescent="0.25">
      <c r="A796" s="1">
        <v>45370.256701388891</v>
      </c>
      <c r="B796">
        <v>8</v>
      </c>
      <c r="C796">
        <v>30.0655</v>
      </c>
      <c r="D796">
        <v>2.8330000000000002</v>
      </c>
      <c r="E796">
        <v>2183895</v>
      </c>
      <c r="F796">
        <v>2179938</v>
      </c>
      <c r="G796">
        <v>2179935</v>
      </c>
      <c r="H796">
        <v>2</v>
      </c>
      <c r="I796">
        <v>0</v>
      </c>
      <c r="J796">
        <v>45.48</v>
      </c>
      <c r="K796">
        <v>29.923400000000001</v>
      </c>
      <c r="L796">
        <v>2</v>
      </c>
      <c r="M796">
        <v>28.63</v>
      </c>
      <c r="N796">
        <v>0</v>
      </c>
      <c r="O796">
        <v>2477</v>
      </c>
      <c r="P796" s="2">
        <f t="shared" si="36"/>
        <v>33.348666666666666</v>
      </c>
      <c r="Q796" s="2">
        <f t="shared" si="37"/>
        <v>2183895</v>
      </c>
      <c r="R796">
        <f t="shared" si="38"/>
        <v>-2</v>
      </c>
    </row>
    <row r="797" spans="1:18" x14ac:dyDescent="0.25">
      <c r="A797" s="1">
        <v>45370.257534722223</v>
      </c>
      <c r="B797">
        <v>8</v>
      </c>
      <c r="C797">
        <v>30.063199999999998</v>
      </c>
      <c r="D797">
        <v>2.867</v>
      </c>
      <c r="E797">
        <v>2183894</v>
      </c>
      <c r="F797">
        <v>2179937</v>
      </c>
      <c r="G797">
        <v>2179938</v>
      </c>
      <c r="H797">
        <v>2</v>
      </c>
      <c r="I797">
        <v>0</v>
      </c>
      <c r="J797">
        <v>45.49</v>
      </c>
      <c r="K797">
        <v>29.906700000000001</v>
      </c>
      <c r="L797">
        <v>0</v>
      </c>
      <c r="M797">
        <v>28.62</v>
      </c>
      <c r="N797">
        <v>0</v>
      </c>
      <c r="O797">
        <v>2481</v>
      </c>
      <c r="P797" s="2">
        <f t="shared" si="36"/>
        <v>33.346000000000004</v>
      </c>
      <c r="Q797" s="2">
        <f t="shared" si="37"/>
        <v>2183894</v>
      </c>
      <c r="R797">
        <f t="shared" si="38"/>
        <v>-1</v>
      </c>
    </row>
    <row r="798" spans="1:18" x14ac:dyDescent="0.25">
      <c r="A798" s="1">
        <v>45370.258368055554</v>
      </c>
      <c r="B798">
        <v>8</v>
      </c>
      <c r="C798">
        <v>30.060400000000001</v>
      </c>
      <c r="D798">
        <v>2.8820000000000001</v>
      </c>
      <c r="E798">
        <v>2183886</v>
      </c>
      <c r="F798">
        <v>2179929</v>
      </c>
      <c r="G798">
        <v>2179935</v>
      </c>
      <c r="H798">
        <v>2</v>
      </c>
      <c r="I798">
        <v>0</v>
      </c>
      <c r="J798">
        <v>45.49</v>
      </c>
      <c r="K798">
        <v>29.890599999999999</v>
      </c>
      <c r="L798">
        <v>-5</v>
      </c>
      <c r="M798">
        <v>28.61</v>
      </c>
      <c r="N798">
        <v>0</v>
      </c>
      <c r="O798">
        <v>2536</v>
      </c>
      <c r="P798" s="2">
        <f t="shared" si="36"/>
        <v>33.309333333333335</v>
      </c>
      <c r="Q798" s="2">
        <f t="shared" si="37"/>
        <v>2183886</v>
      </c>
      <c r="R798">
        <f t="shared" si="38"/>
        <v>-8</v>
      </c>
    </row>
    <row r="799" spans="1:18" x14ac:dyDescent="0.25">
      <c r="A799" s="1">
        <v>45370.259212962963</v>
      </c>
      <c r="B799">
        <v>8</v>
      </c>
      <c r="C799">
        <v>30.030799999999999</v>
      </c>
      <c r="D799">
        <v>2.5939999999999999</v>
      </c>
      <c r="E799">
        <v>2183879</v>
      </c>
      <c r="F799">
        <v>2179926</v>
      </c>
      <c r="G799">
        <v>2179932</v>
      </c>
      <c r="H799">
        <v>2</v>
      </c>
      <c r="I799">
        <v>0</v>
      </c>
      <c r="J799">
        <v>45.5</v>
      </c>
      <c r="K799">
        <v>29.872499999999999</v>
      </c>
      <c r="L799">
        <v>-6</v>
      </c>
      <c r="M799">
        <v>28.57</v>
      </c>
      <c r="N799">
        <v>0</v>
      </c>
      <c r="O799">
        <v>2541</v>
      </c>
      <c r="P799" s="2">
        <f t="shared" si="36"/>
        <v>33.305999999999997</v>
      </c>
      <c r="Q799" s="2">
        <f t="shared" si="37"/>
        <v>2183879</v>
      </c>
      <c r="R799">
        <f t="shared" si="38"/>
        <v>-7</v>
      </c>
    </row>
    <row r="800" spans="1:18" x14ac:dyDescent="0.25">
      <c r="A800" s="1">
        <v>45370.260057870371</v>
      </c>
      <c r="B800">
        <v>8</v>
      </c>
      <c r="C800">
        <v>30.007000000000001</v>
      </c>
      <c r="D800">
        <v>2.8490000000000002</v>
      </c>
      <c r="E800">
        <v>2183877</v>
      </c>
      <c r="F800">
        <v>2179927</v>
      </c>
      <c r="G800">
        <v>2179930</v>
      </c>
      <c r="H800">
        <v>2</v>
      </c>
      <c r="I800">
        <v>0</v>
      </c>
      <c r="J800">
        <v>45.5</v>
      </c>
      <c r="K800">
        <v>29.855</v>
      </c>
      <c r="L800">
        <v>-2</v>
      </c>
      <c r="M800">
        <v>28.56</v>
      </c>
      <c r="N800">
        <v>0</v>
      </c>
      <c r="O800">
        <v>2567</v>
      </c>
      <c r="P800" s="2">
        <f t="shared" si="36"/>
        <v>33.288666666666664</v>
      </c>
      <c r="Q800" s="2">
        <f t="shared" si="37"/>
        <v>2183877</v>
      </c>
      <c r="R800">
        <f t="shared" si="38"/>
        <v>-2</v>
      </c>
    </row>
    <row r="801" spans="1:18" x14ac:dyDescent="0.25">
      <c r="A801" s="1">
        <v>45370.26090277778</v>
      </c>
      <c r="B801">
        <v>8</v>
      </c>
      <c r="C801">
        <v>30.000499999999999</v>
      </c>
      <c r="D801">
        <v>2.8639999999999999</v>
      </c>
      <c r="E801">
        <v>2183875</v>
      </c>
      <c r="F801">
        <v>2179926</v>
      </c>
      <c r="G801">
        <v>2179927</v>
      </c>
      <c r="H801">
        <v>2</v>
      </c>
      <c r="I801">
        <v>0</v>
      </c>
      <c r="J801">
        <v>45.51</v>
      </c>
      <c r="K801">
        <v>29.842099999999999</v>
      </c>
      <c r="L801">
        <v>0</v>
      </c>
      <c r="M801">
        <v>28.56</v>
      </c>
      <c r="N801">
        <v>0</v>
      </c>
      <c r="O801">
        <v>2590</v>
      </c>
      <c r="P801" s="2">
        <f t="shared" si="36"/>
        <v>33.273333333333333</v>
      </c>
      <c r="Q801" s="2">
        <f t="shared" si="37"/>
        <v>2183875</v>
      </c>
      <c r="R801">
        <f t="shared" si="38"/>
        <v>-2</v>
      </c>
    </row>
    <row r="802" spans="1:18" x14ac:dyDescent="0.25">
      <c r="A802" s="1">
        <v>45370.261747685188</v>
      </c>
      <c r="B802">
        <v>8</v>
      </c>
      <c r="C802">
        <v>29.997900000000001</v>
      </c>
      <c r="D802">
        <v>2.8820000000000001</v>
      </c>
      <c r="E802">
        <v>2183883</v>
      </c>
      <c r="F802">
        <v>2179935</v>
      </c>
      <c r="G802">
        <v>2179930</v>
      </c>
      <c r="H802">
        <v>2</v>
      </c>
      <c r="I802">
        <v>0</v>
      </c>
      <c r="J802">
        <v>45.51</v>
      </c>
      <c r="K802">
        <v>29.826499999999999</v>
      </c>
      <c r="L802">
        <v>4</v>
      </c>
      <c r="M802">
        <v>28.53</v>
      </c>
      <c r="N802">
        <v>0</v>
      </c>
      <c r="O802">
        <v>2618</v>
      </c>
      <c r="P802" s="2">
        <f t="shared" si="36"/>
        <v>33.254666666666665</v>
      </c>
      <c r="Q802" s="2">
        <f t="shared" si="37"/>
        <v>2183883</v>
      </c>
      <c r="R802">
        <f t="shared" si="38"/>
        <v>8</v>
      </c>
    </row>
    <row r="803" spans="1:18" x14ac:dyDescent="0.25">
      <c r="A803" s="1">
        <v>45370.262592592589</v>
      </c>
      <c r="B803">
        <v>8</v>
      </c>
      <c r="C803">
        <v>29.9529</v>
      </c>
      <c r="D803">
        <v>2.5939999999999999</v>
      </c>
      <c r="E803">
        <v>2183890</v>
      </c>
      <c r="F803">
        <v>2179948</v>
      </c>
      <c r="G803">
        <v>2179932</v>
      </c>
      <c r="H803">
        <v>2</v>
      </c>
      <c r="I803">
        <v>0</v>
      </c>
      <c r="J803">
        <v>45.51</v>
      </c>
      <c r="K803">
        <v>29.808599999999998</v>
      </c>
      <c r="L803">
        <v>15</v>
      </c>
      <c r="M803">
        <v>28.51</v>
      </c>
      <c r="N803">
        <v>0</v>
      </c>
      <c r="O803">
        <v>2653</v>
      </c>
      <c r="P803" s="2">
        <f t="shared" si="36"/>
        <v>33.231333333333332</v>
      </c>
      <c r="Q803" s="2">
        <f t="shared" si="37"/>
        <v>2183890</v>
      </c>
      <c r="R803">
        <f t="shared" si="38"/>
        <v>7</v>
      </c>
    </row>
    <row r="804" spans="1:18" x14ac:dyDescent="0.25">
      <c r="A804" s="1">
        <v>45370.263437499998</v>
      </c>
      <c r="B804">
        <v>8</v>
      </c>
      <c r="C804">
        <v>29.938099999999999</v>
      </c>
      <c r="D804">
        <v>2.85</v>
      </c>
      <c r="E804">
        <v>2183893</v>
      </c>
      <c r="F804">
        <v>2179953</v>
      </c>
      <c r="G804">
        <v>2179935</v>
      </c>
      <c r="H804">
        <v>2</v>
      </c>
      <c r="I804">
        <v>0</v>
      </c>
      <c r="J804">
        <v>45.51</v>
      </c>
      <c r="K804">
        <v>29.789200000000001</v>
      </c>
      <c r="L804">
        <v>17</v>
      </c>
      <c r="M804">
        <v>28.5</v>
      </c>
      <c r="N804">
        <v>0</v>
      </c>
      <c r="O804">
        <v>2671</v>
      </c>
      <c r="P804" s="2">
        <f t="shared" si="36"/>
        <v>33.219333333333331</v>
      </c>
      <c r="Q804" s="2">
        <f t="shared" si="37"/>
        <v>2183893</v>
      </c>
      <c r="R804">
        <f t="shared" si="38"/>
        <v>3</v>
      </c>
    </row>
    <row r="805" spans="1:18" x14ac:dyDescent="0.25">
      <c r="A805" s="1">
        <v>45370.264282407406</v>
      </c>
      <c r="B805">
        <v>8</v>
      </c>
      <c r="C805">
        <v>29.936900000000001</v>
      </c>
      <c r="D805">
        <v>2.8730000000000002</v>
      </c>
      <c r="E805">
        <v>2183894</v>
      </c>
      <c r="F805">
        <v>2179954</v>
      </c>
      <c r="G805">
        <v>2179938</v>
      </c>
      <c r="H805">
        <v>2</v>
      </c>
      <c r="I805">
        <v>0</v>
      </c>
      <c r="J805">
        <v>45.51</v>
      </c>
      <c r="K805">
        <v>29.773199999999999</v>
      </c>
      <c r="L805">
        <v>15</v>
      </c>
      <c r="M805">
        <v>28.5</v>
      </c>
      <c r="N805">
        <v>0</v>
      </c>
      <c r="O805">
        <v>2693</v>
      </c>
      <c r="P805" s="2">
        <f t="shared" si="36"/>
        <v>33.204666666666668</v>
      </c>
      <c r="Q805" s="2">
        <f t="shared" si="37"/>
        <v>2183894</v>
      </c>
      <c r="R805">
        <f t="shared" si="38"/>
        <v>1</v>
      </c>
    </row>
    <row r="806" spans="1:18" x14ac:dyDescent="0.25">
      <c r="A806" s="1">
        <v>45370.265115740738</v>
      </c>
      <c r="B806">
        <v>8</v>
      </c>
      <c r="C806">
        <v>29.927399999999999</v>
      </c>
      <c r="D806">
        <v>2.8780000000000001</v>
      </c>
      <c r="E806">
        <v>2183892</v>
      </c>
      <c r="F806">
        <v>2179953</v>
      </c>
      <c r="G806">
        <v>2179941</v>
      </c>
      <c r="H806">
        <v>2</v>
      </c>
      <c r="I806">
        <v>0</v>
      </c>
      <c r="J806">
        <v>45.51</v>
      </c>
      <c r="K806">
        <v>29.7559</v>
      </c>
      <c r="L806">
        <v>12</v>
      </c>
      <c r="M806">
        <v>28.47</v>
      </c>
      <c r="N806">
        <v>0</v>
      </c>
      <c r="O806">
        <v>2709</v>
      </c>
      <c r="P806" s="2">
        <f t="shared" si="36"/>
        <v>33.194000000000003</v>
      </c>
      <c r="Q806" s="2">
        <f t="shared" si="37"/>
        <v>2183892</v>
      </c>
      <c r="R806">
        <f t="shared" si="38"/>
        <v>-2</v>
      </c>
    </row>
    <row r="807" spans="1:18" x14ac:dyDescent="0.25">
      <c r="A807" s="1">
        <v>45370.265960648147</v>
      </c>
      <c r="B807">
        <v>8</v>
      </c>
      <c r="C807">
        <v>29.883600000000001</v>
      </c>
      <c r="D807">
        <v>2.59</v>
      </c>
      <c r="E807">
        <v>2183888</v>
      </c>
      <c r="F807">
        <v>2179955</v>
      </c>
      <c r="G807">
        <v>2179943</v>
      </c>
      <c r="H807">
        <v>2</v>
      </c>
      <c r="I807">
        <v>0</v>
      </c>
      <c r="J807">
        <v>45.51</v>
      </c>
      <c r="K807">
        <v>29.738499999999998</v>
      </c>
      <c r="L807">
        <v>11</v>
      </c>
      <c r="M807">
        <v>28.45</v>
      </c>
      <c r="N807">
        <v>0</v>
      </c>
      <c r="O807">
        <v>2740</v>
      </c>
      <c r="P807" s="2">
        <f t="shared" si="36"/>
        <v>33.173333333333332</v>
      </c>
      <c r="Q807" s="2">
        <f t="shared" si="37"/>
        <v>2183888</v>
      </c>
      <c r="R807">
        <f t="shared" si="38"/>
        <v>-4</v>
      </c>
    </row>
    <row r="808" spans="1:18" x14ac:dyDescent="0.25">
      <c r="A808" s="1">
        <v>45370.266793981478</v>
      </c>
      <c r="B808">
        <v>8</v>
      </c>
      <c r="C808">
        <v>29.876200000000001</v>
      </c>
      <c r="D808">
        <v>2.8559999999999999</v>
      </c>
      <c r="E808">
        <v>2183883</v>
      </c>
      <c r="F808">
        <v>2179951</v>
      </c>
      <c r="G808">
        <v>2179946</v>
      </c>
      <c r="H808">
        <v>2</v>
      </c>
      <c r="I808">
        <v>0</v>
      </c>
      <c r="J808">
        <v>45.51</v>
      </c>
      <c r="K808">
        <v>29.723099999999999</v>
      </c>
      <c r="L808">
        <v>4</v>
      </c>
      <c r="M808">
        <v>28.45</v>
      </c>
      <c r="N808">
        <v>0</v>
      </c>
      <c r="O808">
        <v>2750</v>
      </c>
      <c r="P808" s="2">
        <f t="shared" si="36"/>
        <v>33.166666666666664</v>
      </c>
      <c r="Q808" s="2">
        <f t="shared" si="37"/>
        <v>2183883</v>
      </c>
      <c r="R808">
        <f t="shared" si="38"/>
        <v>-5</v>
      </c>
    </row>
    <row r="809" spans="1:18" x14ac:dyDescent="0.25">
      <c r="A809" s="1">
        <v>45370.267638888887</v>
      </c>
      <c r="B809">
        <v>8</v>
      </c>
      <c r="C809">
        <v>29.875499999999999</v>
      </c>
      <c r="D809">
        <v>2.879</v>
      </c>
      <c r="E809">
        <v>2183884</v>
      </c>
      <c r="F809">
        <v>2179952</v>
      </c>
      <c r="G809">
        <v>2179949</v>
      </c>
      <c r="H809">
        <v>2</v>
      </c>
      <c r="I809">
        <v>0</v>
      </c>
      <c r="J809">
        <v>45.52</v>
      </c>
      <c r="K809">
        <v>29.706600000000002</v>
      </c>
      <c r="L809">
        <v>2</v>
      </c>
      <c r="M809">
        <v>28.44</v>
      </c>
      <c r="N809">
        <v>0</v>
      </c>
      <c r="O809">
        <v>2776</v>
      </c>
      <c r="P809" s="2">
        <f t="shared" si="36"/>
        <v>33.149333333333331</v>
      </c>
      <c r="Q809" s="2">
        <f t="shared" si="37"/>
        <v>2183884</v>
      </c>
      <c r="R809">
        <f t="shared" si="38"/>
        <v>1</v>
      </c>
    </row>
    <row r="810" spans="1:18" x14ac:dyDescent="0.25">
      <c r="A810" s="1">
        <v>45370.268483796295</v>
      </c>
      <c r="B810">
        <v>8</v>
      </c>
      <c r="C810">
        <v>29.8553</v>
      </c>
      <c r="D810">
        <v>2.5910000000000002</v>
      </c>
      <c r="E810">
        <v>2183882</v>
      </c>
      <c r="F810">
        <v>2179952</v>
      </c>
      <c r="G810">
        <v>2179952</v>
      </c>
      <c r="H810">
        <v>2</v>
      </c>
      <c r="I810">
        <v>0</v>
      </c>
      <c r="J810">
        <v>45.52</v>
      </c>
      <c r="K810">
        <v>29.690100000000001</v>
      </c>
      <c r="L810">
        <v>0</v>
      </c>
      <c r="M810">
        <v>28.44</v>
      </c>
      <c r="N810">
        <v>0</v>
      </c>
      <c r="O810">
        <v>2819</v>
      </c>
      <c r="P810" s="2">
        <f t="shared" si="36"/>
        <v>33.120666666666665</v>
      </c>
      <c r="Q810" s="2">
        <f t="shared" si="37"/>
        <v>2183882</v>
      </c>
      <c r="R810">
        <f t="shared" si="38"/>
        <v>-2</v>
      </c>
    </row>
    <row r="811" spans="1:18" x14ac:dyDescent="0.25">
      <c r="A811" s="1">
        <v>45370.269317129627</v>
      </c>
      <c r="B811">
        <v>8</v>
      </c>
      <c r="C811">
        <v>29.823599999999999</v>
      </c>
      <c r="D811">
        <v>2.8420000000000001</v>
      </c>
      <c r="E811">
        <v>2183876</v>
      </c>
      <c r="F811">
        <v>2179951</v>
      </c>
      <c r="G811">
        <v>2179949</v>
      </c>
      <c r="H811">
        <v>2</v>
      </c>
      <c r="I811">
        <v>0</v>
      </c>
      <c r="J811">
        <v>45.52</v>
      </c>
      <c r="K811">
        <v>29.6721</v>
      </c>
      <c r="L811">
        <v>1</v>
      </c>
      <c r="M811">
        <v>28.42</v>
      </c>
      <c r="N811">
        <v>0</v>
      </c>
      <c r="O811">
        <v>2819</v>
      </c>
      <c r="P811" s="2">
        <f t="shared" si="36"/>
        <v>33.120666666666665</v>
      </c>
      <c r="Q811" s="2">
        <f t="shared" si="37"/>
        <v>2183876</v>
      </c>
      <c r="R811">
        <f t="shared" si="38"/>
        <v>-6</v>
      </c>
    </row>
    <row r="812" spans="1:18" x14ac:dyDescent="0.25">
      <c r="A812" s="1">
        <v>45370.270162037035</v>
      </c>
      <c r="B812">
        <v>8</v>
      </c>
      <c r="C812">
        <v>29.812999999999999</v>
      </c>
      <c r="D812">
        <v>2.8530000000000002</v>
      </c>
      <c r="E812">
        <v>2183877</v>
      </c>
      <c r="F812">
        <v>2179953</v>
      </c>
      <c r="G812">
        <v>2179952</v>
      </c>
      <c r="H812">
        <v>2</v>
      </c>
      <c r="I812">
        <v>0</v>
      </c>
      <c r="J812">
        <v>45.53</v>
      </c>
      <c r="K812">
        <v>29.6599</v>
      </c>
      <c r="L812">
        <v>1</v>
      </c>
      <c r="M812">
        <v>28.39</v>
      </c>
      <c r="N812">
        <v>0</v>
      </c>
      <c r="O812">
        <v>2862</v>
      </c>
      <c r="P812" s="2">
        <f t="shared" si="36"/>
        <v>33.091999999999999</v>
      </c>
      <c r="Q812" s="2">
        <f t="shared" si="37"/>
        <v>2183877</v>
      </c>
      <c r="R812">
        <f t="shared" si="38"/>
        <v>1</v>
      </c>
    </row>
    <row r="813" spans="1:18" x14ac:dyDescent="0.25">
      <c r="A813" s="1">
        <v>45370.271006944444</v>
      </c>
      <c r="B813">
        <v>8</v>
      </c>
      <c r="C813">
        <v>29.8126</v>
      </c>
      <c r="D813">
        <v>2.8809999999999998</v>
      </c>
      <c r="E813">
        <v>2183879</v>
      </c>
      <c r="F813">
        <v>2179955</v>
      </c>
      <c r="G813">
        <v>2179955</v>
      </c>
      <c r="H813">
        <v>2</v>
      </c>
      <c r="I813">
        <v>0</v>
      </c>
      <c r="J813">
        <v>45.52</v>
      </c>
      <c r="K813">
        <v>29.641300000000001</v>
      </c>
      <c r="L813">
        <v>0</v>
      </c>
      <c r="M813">
        <v>28.38</v>
      </c>
      <c r="N813">
        <v>0</v>
      </c>
      <c r="O813">
        <v>2877</v>
      </c>
      <c r="P813" s="2">
        <f t="shared" si="36"/>
        <v>33.082000000000001</v>
      </c>
      <c r="Q813" s="2">
        <f t="shared" si="37"/>
        <v>2183879</v>
      </c>
      <c r="R813">
        <f t="shared" si="38"/>
        <v>2</v>
      </c>
    </row>
    <row r="814" spans="1:18" x14ac:dyDescent="0.25">
      <c r="A814" s="1">
        <v>45370.271840277775</v>
      </c>
      <c r="B814">
        <v>8</v>
      </c>
      <c r="C814">
        <v>29.799099999999999</v>
      </c>
      <c r="D814">
        <v>2.593</v>
      </c>
      <c r="E814">
        <v>2183878</v>
      </c>
      <c r="F814">
        <v>2179956</v>
      </c>
      <c r="G814">
        <v>2179957</v>
      </c>
      <c r="H814">
        <v>2</v>
      </c>
      <c r="I814">
        <v>0</v>
      </c>
      <c r="J814">
        <v>45.53</v>
      </c>
      <c r="K814">
        <v>29.623999999999999</v>
      </c>
      <c r="L814">
        <v>-1</v>
      </c>
      <c r="M814">
        <v>28.38</v>
      </c>
      <c r="N814">
        <v>0</v>
      </c>
      <c r="O814">
        <v>2888</v>
      </c>
      <c r="P814" s="2">
        <f t="shared" si="36"/>
        <v>33.074666666666666</v>
      </c>
      <c r="Q814" s="2">
        <f t="shared" si="37"/>
        <v>2183878</v>
      </c>
      <c r="R814">
        <f t="shared" si="38"/>
        <v>-1</v>
      </c>
    </row>
    <row r="815" spans="1:18" x14ac:dyDescent="0.25">
      <c r="A815" s="1">
        <v>45370.272685185184</v>
      </c>
      <c r="B815">
        <v>8</v>
      </c>
      <c r="C815">
        <v>29.754000000000001</v>
      </c>
      <c r="D815">
        <v>2.8290000000000002</v>
      </c>
      <c r="E815">
        <v>2183878</v>
      </c>
      <c r="F815">
        <v>2179962</v>
      </c>
      <c r="G815">
        <v>2179960</v>
      </c>
      <c r="H815">
        <v>2</v>
      </c>
      <c r="I815">
        <v>0</v>
      </c>
      <c r="J815">
        <v>45.53</v>
      </c>
      <c r="K815">
        <v>29.6068</v>
      </c>
      <c r="L815">
        <v>2</v>
      </c>
      <c r="M815">
        <v>28.36</v>
      </c>
      <c r="N815">
        <v>0</v>
      </c>
      <c r="O815">
        <v>2928</v>
      </c>
      <c r="P815" s="2">
        <f t="shared" si="36"/>
        <v>33.048000000000002</v>
      </c>
      <c r="Q815" s="2">
        <f t="shared" si="37"/>
        <v>2183878</v>
      </c>
      <c r="R815">
        <f t="shared" si="38"/>
        <v>0</v>
      </c>
    </row>
    <row r="816" spans="1:18" x14ac:dyDescent="0.25">
      <c r="A816" s="1">
        <v>45370.273530092592</v>
      </c>
      <c r="B816">
        <v>8</v>
      </c>
      <c r="C816">
        <v>29.750499999999999</v>
      </c>
      <c r="D816">
        <v>2.8620000000000001</v>
      </c>
      <c r="E816">
        <v>2183876</v>
      </c>
      <c r="F816">
        <v>2179960</v>
      </c>
      <c r="G816">
        <v>2179963</v>
      </c>
      <c r="H816">
        <v>2</v>
      </c>
      <c r="I816">
        <v>0</v>
      </c>
      <c r="J816">
        <v>45.53</v>
      </c>
      <c r="K816">
        <v>29.592300000000002</v>
      </c>
      <c r="L816">
        <v>-2</v>
      </c>
      <c r="M816">
        <v>28.34</v>
      </c>
      <c r="N816">
        <v>0</v>
      </c>
      <c r="O816">
        <v>2942</v>
      </c>
      <c r="P816" s="2">
        <f t="shared" si="36"/>
        <v>33.038666666666664</v>
      </c>
      <c r="Q816" s="2">
        <f t="shared" si="37"/>
        <v>2183876</v>
      </c>
      <c r="R816">
        <f t="shared" si="38"/>
        <v>-2</v>
      </c>
    </row>
    <row r="817" spans="1:18" x14ac:dyDescent="0.25">
      <c r="A817" s="1">
        <v>45370.274363425924</v>
      </c>
      <c r="B817">
        <v>8</v>
      </c>
      <c r="C817">
        <v>29.747199999999999</v>
      </c>
      <c r="D817">
        <v>2.875</v>
      </c>
      <c r="E817">
        <v>2183874</v>
      </c>
      <c r="F817">
        <v>2179959</v>
      </c>
      <c r="G817">
        <v>2179960</v>
      </c>
      <c r="H817">
        <v>2</v>
      </c>
      <c r="I817">
        <v>0</v>
      </c>
      <c r="J817">
        <v>45.54</v>
      </c>
      <c r="K817">
        <v>29.578299999999999</v>
      </c>
      <c r="L817">
        <v>-1</v>
      </c>
      <c r="M817">
        <v>28.32</v>
      </c>
      <c r="N817">
        <v>0</v>
      </c>
      <c r="O817">
        <v>2966</v>
      </c>
      <c r="P817" s="2">
        <f t="shared" si="36"/>
        <v>33.022666666666666</v>
      </c>
      <c r="Q817" s="2">
        <f t="shared" si="37"/>
        <v>2183874</v>
      </c>
      <c r="R817">
        <f t="shared" si="38"/>
        <v>-2</v>
      </c>
    </row>
    <row r="818" spans="1:18" x14ac:dyDescent="0.25">
      <c r="A818" s="1">
        <v>45370.275208333333</v>
      </c>
      <c r="B818">
        <v>8</v>
      </c>
      <c r="C818">
        <v>29.731999999999999</v>
      </c>
      <c r="D818">
        <v>2.5880000000000001</v>
      </c>
      <c r="E818">
        <v>2183874</v>
      </c>
      <c r="F818">
        <v>2179961</v>
      </c>
      <c r="G818">
        <v>2179962</v>
      </c>
      <c r="H818">
        <v>2</v>
      </c>
      <c r="I818">
        <v>0</v>
      </c>
      <c r="J818">
        <v>45.54</v>
      </c>
      <c r="K818">
        <v>29.561800000000002</v>
      </c>
      <c r="L818">
        <v>-1</v>
      </c>
      <c r="M818">
        <v>28.32</v>
      </c>
      <c r="N818">
        <v>0</v>
      </c>
      <c r="O818">
        <v>2999</v>
      </c>
      <c r="P818" s="2">
        <f t="shared" si="36"/>
        <v>33.000666666666667</v>
      </c>
      <c r="Q818" s="2">
        <f t="shared" si="37"/>
        <v>2183874</v>
      </c>
      <c r="R818">
        <f t="shared" si="38"/>
        <v>0</v>
      </c>
    </row>
    <row r="819" spans="1:18" x14ac:dyDescent="0.25">
      <c r="A819" s="1">
        <v>45370.276053240741</v>
      </c>
      <c r="B819">
        <v>8</v>
      </c>
      <c r="C819">
        <v>29.6982</v>
      </c>
      <c r="D819">
        <v>2.8460000000000001</v>
      </c>
      <c r="E819">
        <v>2183872</v>
      </c>
      <c r="F819">
        <v>2179963</v>
      </c>
      <c r="G819">
        <v>2179965</v>
      </c>
      <c r="H819">
        <v>2</v>
      </c>
      <c r="I819">
        <v>0</v>
      </c>
      <c r="J819">
        <v>45.54</v>
      </c>
      <c r="K819">
        <v>29.541</v>
      </c>
      <c r="L819">
        <v>-1</v>
      </c>
      <c r="M819">
        <v>28.31</v>
      </c>
      <c r="N819">
        <v>0</v>
      </c>
      <c r="O819">
        <v>3007</v>
      </c>
      <c r="P819" s="2">
        <f t="shared" si="36"/>
        <v>32.995333333333335</v>
      </c>
      <c r="Q819" s="2">
        <f t="shared" si="37"/>
        <v>2183872</v>
      </c>
      <c r="R819">
        <f t="shared" si="38"/>
        <v>-2</v>
      </c>
    </row>
    <row r="820" spans="1:18" x14ac:dyDescent="0.25">
      <c r="A820" s="1">
        <v>45370.276886574073</v>
      </c>
      <c r="B820">
        <v>8</v>
      </c>
      <c r="C820">
        <v>29.687999999999999</v>
      </c>
      <c r="D820">
        <v>2.8639999999999999</v>
      </c>
      <c r="E820">
        <v>2183871</v>
      </c>
      <c r="F820">
        <v>2179963</v>
      </c>
      <c r="G820">
        <v>2179962</v>
      </c>
      <c r="H820">
        <v>2</v>
      </c>
      <c r="I820">
        <v>0</v>
      </c>
      <c r="J820">
        <v>45.54</v>
      </c>
      <c r="K820">
        <v>29.525300000000001</v>
      </c>
      <c r="L820">
        <v>1</v>
      </c>
      <c r="M820">
        <v>28.29</v>
      </c>
      <c r="N820">
        <v>0</v>
      </c>
      <c r="O820">
        <v>3049</v>
      </c>
      <c r="P820" s="2">
        <f t="shared" si="36"/>
        <v>32.967333333333336</v>
      </c>
      <c r="Q820" s="2">
        <f t="shared" si="37"/>
        <v>2183871</v>
      </c>
      <c r="R820">
        <f t="shared" si="38"/>
        <v>-1</v>
      </c>
    </row>
    <row r="821" spans="1:18" x14ac:dyDescent="0.25">
      <c r="A821" s="1">
        <v>45370.277731481481</v>
      </c>
      <c r="B821">
        <v>8</v>
      </c>
      <c r="C821">
        <v>29.685400000000001</v>
      </c>
      <c r="D821">
        <v>2.8860000000000001</v>
      </c>
      <c r="E821">
        <v>2183868</v>
      </c>
      <c r="F821">
        <v>2179961</v>
      </c>
      <c r="G821">
        <v>2179959</v>
      </c>
      <c r="H821">
        <v>2</v>
      </c>
      <c r="I821">
        <v>0</v>
      </c>
      <c r="J821">
        <v>45.55</v>
      </c>
      <c r="K821">
        <v>29.5077</v>
      </c>
      <c r="L821">
        <v>1</v>
      </c>
      <c r="M821">
        <v>28.28</v>
      </c>
      <c r="N821">
        <v>0</v>
      </c>
      <c r="O821">
        <v>3054</v>
      </c>
      <c r="P821" s="2">
        <f t="shared" si="36"/>
        <v>32.963999999999999</v>
      </c>
      <c r="Q821" s="2">
        <f t="shared" si="37"/>
        <v>2183868</v>
      </c>
      <c r="R821">
        <f t="shared" si="38"/>
        <v>-3</v>
      </c>
    </row>
    <row r="822" spans="1:18" x14ac:dyDescent="0.25">
      <c r="A822" s="1">
        <v>45370.278564814813</v>
      </c>
      <c r="B822">
        <v>8</v>
      </c>
      <c r="C822">
        <v>29.657499999999999</v>
      </c>
      <c r="D822">
        <v>2.5979999999999999</v>
      </c>
      <c r="E822">
        <v>2183869</v>
      </c>
      <c r="F822">
        <v>2179965</v>
      </c>
      <c r="G822">
        <v>2179962</v>
      </c>
      <c r="H822">
        <v>2</v>
      </c>
      <c r="I822">
        <v>0</v>
      </c>
      <c r="J822">
        <v>45.55</v>
      </c>
      <c r="K822">
        <v>29.491700000000002</v>
      </c>
      <c r="L822">
        <v>3</v>
      </c>
      <c r="M822">
        <v>28.25</v>
      </c>
      <c r="N822">
        <v>0</v>
      </c>
      <c r="O822">
        <v>3076</v>
      </c>
      <c r="P822" s="2">
        <f t="shared" si="36"/>
        <v>32.949333333333335</v>
      </c>
      <c r="Q822" s="2">
        <f t="shared" si="37"/>
        <v>2183869</v>
      </c>
      <c r="R822">
        <f t="shared" si="38"/>
        <v>1</v>
      </c>
    </row>
    <row r="823" spans="1:18" x14ac:dyDescent="0.25">
      <c r="A823" s="1">
        <v>45370.279409722221</v>
      </c>
      <c r="B823">
        <v>8</v>
      </c>
      <c r="C823">
        <v>29.626899999999999</v>
      </c>
      <c r="D823">
        <v>2.8420000000000001</v>
      </c>
      <c r="E823">
        <v>2183863</v>
      </c>
      <c r="F823">
        <v>2179964</v>
      </c>
      <c r="G823">
        <v>2179964</v>
      </c>
      <c r="H823">
        <v>2</v>
      </c>
      <c r="I823">
        <v>0</v>
      </c>
      <c r="J823">
        <v>45.55</v>
      </c>
      <c r="K823">
        <v>29.473700000000001</v>
      </c>
      <c r="L823">
        <v>0</v>
      </c>
      <c r="M823">
        <v>28.25</v>
      </c>
      <c r="N823">
        <v>0</v>
      </c>
      <c r="O823">
        <v>3112</v>
      </c>
      <c r="P823" s="2">
        <f t="shared" si="36"/>
        <v>32.925333333333334</v>
      </c>
      <c r="Q823" s="2">
        <f t="shared" si="37"/>
        <v>2183863</v>
      </c>
      <c r="R823">
        <f t="shared" si="38"/>
        <v>-6</v>
      </c>
    </row>
    <row r="824" spans="1:18" x14ac:dyDescent="0.25">
      <c r="A824" s="1">
        <v>45370.280243055553</v>
      </c>
      <c r="B824">
        <v>8</v>
      </c>
      <c r="C824">
        <v>29.625499999999999</v>
      </c>
      <c r="D824">
        <v>2.871</v>
      </c>
      <c r="E824">
        <v>2183866</v>
      </c>
      <c r="F824">
        <v>2179967</v>
      </c>
      <c r="G824">
        <v>2179967</v>
      </c>
      <c r="H824">
        <v>2</v>
      </c>
      <c r="I824">
        <v>0</v>
      </c>
      <c r="J824">
        <v>45.56</v>
      </c>
      <c r="K824">
        <v>29.459900000000001</v>
      </c>
      <c r="L824">
        <v>0</v>
      </c>
      <c r="M824">
        <v>28.24</v>
      </c>
      <c r="N824">
        <v>0</v>
      </c>
      <c r="O824">
        <v>3134</v>
      </c>
      <c r="P824" s="2">
        <f t="shared" si="36"/>
        <v>32.910666666666664</v>
      </c>
      <c r="Q824" s="2">
        <f t="shared" si="37"/>
        <v>2183866</v>
      </c>
      <c r="R824">
        <f t="shared" si="38"/>
        <v>3</v>
      </c>
    </row>
    <row r="825" spans="1:18" x14ac:dyDescent="0.25">
      <c r="A825" s="1">
        <v>45370.281087962961</v>
      </c>
      <c r="B825">
        <v>8</v>
      </c>
      <c r="C825">
        <v>29.6248</v>
      </c>
      <c r="D825">
        <v>2.8879999999999999</v>
      </c>
      <c r="E825">
        <v>2183862</v>
      </c>
      <c r="F825">
        <v>2179963</v>
      </c>
      <c r="G825">
        <v>2179964</v>
      </c>
      <c r="H825">
        <v>2</v>
      </c>
      <c r="I825">
        <v>0</v>
      </c>
      <c r="J825">
        <v>45.56</v>
      </c>
      <c r="K825">
        <v>29.444600000000001</v>
      </c>
      <c r="L825">
        <v>-1</v>
      </c>
      <c r="M825">
        <v>28.21</v>
      </c>
      <c r="N825">
        <v>0</v>
      </c>
      <c r="O825">
        <v>3154</v>
      </c>
      <c r="P825" s="2">
        <f t="shared" si="36"/>
        <v>32.897333333333336</v>
      </c>
      <c r="Q825" s="2">
        <f t="shared" si="37"/>
        <v>2183862</v>
      </c>
      <c r="R825">
        <f t="shared" si="38"/>
        <v>-4</v>
      </c>
    </row>
    <row r="826" spans="1:18" x14ac:dyDescent="0.25">
      <c r="A826" s="1">
        <v>45370.28193287037</v>
      </c>
      <c r="B826">
        <v>8</v>
      </c>
      <c r="C826">
        <v>29.6069</v>
      </c>
      <c r="D826">
        <v>2.5990000000000002</v>
      </c>
      <c r="E826">
        <v>2183861</v>
      </c>
      <c r="F826">
        <v>2179964</v>
      </c>
      <c r="G826">
        <v>2179962</v>
      </c>
      <c r="H826">
        <v>2</v>
      </c>
      <c r="I826">
        <v>0</v>
      </c>
      <c r="J826">
        <v>45.56</v>
      </c>
      <c r="K826">
        <v>29.430800000000001</v>
      </c>
      <c r="L826">
        <v>2</v>
      </c>
      <c r="M826">
        <v>28.19</v>
      </c>
      <c r="N826">
        <v>0</v>
      </c>
      <c r="O826">
        <v>3190</v>
      </c>
      <c r="P826" s="2">
        <f t="shared" si="36"/>
        <v>32.873333333333335</v>
      </c>
      <c r="Q826" s="2">
        <f t="shared" si="37"/>
        <v>2183861</v>
      </c>
      <c r="R826">
        <f t="shared" si="38"/>
        <v>-1</v>
      </c>
    </row>
    <row r="827" spans="1:18" x14ac:dyDescent="0.25">
      <c r="A827" s="1">
        <v>45370.282777777778</v>
      </c>
      <c r="B827">
        <v>8</v>
      </c>
      <c r="C827">
        <v>29.569800000000001</v>
      </c>
      <c r="D827">
        <v>2.8359999999999999</v>
      </c>
      <c r="E827">
        <v>2183864</v>
      </c>
      <c r="F827">
        <v>2179972</v>
      </c>
      <c r="G827">
        <v>2179964</v>
      </c>
      <c r="H827">
        <v>2</v>
      </c>
      <c r="I827">
        <v>0</v>
      </c>
      <c r="J827">
        <v>45.56</v>
      </c>
      <c r="K827">
        <v>29.416899999999998</v>
      </c>
      <c r="L827">
        <v>7</v>
      </c>
      <c r="M827">
        <v>28.19</v>
      </c>
      <c r="N827">
        <v>0</v>
      </c>
      <c r="O827">
        <v>3220</v>
      </c>
      <c r="P827" s="2">
        <f t="shared" si="36"/>
        <v>32.853333333333332</v>
      </c>
      <c r="Q827" s="2">
        <f t="shared" si="37"/>
        <v>2183864</v>
      </c>
      <c r="R827">
        <f t="shared" si="38"/>
        <v>3</v>
      </c>
    </row>
    <row r="828" spans="1:18" x14ac:dyDescent="0.25">
      <c r="A828" s="1">
        <v>45370.28361111111</v>
      </c>
      <c r="B828">
        <v>8</v>
      </c>
      <c r="C828">
        <v>29.562999999999999</v>
      </c>
      <c r="D828">
        <v>2.859</v>
      </c>
      <c r="E828">
        <v>2183867</v>
      </c>
      <c r="F828">
        <v>2179976</v>
      </c>
      <c r="G828">
        <v>2179967</v>
      </c>
      <c r="H828">
        <v>2</v>
      </c>
      <c r="I828">
        <v>0</v>
      </c>
      <c r="J828">
        <v>45.56</v>
      </c>
      <c r="K828">
        <v>29.4025</v>
      </c>
      <c r="L828">
        <v>8</v>
      </c>
      <c r="M828">
        <v>28.18</v>
      </c>
      <c r="N828">
        <v>0</v>
      </c>
      <c r="O828">
        <v>3229</v>
      </c>
      <c r="P828" s="2">
        <f t="shared" si="36"/>
        <v>32.847333333333331</v>
      </c>
      <c r="Q828" s="2">
        <f t="shared" si="37"/>
        <v>2183867</v>
      </c>
      <c r="R828">
        <f t="shared" si="38"/>
        <v>3</v>
      </c>
    </row>
    <row r="829" spans="1:18" x14ac:dyDescent="0.25">
      <c r="A829" s="1">
        <v>45370.284444444442</v>
      </c>
      <c r="B829">
        <v>8</v>
      </c>
      <c r="C829">
        <v>29.562000000000001</v>
      </c>
      <c r="D829">
        <v>2.8820000000000001</v>
      </c>
      <c r="E829">
        <v>2183863</v>
      </c>
      <c r="F829">
        <v>2179972</v>
      </c>
      <c r="G829">
        <v>2179970</v>
      </c>
      <c r="H829">
        <v>2</v>
      </c>
      <c r="I829">
        <v>0</v>
      </c>
      <c r="J829">
        <v>45.56</v>
      </c>
      <c r="K829">
        <v>29.385300000000001</v>
      </c>
      <c r="L829">
        <v>2</v>
      </c>
      <c r="M829">
        <v>28.17</v>
      </c>
      <c r="N829">
        <v>0</v>
      </c>
      <c r="O829">
        <v>3250</v>
      </c>
      <c r="P829" s="2">
        <f t="shared" si="36"/>
        <v>32.833333333333336</v>
      </c>
      <c r="Q829" s="2">
        <f t="shared" si="37"/>
        <v>2183863</v>
      </c>
      <c r="R829">
        <f t="shared" si="38"/>
        <v>-4</v>
      </c>
    </row>
    <row r="830" spans="1:18" x14ac:dyDescent="0.25">
      <c r="A830" s="1">
        <v>45370.28528935185</v>
      </c>
      <c r="B830">
        <v>8</v>
      </c>
      <c r="C830">
        <v>29.538499999999999</v>
      </c>
      <c r="D830">
        <v>2.593</v>
      </c>
      <c r="E830">
        <v>2183862</v>
      </c>
      <c r="F830">
        <v>2179974</v>
      </c>
      <c r="G830">
        <v>2179973</v>
      </c>
      <c r="H830">
        <v>2</v>
      </c>
      <c r="I830">
        <v>0</v>
      </c>
      <c r="J830">
        <v>45.57</v>
      </c>
      <c r="K830">
        <v>29.365500000000001</v>
      </c>
      <c r="L830">
        <v>1</v>
      </c>
      <c r="M830">
        <v>28.14</v>
      </c>
      <c r="N830">
        <v>0</v>
      </c>
      <c r="O830">
        <v>3278</v>
      </c>
      <c r="P830" s="2">
        <f t="shared" si="36"/>
        <v>32.814666666666668</v>
      </c>
      <c r="Q830" s="2">
        <f t="shared" si="37"/>
        <v>2183862</v>
      </c>
      <c r="R830">
        <f t="shared" si="38"/>
        <v>-1</v>
      </c>
    </row>
    <row r="831" spans="1:18" x14ac:dyDescent="0.25">
      <c r="A831" s="1">
        <v>45370.286122685182</v>
      </c>
      <c r="B831">
        <v>8</v>
      </c>
      <c r="C831">
        <v>29.508500000000002</v>
      </c>
      <c r="D831">
        <v>2.8439999999999999</v>
      </c>
      <c r="E831">
        <v>2183863</v>
      </c>
      <c r="F831">
        <v>2179979</v>
      </c>
      <c r="G831">
        <v>2179975</v>
      </c>
      <c r="H831">
        <v>2</v>
      </c>
      <c r="I831">
        <v>0</v>
      </c>
      <c r="J831">
        <v>45.57</v>
      </c>
      <c r="K831">
        <v>29.351800000000001</v>
      </c>
      <c r="L831">
        <v>3</v>
      </c>
      <c r="M831">
        <v>28.13</v>
      </c>
      <c r="N831">
        <v>0</v>
      </c>
      <c r="O831">
        <v>3307</v>
      </c>
      <c r="P831" s="2">
        <f t="shared" si="36"/>
        <v>32.795333333333332</v>
      </c>
      <c r="Q831" s="2">
        <f t="shared" si="37"/>
        <v>2183863</v>
      </c>
      <c r="R831">
        <f t="shared" si="38"/>
        <v>1</v>
      </c>
    </row>
    <row r="832" spans="1:18" x14ac:dyDescent="0.25">
      <c r="A832" s="1">
        <v>45370.28696759259</v>
      </c>
      <c r="B832">
        <v>8</v>
      </c>
      <c r="C832">
        <v>29.500499999999999</v>
      </c>
      <c r="D832">
        <v>2.867</v>
      </c>
      <c r="E832">
        <v>2183860</v>
      </c>
      <c r="F832">
        <v>2179977</v>
      </c>
      <c r="G832">
        <v>2179978</v>
      </c>
      <c r="H832">
        <v>2</v>
      </c>
      <c r="I832">
        <v>0</v>
      </c>
      <c r="J832">
        <v>45.58</v>
      </c>
      <c r="K832">
        <v>29.334299999999999</v>
      </c>
      <c r="L832">
        <v>-1</v>
      </c>
      <c r="M832">
        <v>28.12</v>
      </c>
      <c r="N832">
        <v>0</v>
      </c>
      <c r="O832">
        <v>3338</v>
      </c>
      <c r="P832" s="2">
        <f t="shared" si="36"/>
        <v>32.774666666666668</v>
      </c>
      <c r="Q832" s="2">
        <f t="shared" si="37"/>
        <v>2183860</v>
      </c>
      <c r="R832">
        <f t="shared" si="38"/>
        <v>-3</v>
      </c>
    </row>
    <row r="833" spans="1:18" x14ac:dyDescent="0.25">
      <c r="A833" s="1">
        <v>45370.287800925929</v>
      </c>
      <c r="B833">
        <v>8</v>
      </c>
      <c r="C833">
        <v>29.496300000000002</v>
      </c>
      <c r="D833">
        <v>2.879</v>
      </c>
      <c r="E833">
        <v>2183858</v>
      </c>
      <c r="F833">
        <v>2179976</v>
      </c>
      <c r="G833">
        <v>2179975</v>
      </c>
      <c r="H833">
        <v>2</v>
      </c>
      <c r="I833">
        <v>0</v>
      </c>
      <c r="J833">
        <v>45.58</v>
      </c>
      <c r="K833">
        <v>29.320499999999999</v>
      </c>
      <c r="L833">
        <v>0</v>
      </c>
      <c r="M833">
        <v>28.12</v>
      </c>
      <c r="N833">
        <v>0</v>
      </c>
      <c r="O833">
        <v>3332</v>
      </c>
      <c r="P833" s="2">
        <f t="shared" si="36"/>
        <v>32.778666666666666</v>
      </c>
      <c r="Q833" s="2">
        <f t="shared" si="37"/>
        <v>2183858</v>
      </c>
      <c r="R833">
        <f t="shared" si="38"/>
        <v>-2</v>
      </c>
    </row>
    <row r="834" spans="1:18" x14ac:dyDescent="0.25">
      <c r="A834" s="1">
        <v>45370.288645833331</v>
      </c>
      <c r="B834">
        <v>8</v>
      </c>
      <c r="C834">
        <v>29.471699999999998</v>
      </c>
      <c r="D834">
        <v>2.5910000000000002</v>
      </c>
      <c r="E834">
        <v>2183856</v>
      </c>
      <c r="F834">
        <v>2179977</v>
      </c>
      <c r="G834">
        <v>2179978</v>
      </c>
      <c r="H834">
        <v>2</v>
      </c>
      <c r="I834">
        <v>0</v>
      </c>
      <c r="J834">
        <v>45.58</v>
      </c>
      <c r="K834">
        <v>29.303000000000001</v>
      </c>
      <c r="L834">
        <v>0</v>
      </c>
      <c r="M834">
        <v>28.08</v>
      </c>
      <c r="N834">
        <v>0</v>
      </c>
      <c r="O834">
        <v>3361</v>
      </c>
      <c r="P834" s="2">
        <f t="shared" si="36"/>
        <v>32.759333333333331</v>
      </c>
      <c r="Q834" s="2">
        <f t="shared" si="37"/>
        <v>2183856</v>
      </c>
      <c r="R834">
        <f t="shared" si="38"/>
        <v>-2</v>
      </c>
    </row>
    <row r="835" spans="1:18" x14ac:dyDescent="0.25">
      <c r="A835" s="1">
        <v>45370.289479166669</v>
      </c>
      <c r="B835">
        <v>8</v>
      </c>
      <c r="C835">
        <v>29.442499999999999</v>
      </c>
      <c r="D835">
        <v>2.8410000000000002</v>
      </c>
      <c r="E835">
        <v>2183853</v>
      </c>
      <c r="F835">
        <v>2179978</v>
      </c>
      <c r="G835">
        <v>2179980</v>
      </c>
      <c r="H835">
        <v>2</v>
      </c>
      <c r="I835">
        <v>0</v>
      </c>
      <c r="J835">
        <v>45.58</v>
      </c>
      <c r="K835">
        <v>29.287099999999999</v>
      </c>
      <c r="L835">
        <v>-2</v>
      </c>
      <c r="M835">
        <v>28.06</v>
      </c>
      <c r="N835">
        <v>0</v>
      </c>
      <c r="O835">
        <v>3399</v>
      </c>
      <c r="P835" s="2">
        <f t="shared" ref="P835:P898" si="39">O835/-1500+35</f>
        <v>32.734000000000002</v>
      </c>
      <c r="Q835" s="2">
        <f t="shared" ref="Q835:Q898" si="40">E835</f>
        <v>2183853</v>
      </c>
      <c r="R835">
        <f t="shared" si="38"/>
        <v>-3</v>
      </c>
    </row>
    <row r="836" spans="1:18" x14ac:dyDescent="0.25">
      <c r="A836" s="1">
        <v>45370.290324074071</v>
      </c>
      <c r="B836">
        <v>8</v>
      </c>
      <c r="C836">
        <v>29.437999999999999</v>
      </c>
      <c r="D836">
        <v>2.867</v>
      </c>
      <c r="E836">
        <v>2183855</v>
      </c>
      <c r="F836">
        <v>2179980</v>
      </c>
      <c r="G836">
        <v>2179978</v>
      </c>
      <c r="H836">
        <v>2</v>
      </c>
      <c r="I836">
        <v>0</v>
      </c>
      <c r="J836">
        <v>45.58</v>
      </c>
      <c r="K836">
        <v>29.270499999999998</v>
      </c>
      <c r="L836">
        <v>2</v>
      </c>
      <c r="M836">
        <v>28.06</v>
      </c>
      <c r="N836">
        <v>0</v>
      </c>
      <c r="O836">
        <v>3413</v>
      </c>
      <c r="P836" s="2">
        <f t="shared" si="39"/>
        <v>32.724666666666664</v>
      </c>
      <c r="Q836" s="2">
        <f t="shared" si="40"/>
        <v>2183855</v>
      </c>
      <c r="R836">
        <f t="shared" ref="R836:R899" si="41">E836-E835</f>
        <v>2</v>
      </c>
    </row>
    <row r="837" spans="1:18" x14ac:dyDescent="0.25">
      <c r="A837" s="1">
        <v>45370.291145833333</v>
      </c>
      <c r="B837">
        <v>8</v>
      </c>
      <c r="C837">
        <v>29.4361</v>
      </c>
      <c r="D837">
        <v>2.8860000000000001</v>
      </c>
      <c r="E837">
        <v>2183854</v>
      </c>
      <c r="F837">
        <v>2179980</v>
      </c>
      <c r="G837">
        <v>2179981</v>
      </c>
      <c r="H837">
        <v>2</v>
      </c>
      <c r="I837">
        <v>0</v>
      </c>
      <c r="J837">
        <v>45.59</v>
      </c>
      <c r="K837">
        <v>29.254300000000001</v>
      </c>
      <c r="L837">
        <v>-1</v>
      </c>
      <c r="M837">
        <v>28.06</v>
      </c>
      <c r="N837">
        <v>0</v>
      </c>
      <c r="O837">
        <v>3433</v>
      </c>
      <c r="P837" s="2">
        <f t="shared" si="39"/>
        <v>32.711333333333336</v>
      </c>
      <c r="Q837" s="2">
        <f t="shared" si="40"/>
        <v>2183854</v>
      </c>
      <c r="R837">
        <f t="shared" si="41"/>
        <v>-1</v>
      </c>
    </row>
    <row r="838" spans="1:18" x14ac:dyDescent="0.25">
      <c r="A838" s="1">
        <v>45370.291990740741</v>
      </c>
      <c r="B838">
        <v>8</v>
      </c>
      <c r="C838">
        <v>29.414200000000001</v>
      </c>
      <c r="D838">
        <v>2.597</v>
      </c>
      <c r="E838">
        <v>2183856</v>
      </c>
      <c r="F838">
        <v>2179985</v>
      </c>
      <c r="G838">
        <v>2179983</v>
      </c>
      <c r="H838">
        <v>2</v>
      </c>
      <c r="I838">
        <v>0</v>
      </c>
      <c r="J838">
        <v>45.58</v>
      </c>
      <c r="K838">
        <v>29.242899999999999</v>
      </c>
      <c r="L838">
        <v>1</v>
      </c>
      <c r="M838">
        <v>28.04</v>
      </c>
      <c r="N838">
        <v>0</v>
      </c>
      <c r="O838">
        <v>3454</v>
      </c>
      <c r="P838" s="2">
        <f t="shared" si="39"/>
        <v>32.697333333333333</v>
      </c>
      <c r="Q838" s="2">
        <f t="shared" si="40"/>
        <v>2183856</v>
      </c>
      <c r="R838">
        <f t="shared" si="41"/>
        <v>2</v>
      </c>
    </row>
    <row r="839" spans="1:18" x14ac:dyDescent="0.25">
      <c r="A839" s="1">
        <v>45370.29283564815</v>
      </c>
      <c r="B839">
        <v>8</v>
      </c>
      <c r="C839">
        <v>29.384799999999998</v>
      </c>
      <c r="D839">
        <v>2.8420000000000001</v>
      </c>
      <c r="E839">
        <v>2183852</v>
      </c>
      <c r="F839">
        <v>2179984</v>
      </c>
      <c r="G839">
        <v>2179986</v>
      </c>
      <c r="H839">
        <v>2</v>
      </c>
      <c r="I839">
        <v>0</v>
      </c>
      <c r="J839">
        <v>45.58</v>
      </c>
      <c r="K839">
        <v>29.2271</v>
      </c>
      <c r="L839">
        <v>-1</v>
      </c>
      <c r="M839">
        <v>28.01</v>
      </c>
      <c r="N839">
        <v>0</v>
      </c>
      <c r="O839">
        <v>3484</v>
      </c>
      <c r="P839" s="2">
        <f t="shared" si="39"/>
        <v>32.677333333333337</v>
      </c>
      <c r="Q839" s="2">
        <f t="shared" si="40"/>
        <v>2183852</v>
      </c>
      <c r="R839">
        <f t="shared" si="41"/>
        <v>-4</v>
      </c>
    </row>
    <row r="840" spans="1:18" x14ac:dyDescent="0.25">
      <c r="A840" s="1">
        <v>45370.293680555558</v>
      </c>
      <c r="B840">
        <v>8</v>
      </c>
      <c r="C840">
        <v>29.375499999999999</v>
      </c>
      <c r="D840">
        <v>2.8559999999999999</v>
      </c>
      <c r="E840">
        <v>2183849</v>
      </c>
      <c r="F840">
        <v>2179983</v>
      </c>
      <c r="G840">
        <v>2179983</v>
      </c>
      <c r="H840">
        <v>2</v>
      </c>
      <c r="I840">
        <v>0</v>
      </c>
      <c r="J840">
        <v>45.59</v>
      </c>
      <c r="K840">
        <v>29.213699999999999</v>
      </c>
      <c r="L840">
        <v>0</v>
      </c>
      <c r="M840">
        <v>28</v>
      </c>
      <c r="N840">
        <v>0</v>
      </c>
      <c r="O840">
        <v>3515</v>
      </c>
      <c r="P840" s="2">
        <f t="shared" si="39"/>
        <v>32.656666666666666</v>
      </c>
      <c r="Q840" s="2">
        <f t="shared" si="40"/>
        <v>2183849</v>
      </c>
      <c r="R840">
        <f t="shared" si="41"/>
        <v>-3</v>
      </c>
    </row>
    <row r="841" spans="1:18" x14ac:dyDescent="0.25">
      <c r="A841" s="1">
        <v>45370.29451388889</v>
      </c>
      <c r="B841">
        <v>8</v>
      </c>
      <c r="C841">
        <v>29.3752</v>
      </c>
      <c r="D841">
        <v>2.8740000000000001</v>
      </c>
      <c r="E841">
        <v>2183849</v>
      </c>
      <c r="F841">
        <v>2179983</v>
      </c>
      <c r="G841">
        <v>2179980</v>
      </c>
      <c r="H841">
        <v>2</v>
      </c>
      <c r="I841">
        <v>0</v>
      </c>
      <c r="J841">
        <v>45.59</v>
      </c>
      <c r="K841">
        <v>29.2014</v>
      </c>
      <c r="L841">
        <v>2</v>
      </c>
      <c r="M841">
        <v>28</v>
      </c>
      <c r="N841">
        <v>0</v>
      </c>
      <c r="O841">
        <v>3519</v>
      </c>
      <c r="P841" s="2">
        <f t="shared" si="39"/>
        <v>32.653999999999996</v>
      </c>
      <c r="Q841" s="2">
        <f t="shared" si="40"/>
        <v>2183849</v>
      </c>
      <c r="R841">
        <f t="shared" si="41"/>
        <v>0</v>
      </c>
    </row>
    <row r="842" spans="1:18" x14ac:dyDescent="0.25">
      <c r="A842" s="1">
        <v>45370.295370370368</v>
      </c>
      <c r="B842">
        <v>8</v>
      </c>
      <c r="C842">
        <v>29.358599999999999</v>
      </c>
      <c r="D842">
        <v>2.5870000000000002</v>
      </c>
      <c r="E842">
        <v>2183845</v>
      </c>
      <c r="F842">
        <v>2179981</v>
      </c>
      <c r="G842">
        <v>2179983</v>
      </c>
      <c r="H842">
        <v>2</v>
      </c>
      <c r="I842">
        <v>0</v>
      </c>
      <c r="J842">
        <v>45.6</v>
      </c>
      <c r="K842">
        <v>29.183700000000002</v>
      </c>
      <c r="L842">
        <v>-2</v>
      </c>
      <c r="M842">
        <v>27.99</v>
      </c>
      <c r="N842">
        <v>0</v>
      </c>
      <c r="O842">
        <v>3562</v>
      </c>
      <c r="P842" s="2">
        <f t="shared" si="39"/>
        <v>32.62533333333333</v>
      </c>
      <c r="Q842" s="2">
        <f t="shared" si="40"/>
        <v>2183845</v>
      </c>
      <c r="R842">
        <f t="shared" si="41"/>
        <v>-4</v>
      </c>
    </row>
    <row r="843" spans="1:18" x14ac:dyDescent="0.25">
      <c r="A843" s="1">
        <v>45370.296203703707</v>
      </c>
      <c r="B843">
        <v>8</v>
      </c>
      <c r="C843">
        <v>29.3245</v>
      </c>
      <c r="D843">
        <v>2.839</v>
      </c>
      <c r="E843">
        <v>2183841</v>
      </c>
      <c r="F843">
        <v>2179981</v>
      </c>
      <c r="G843">
        <v>2179980</v>
      </c>
      <c r="H843">
        <v>2</v>
      </c>
      <c r="I843">
        <v>0</v>
      </c>
      <c r="J843">
        <v>45.6</v>
      </c>
      <c r="K843">
        <v>29.166699999999999</v>
      </c>
      <c r="L843">
        <v>1</v>
      </c>
      <c r="M843">
        <v>27.97</v>
      </c>
      <c r="N843">
        <v>0</v>
      </c>
      <c r="O843">
        <v>3581</v>
      </c>
      <c r="P843" s="2">
        <f t="shared" si="39"/>
        <v>32.612666666666669</v>
      </c>
      <c r="Q843" s="2">
        <f t="shared" si="40"/>
        <v>2183841</v>
      </c>
      <c r="R843">
        <f t="shared" si="41"/>
        <v>-4</v>
      </c>
    </row>
    <row r="844" spans="1:18" x14ac:dyDescent="0.25">
      <c r="A844" s="1">
        <v>45370.297060185185</v>
      </c>
      <c r="B844">
        <v>8</v>
      </c>
      <c r="C844">
        <v>29.312999999999999</v>
      </c>
      <c r="D844">
        <v>2.8570000000000002</v>
      </c>
      <c r="E844">
        <v>2183838</v>
      </c>
      <c r="F844">
        <v>2179980</v>
      </c>
      <c r="G844">
        <v>2179977</v>
      </c>
      <c r="H844">
        <v>2</v>
      </c>
      <c r="I844">
        <v>0</v>
      </c>
      <c r="J844">
        <v>45.6</v>
      </c>
      <c r="K844">
        <v>29.149000000000001</v>
      </c>
      <c r="L844">
        <v>2</v>
      </c>
      <c r="M844">
        <v>27.94</v>
      </c>
      <c r="N844">
        <v>0</v>
      </c>
      <c r="O844">
        <v>3600</v>
      </c>
      <c r="P844" s="2">
        <f t="shared" si="39"/>
        <v>32.6</v>
      </c>
      <c r="Q844" s="2">
        <f t="shared" si="40"/>
        <v>2183838</v>
      </c>
      <c r="R844">
        <f t="shared" si="41"/>
        <v>-3</v>
      </c>
    </row>
    <row r="845" spans="1:18" x14ac:dyDescent="0.25">
      <c r="A845" s="1">
        <v>45370.297893518517</v>
      </c>
      <c r="B845">
        <v>8</v>
      </c>
      <c r="C845">
        <v>29.312999999999999</v>
      </c>
      <c r="D845">
        <v>2.8809999999999998</v>
      </c>
      <c r="E845">
        <v>2183836</v>
      </c>
      <c r="F845">
        <v>2179978</v>
      </c>
      <c r="G845">
        <v>2179980</v>
      </c>
      <c r="H845">
        <v>2</v>
      </c>
      <c r="I845">
        <v>0</v>
      </c>
      <c r="J845">
        <v>45.6</v>
      </c>
      <c r="K845">
        <v>29.133800000000001</v>
      </c>
      <c r="L845">
        <v>-2</v>
      </c>
      <c r="M845">
        <v>27.94</v>
      </c>
      <c r="N845">
        <v>0</v>
      </c>
      <c r="O845">
        <v>3608</v>
      </c>
      <c r="P845" s="2">
        <f t="shared" si="39"/>
        <v>32.594666666666669</v>
      </c>
      <c r="Q845" s="2">
        <f t="shared" si="40"/>
        <v>2183836</v>
      </c>
      <c r="R845">
        <f t="shared" si="41"/>
        <v>-2</v>
      </c>
    </row>
    <row r="846" spans="1:18" x14ac:dyDescent="0.25">
      <c r="A846" s="1">
        <v>45370.298738425925</v>
      </c>
      <c r="B846">
        <v>8</v>
      </c>
      <c r="C846">
        <v>29.298500000000001</v>
      </c>
      <c r="D846">
        <v>2.593</v>
      </c>
      <c r="E846">
        <v>2183839</v>
      </c>
      <c r="F846">
        <v>2179983</v>
      </c>
      <c r="G846">
        <v>2179983</v>
      </c>
      <c r="H846">
        <v>2</v>
      </c>
      <c r="I846">
        <v>0</v>
      </c>
      <c r="J846">
        <v>45.6</v>
      </c>
      <c r="K846">
        <v>29.114699999999999</v>
      </c>
      <c r="L846">
        <v>0</v>
      </c>
      <c r="M846">
        <v>27.94</v>
      </c>
      <c r="N846">
        <v>0</v>
      </c>
      <c r="O846">
        <v>3644</v>
      </c>
      <c r="P846" s="2">
        <f t="shared" si="39"/>
        <v>32.570666666666668</v>
      </c>
      <c r="Q846" s="2">
        <f t="shared" si="40"/>
        <v>2183839</v>
      </c>
      <c r="R846">
        <f t="shared" si="41"/>
        <v>3</v>
      </c>
    </row>
    <row r="847" spans="1:18" x14ac:dyDescent="0.25">
      <c r="A847" s="1">
        <v>45370.299571759257</v>
      </c>
      <c r="B847">
        <v>8</v>
      </c>
      <c r="C847">
        <v>29.257999999999999</v>
      </c>
      <c r="D847">
        <v>2.8330000000000002</v>
      </c>
      <c r="E847">
        <v>2183841</v>
      </c>
      <c r="F847">
        <v>2179990</v>
      </c>
      <c r="G847">
        <v>2179986</v>
      </c>
      <c r="H847">
        <v>2</v>
      </c>
      <c r="I847">
        <v>0</v>
      </c>
      <c r="J847">
        <v>45.6</v>
      </c>
      <c r="K847">
        <v>29.101400000000002</v>
      </c>
      <c r="L847">
        <v>4</v>
      </c>
      <c r="M847">
        <v>27.92</v>
      </c>
      <c r="N847">
        <v>0</v>
      </c>
      <c r="O847">
        <v>3659</v>
      </c>
      <c r="P847" s="2">
        <f t="shared" si="39"/>
        <v>32.56066666666667</v>
      </c>
      <c r="Q847" s="2">
        <f t="shared" si="40"/>
        <v>2183841</v>
      </c>
      <c r="R847">
        <f t="shared" si="41"/>
        <v>2</v>
      </c>
    </row>
    <row r="848" spans="1:18" x14ac:dyDescent="0.25">
      <c r="A848" s="1">
        <v>45370.300416666665</v>
      </c>
      <c r="B848">
        <v>8</v>
      </c>
      <c r="C848">
        <v>29.250499999999999</v>
      </c>
      <c r="D848">
        <v>2.859</v>
      </c>
      <c r="E848">
        <v>2183839</v>
      </c>
      <c r="F848">
        <v>2179989</v>
      </c>
      <c r="G848">
        <v>2179988</v>
      </c>
      <c r="H848">
        <v>2</v>
      </c>
      <c r="I848">
        <v>0</v>
      </c>
      <c r="J848">
        <v>45.61</v>
      </c>
      <c r="K848">
        <v>29.086400000000001</v>
      </c>
      <c r="L848">
        <v>0</v>
      </c>
      <c r="M848">
        <v>27.89</v>
      </c>
      <c r="N848">
        <v>0</v>
      </c>
      <c r="O848">
        <v>3666</v>
      </c>
      <c r="P848" s="2">
        <f t="shared" si="39"/>
        <v>32.555999999999997</v>
      </c>
      <c r="Q848" s="2">
        <f t="shared" si="40"/>
        <v>2183839</v>
      </c>
      <c r="R848">
        <f t="shared" si="41"/>
        <v>-2</v>
      </c>
    </row>
    <row r="849" spans="1:18" x14ac:dyDescent="0.25">
      <c r="A849" s="1">
        <v>45370.301249999997</v>
      </c>
      <c r="B849">
        <v>8</v>
      </c>
      <c r="C849">
        <v>29.247199999999999</v>
      </c>
      <c r="D849">
        <v>2.867</v>
      </c>
      <c r="E849">
        <v>2183838</v>
      </c>
      <c r="F849">
        <v>2179989</v>
      </c>
      <c r="G849">
        <v>2179991</v>
      </c>
      <c r="H849">
        <v>2</v>
      </c>
      <c r="I849">
        <v>0</v>
      </c>
      <c r="J849">
        <v>45.61</v>
      </c>
      <c r="K849">
        <v>29.0761</v>
      </c>
      <c r="L849">
        <v>-2</v>
      </c>
      <c r="M849">
        <v>27.88</v>
      </c>
      <c r="N849">
        <v>0</v>
      </c>
      <c r="O849">
        <v>3710</v>
      </c>
      <c r="P849" s="2">
        <f t="shared" si="39"/>
        <v>32.526666666666664</v>
      </c>
      <c r="Q849" s="2">
        <f t="shared" si="40"/>
        <v>2183838</v>
      </c>
      <c r="R849">
        <f t="shared" si="41"/>
        <v>-1</v>
      </c>
    </row>
    <row r="850" spans="1:18" x14ac:dyDescent="0.25">
      <c r="A850" s="1">
        <v>45370.302094907405</v>
      </c>
      <c r="B850">
        <v>8</v>
      </c>
      <c r="C850">
        <v>29.235800000000001</v>
      </c>
      <c r="D850">
        <v>3.4079999999999999</v>
      </c>
      <c r="E850">
        <v>2183841</v>
      </c>
      <c r="F850">
        <v>2179993</v>
      </c>
      <c r="G850">
        <v>2179995</v>
      </c>
      <c r="H850">
        <v>2</v>
      </c>
      <c r="I850">
        <v>0</v>
      </c>
      <c r="J850">
        <v>45.6</v>
      </c>
      <c r="K850">
        <v>29.063300000000002</v>
      </c>
      <c r="L850">
        <v>-1</v>
      </c>
      <c r="M850">
        <v>27.88</v>
      </c>
      <c r="N850">
        <v>0</v>
      </c>
      <c r="O850">
        <v>3724</v>
      </c>
      <c r="P850" s="2">
        <f t="shared" si="39"/>
        <v>32.517333333333333</v>
      </c>
      <c r="Q850" s="2">
        <f t="shared" si="40"/>
        <v>2183841</v>
      </c>
      <c r="R850">
        <f t="shared" si="41"/>
        <v>3</v>
      </c>
    </row>
    <row r="851" spans="1:18" x14ac:dyDescent="0.25">
      <c r="A851" s="1">
        <v>45370.302939814814</v>
      </c>
      <c r="B851">
        <v>8</v>
      </c>
      <c r="C851">
        <v>29.198</v>
      </c>
      <c r="D851">
        <v>3.0670000000000002</v>
      </c>
      <c r="E851">
        <v>2183839</v>
      </c>
      <c r="F851">
        <v>2179996</v>
      </c>
      <c r="G851">
        <v>2179998</v>
      </c>
      <c r="H851">
        <v>2</v>
      </c>
      <c r="I851">
        <v>0</v>
      </c>
      <c r="J851">
        <v>45.61</v>
      </c>
      <c r="K851">
        <v>29.049800000000001</v>
      </c>
      <c r="L851">
        <v>-1</v>
      </c>
      <c r="M851">
        <v>27.86</v>
      </c>
      <c r="N851">
        <v>0</v>
      </c>
      <c r="O851">
        <v>3741</v>
      </c>
      <c r="P851" s="2">
        <f t="shared" si="39"/>
        <v>32.506</v>
      </c>
      <c r="Q851" s="2">
        <f t="shared" si="40"/>
        <v>2183839</v>
      </c>
      <c r="R851">
        <f t="shared" si="41"/>
        <v>-2</v>
      </c>
    </row>
    <row r="852" spans="1:18" x14ac:dyDescent="0.25">
      <c r="A852" s="1">
        <v>45370.303784722222</v>
      </c>
      <c r="B852">
        <v>8</v>
      </c>
      <c r="C852">
        <v>29.189</v>
      </c>
      <c r="D852">
        <v>2.76</v>
      </c>
      <c r="E852">
        <v>2183834</v>
      </c>
      <c r="F852">
        <v>2179992</v>
      </c>
      <c r="G852">
        <v>2179995</v>
      </c>
      <c r="H852">
        <v>2</v>
      </c>
      <c r="I852">
        <v>0</v>
      </c>
      <c r="J852">
        <v>45.61</v>
      </c>
      <c r="K852">
        <v>29.034500000000001</v>
      </c>
      <c r="L852">
        <v>-2</v>
      </c>
      <c r="M852">
        <v>27.84</v>
      </c>
      <c r="N852">
        <v>0</v>
      </c>
      <c r="O852">
        <v>3754</v>
      </c>
      <c r="P852" s="2">
        <f t="shared" si="39"/>
        <v>32.49733333333333</v>
      </c>
      <c r="Q852" s="2">
        <f t="shared" si="40"/>
        <v>2183834</v>
      </c>
      <c r="R852">
        <f t="shared" si="41"/>
        <v>-5</v>
      </c>
    </row>
    <row r="853" spans="1:18" x14ac:dyDescent="0.25">
      <c r="A853" s="1">
        <v>45370.304618055554</v>
      </c>
      <c r="B853">
        <v>8</v>
      </c>
      <c r="C853">
        <v>29.187200000000001</v>
      </c>
      <c r="D853">
        <v>2.8679999999999999</v>
      </c>
      <c r="E853">
        <v>2183833</v>
      </c>
      <c r="F853">
        <v>2179991</v>
      </c>
      <c r="G853">
        <v>2179992</v>
      </c>
      <c r="H853">
        <v>2</v>
      </c>
      <c r="I853">
        <v>0</v>
      </c>
      <c r="J853">
        <v>45.61</v>
      </c>
      <c r="K853">
        <v>29.0151</v>
      </c>
      <c r="L853">
        <v>0</v>
      </c>
      <c r="M853">
        <v>27.82</v>
      </c>
      <c r="N853">
        <v>0</v>
      </c>
      <c r="O853">
        <v>3783</v>
      </c>
      <c r="P853" s="2">
        <f t="shared" si="39"/>
        <v>32.478000000000002</v>
      </c>
      <c r="Q853" s="2">
        <f t="shared" si="40"/>
        <v>2183833</v>
      </c>
      <c r="R853">
        <f t="shared" si="41"/>
        <v>-1</v>
      </c>
    </row>
    <row r="854" spans="1:18" x14ac:dyDescent="0.25">
      <c r="A854" s="1">
        <v>45370.305462962962</v>
      </c>
      <c r="B854">
        <v>8</v>
      </c>
      <c r="C854">
        <v>29.1814</v>
      </c>
      <c r="D854">
        <v>2.879</v>
      </c>
      <c r="E854">
        <v>2183832</v>
      </c>
      <c r="F854">
        <v>2179991</v>
      </c>
      <c r="G854">
        <v>2179989</v>
      </c>
      <c r="H854">
        <v>2</v>
      </c>
      <c r="I854">
        <v>0</v>
      </c>
      <c r="J854">
        <v>45.61</v>
      </c>
      <c r="K854">
        <v>28.998799999999999</v>
      </c>
      <c r="L854">
        <v>2</v>
      </c>
      <c r="M854">
        <v>27.81</v>
      </c>
      <c r="N854">
        <v>0</v>
      </c>
      <c r="O854">
        <v>3799</v>
      </c>
      <c r="P854" s="2">
        <f t="shared" si="39"/>
        <v>32.467333333333336</v>
      </c>
      <c r="Q854" s="2">
        <f t="shared" si="40"/>
        <v>2183832</v>
      </c>
      <c r="R854">
        <f t="shared" si="41"/>
        <v>-1</v>
      </c>
    </row>
    <row r="855" spans="1:18" x14ac:dyDescent="0.25">
      <c r="A855" s="1">
        <v>45370.306296296294</v>
      </c>
      <c r="B855">
        <v>8</v>
      </c>
      <c r="C855">
        <v>29.1462</v>
      </c>
      <c r="D855">
        <v>2.5910000000000002</v>
      </c>
      <c r="E855">
        <v>2183831</v>
      </c>
      <c r="F855">
        <v>2179995</v>
      </c>
      <c r="G855">
        <v>2179992</v>
      </c>
      <c r="H855">
        <v>2</v>
      </c>
      <c r="I855">
        <v>0</v>
      </c>
      <c r="J855">
        <v>45.62</v>
      </c>
      <c r="K855">
        <v>28.9848</v>
      </c>
      <c r="L855">
        <v>3</v>
      </c>
      <c r="M855">
        <v>27.81</v>
      </c>
      <c r="N855">
        <v>0</v>
      </c>
      <c r="O855">
        <v>3832</v>
      </c>
      <c r="P855" s="2">
        <f t="shared" si="39"/>
        <v>32.44533333333333</v>
      </c>
      <c r="Q855" s="2">
        <f t="shared" si="40"/>
        <v>2183831</v>
      </c>
      <c r="R855">
        <f t="shared" si="41"/>
        <v>-1</v>
      </c>
    </row>
    <row r="856" spans="1:18" x14ac:dyDescent="0.25">
      <c r="A856" s="1">
        <v>45370.307141203702</v>
      </c>
      <c r="B856">
        <v>8</v>
      </c>
      <c r="C856">
        <v>29.129000000000001</v>
      </c>
      <c r="D856">
        <v>2.8410000000000002</v>
      </c>
      <c r="E856">
        <v>2183831</v>
      </c>
      <c r="F856">
        <v>2179997</v>
      </c>
      <c r="G856">
        <v>2179994</v>
      </c>
      <c r="H856">
        <v>2</v>
      </c>
      <c r="I856">
        <v>0</v>
      </c>
      <c r="J856">
        <v>45.61</v>
      </c>
      <c r="K856">
        <v>28.972100000000001</v>
      </c>
      <c r="L856">
        <v>2</v>
      </c>
      <c r="M856">
        <v>27.8</v>
      </c>
      <c r="N856">
        <v>0</v>
      </c>
      <c r="O856">
        <v>3856</v>
      </c>
      <c r="P856" s="2">
        <f t="shared" si="39"/>
        <v>32.429333333333332</v>
      </c>
      <c r="Q856" s="2">
        <f t="shared" si="40"/>
        <v>2183831</v>
      </c>
      <c r="R856">
        <f t="shared" si="41"/>
        <v>0</v>
      </c>
    </row>
    <row r="857" spans="1:18" x14ac:dyDescent="0.25">
      <c r="A857" s="1">
        <v>45370.307986111111</v>
      </c>
      <c r="B857">
        <v>8</v>
      </c>
      <c r="C857">
        <v>29.125499999999999</v>
      </c>
      <c r="D857">
        <v>2.863</v>
      </c>
      <c r="E857">
        <v>2183830</v>
      </c>
      <c r="F857">
        <v>2179997</v>
      </c>
      <c r="G857">
        <v>2179997</v>
      </c>
      <c r="H857">
        <v>2</v>
      </c>
      <c r="I857">
        <v>0</v>
      </c>
      <c r="J857">
        <v>45.62</v>
      </c>
      <c r="K857">
        <v>28.956</v>
      </c>
      <c r="L857">
        <v>0</v>
      </c>
      <c r="M857">
        <v>27.79</v>
      </c>
      <c r="N857">
        <v>0</v>
      </c>
      <c r="O857">
        <v>3873</v>
      </c>
      <c r="P857" s="2">
        <f t="shared" si="39"/>
        <v>32.417999999999999</v>
      </c>
      <c r="Q857" s="2">
        <f t="shared" si="40"/>
        <v>2183830</v>
      </c>
      <c r="R857">
        <f t="shared" si="41"/>
        <v>-1</v>
      </c>
    </row>
    <row r="858" spans="1:18" x14ac:dyDescent="0.25">
      <c r="A858" s="1">
        <v>45370.308831018519</v>
      </c>
      <c r="B858">
        <v>8</v>
      </c>
      <c r="C858">
        <v>29.119900000000001</v>
      </c>
      <c r="D858">
        <v>2.875</v>
      </c>
      <c r="E858">
        <v>2183826</v>
      </c>
      <c r="F858">
        <v>2179993</v>
      </c>
      <c r="G858">
        <v>2179994</v>
      </c>
      <c r="H858">
        <v>2</v>
      </c>
      <c r="I858">
        <v>0</v>
      </c>
      <c r="J858">
        <v>45.62</v>
      </c>
      <c r="K858">
        <v>28.940300000000001</v>
      </c>
      <c r="L858">
        <v>0</v>
      </c>
      <c r="M858">
        <v>27.76</v>
      </c>
      <c r="N858">
        <v>0</v>
      </c>
      <c r="O858">
        <v>3899</v>
      </c>
      <c r="P858" s="2">
        <f t="shared" si="39"/>
        <v>32.400666666666666</v>
      </c>
      <c r="Q858" s="2">
        <f t="shared" si="40"/>
        <v>2183826</v>
      </c>
      <c r="R858">
        <f t="shared" si="41"/>
        <v>-4</v>
      </c>
    </row>
    <row r="859" spans="1:18" x14ac:dyDescent="0.25">
      <c r="A859" s="1">
        <v>45370.309664351851</v>
      </c>
      <c r="B859">
        <v>8</v>
      </c>
      <c r="C859">
        <v>29.089099999999998</v>
      </c>
      <c r="D859">
        <v>2.5880000000000001</v>
      </c>
      <c r="E859">
        <v>2183821</v>
      </c>
      <c r="F859">
        <v>2179992</v>
      </c>
      <c r="G859">
        <v>2179992</v>
      </c>
      <c r="H859">
        <v>2</v>
      </c>
      <c r="I859">
        <v>0</v>
      </c>
      <c r="J859">
        <v>45.62</v>
      </c>
      <c r="K859">
        <v>28.927399999999999</v>
      </c>
      <c r="L859">
        <v>0</v>
      </c>
      <c r="M859">
        <v>27.75</v>
      </c>
      <c r="N859">
        <v>0</v>
      </c>
      <c r="O859">
        <v>3898</v>
      </c>
      <c r="P859" s="2">
        <f t="shared" si="39"/>
        <v>32.401333333333334</v>
      </c>
      <c r="Q859" s="2">
        <f t="shared" si="40"/>
        <v>2183821</v>
      </c>
      <c r="R859">
        <f t="shared" si="41"/>
        <v>-5</v>
      </c>
    </row>
    <row r="860" spans="1:18" x14ac:dyDescent="0.25">
      <c r="A860" s="1">
        <v>45370.310497685183</v>
      </c>
      <c r="B860">
        <v>8</v>
      </c>
      <c r="C860">
        <v>29.064699999999998</v>
      </c>
      <c r="D860">
        <v>2.831</v>
      </c>
      <c r="E860">
        <v>2183819</v>
      </c>
      <c r="F860">
        <v>2179994</v>
      </c>
      <c r="G860">
        <v>2179994</v>
      </c>
      <c r="H860">
        <v>2</v>
      </c>
      <c r="I860">
        <v>0</v>
      </c>
      <c r="J860">
        <v>45.62</v>
      </c>
      <c r="K860">
        <v>28.912400000000002</v>
      </c>
      <c r="L860">
        <v>0</v>
      </c>
      <c r="M860">
        <v>27.75</v>
      </c>
      <c r="N860">
        <v>0</v>
      </c>
      <c r="O860">
        <v>3938</v>
      </c>
      <c r="P860" s="2">
        <f t="shared" si="39"/>
        <v>32.37466666666667</v>
      </c>
      <c r="Q860" s="2">
        <f t="shared" si="40"/>
        <v>2183819</v>
      </c>
      <c r="R860">
        <f t="shared" si="41"/>
        <v>-2</v>
      </c>
    </row>
    <row r="861" spans="1:18" x14ac:dyDescent="0.25">
      <c r="A861" s="1">
        <v>45370.311342592591</v>
      </c>
      <c r="B861">
        <v>8</v>
      </c>
      <c r="C861">
        <v>29.062999999999999</v>
      </c>
      <c r="D861">
        <v>2.8580000000000001</v>
      </c>
      <c r="E861">
        <v>2183822</v>
      </c>
      <c r="F861">
        <v>2179997</v>
      </c>
      <c r="G861">
        <v>2179997</v>
      </c>
      <c r="H861">
        <v>2</v>
      </c>
      <c r="I861">
        <v>0</v>
      </c>
      <c r="J861">
        <v>45.62</v>
      </c>
      <c r="K861">
        <v>28.897300000000001</v>
      </c>
      <c r="L861">
        <v>0</v>
      </c>
      <c r="M861">
        <v>27.74</v>
      </c>
      <c r="N861">
        <v>0</v>
      </c>
      <c r="O861">
        <v>3939</v>
      </c>
      <c r="P861" s="2">
        <f t="shared" si="39"/>
        <v>32.374000000000002</v>
      </c>
      <c r="Q861" s="2">
        <f t="shared" si="40"/>
        <v>2183822</v>
      </c>
      <c r="R861">
        <f t="shared" si="41"/>
        <v>3</v>
      </c>
    </row>
    <row r="862" spans="1:18" x14ac:dyDescent="0.25">
      <c r="A862" s="1">
        <v>45370.312175925923</v>
      </c>
      <c r="B862">
        <v>8</v>
      </c>
      <c r="C862">
        <v>29.061199999999999</v>
      </c>
      <c r="D862">
        <v>2.8719999999999999</v>
      </c>
      <c r="E862">
        <v>2183825</v>
      </c>
      <c r="F862">
        <v>2180000</v>
      </c>
      <c r="G862">
        <v>2180000</v>
      </c>
      <c r="H862">
        <v>2</v>
      </c>
      <c r="I862">
        <v>0</v>
      </c>
      <c r="J862">
        <v>45.62</v>
      </c>
      <c r="K862">
        <v>28.883299999999998</v>
      </c>
      <c r="L862">
        <v>0</v>
      </c>
      <c r="M862">
        <v>27.71</v>
      </c>
      <c r="N862">
        <v>0</v>
      </c>
      <c r="O862">
        <v>3963</v>
      </c>
      <c r="P862" s="2">
        <f t="shared" si="39"/>
        <v>32.357999999999997</v>
      </c>
      <c r="Q862" s="2">
        <f t="shared" si="40"/>
        <v>2183825</v>
      </c>
      <c r="R862">
        <f t="shared" si="41"/>
        <v>3</v>
      </c>
    </row>
    <row r="863" spans="1:18" x14ac:dyDescent="0.25">
      <c r="A863" s="1">
        <v>45370.313020833331</v>
      </c>
      <c r="B863">
        <v>8</v>
      </c>
      <c r="C863">
        <v>29.041899999999998</v>
      </c>
      <c r="D863">
        <v>2.585</v>
      </c>
      <c r="E863">
        <v>2183827</v>
      </c>
      <c r="F863">
        <v>2180005</v>
      </c>
      <c r="G863">
        <v>2180002</v>
      </c>
      <c r="H863">
        <v>2</v>
      </c>
      <c r="I863">
        <v>0</v>
      </c>
      <c r="J863">
        <v>45.62</v>
      </c>
      <c r="K863">
        <v>28.866599999999998</v>
      </c>
      <c r="L863">
        <v>2</v>
      </c>
      <c r="M863">
        <v>27.69</v>
      </c>
      <c r="N863">
        <v>0</v>
      </c>
      <c r="O863">
        <v>3979</v>
      </c>
      <c r="P863" s="2">
        <f t="shared" si="39"/>
        <v>32.347333333333331</v>
      </c>
      <c r="Q863" s="2">
        <f t="shared" si="40"/>
        <v>2183827</v>
      </c>
      <c r="R863">
        <f t="shared" si="41"/>
        <v>2</v>
      </c>
    </row>
    <row r="864" spans="1:18" x14ac:dyDescent="0.25">
      <c r="A864" s="1">
        <v>45370.313854166663</v>
      </c>
      <c r="B864">
        <v>8</v>
      </c>
      <c r="C864">
        <v>29.014099999999999</v>
      </c>
      <c r="D864">
        <v>2.8359999999999999</v>
      </c>
      <c r="E864">
        <v>2183827</v>
      </c>
      <c r="F864">
        <v>2180008</v>
      </c>
      <c r="G864">
        <v>2180005</v>
      </c>
      <c r="H864">
        <v>2</v>
      </c>
      <c r="I864">
        <v>0</v>
      </c>
      <c r="J864">
        <v>45.63</v>
      </c>
      <c r="K864">
        <v>28.8553</v>
      </c>
      <c r="L864">
        <v>3</v>
      </c>
      <c r="M864">
        <v>27.69</v>
      </c>
      <c r="N864">
        <v>0</v>
      </c>
      <c r="O864">
        <v>4015</v>
      </c>
      <c r="P864" s="2">
        <f t="shared" si="39"/>
        <v>32.323333333333331</v>
      </c>
      <c r="Q864" s="2">
        <f t="shared" si="40"/>
        <v>2183827</v>
      </c>
      <c r="R864">
        <f t="shared" si="41"/>
        <v>0</v>
      </c>
    </row>
    <row r="865" spans="1:18" x14ac:dyDescent="0.25">
      <c r="A865" s="1">
        <v>45370.314699074072</v>
      </c>
      <c r="B865">
        <v>8</v>
      </c>
      <c r="C865">
        <v>29.000499999999999</v>
      </c>
      <c r="D865">
        <v>2.8420000000000001</v>
      </c>
      <c r="E865">
        <v>2183822</v>
      </c>
      <c r="F865">
        <v>2180005</v>
      </c>
      <c r="G865">
        <v>2180002</v>
      </c>
      <c r="H865">
        <v>2</v>
      </c>
      <c r="I865">
        <v>0</v>
      </c>
      <c r="J865">
        <v>45.62</v>
      </c>
      <c r="K865">
        <v>28.841799999999999</v>
      </c>
      <c r="L865">
        <v>2</v>
      </c>
      <c r="M865">
        <v>27.68</v>
      </c>
      <c r="N865">
        <v>0</v>
      </c>
      <c r="O865">
        <v>4025</v>
      </c>
      <c r="P865" s="2">
        <f t="shared" si="39"/>
        <v>32.31666666666667</v>
      </c>
      <c r="Q865" s="2">
        <f t="shared" si="40"/>
        <v>2183822</v>
      </c>
      <c r="R865">
        <f t="shared" si="41"/>
        <v>-5</v>
      </c>
    </row>
    <row r="866" spans="1:18" x14ac:dyDescent="0.25">
      <c r="A866" s="1">
        <v>45370.31554398148</v>
      </c>
      <c r="B866">
        <v>8</v>
      </c>
      <c r="C866">
        <v>28.9998</v>
      </c>
      <c r="D866">
        <v>2.863</v>
      </c>
      <c r="E866">
        <v>2183821</v>
      </c>
      <c r="F866">
        <v>2180004</v>
      </c>
      <c r="G866">
        <v>2180005</v>
      </c>
      <c r="H866">
        <v>2</v>
      </c>
      <c r="I866">
        <v>0</v>
      </c>
      <c r="J866">
        <v>45.63</v>
      </c>
      <c r="K866">
        <v>28.828299999999999</v>
      </c>
      <c r="L866">
        <v>-1</v>
      </c>
      <c r="M866">
        <v>27.67</v>
      </c>
      <c r="N866">
        <v>0</v>
      </c>
      <c r="O866">
        <v>4051</v>
      </c>
      <c r="P866" s="2">
        <f t="shared" si="39"/>
        <v>32.299333333333337</v>
      </c>
      <c r="Q866" s="2">
        <f t="shared" si="40"/>
        <v>2183821</v>
      </c>
      <c r="R866">
        <f t="shared" si="41"/>
        <v>-1</v>
      </c>
    </row>
    <row r="867" spans="1:18" x14ac:dyDescent="0.25">
      <c r="A867" s="1">
        <v>45370.316388888888</v>
      </c>
      <c r="B867">
        <v>8</v>
      </c>
      <c r="C867">
        <v>28.983499999999999</v>
      </c>
      <c r="D867">
        <v>2.577</v>
      </c>
      <c r="E867">
        <v>2183816</v>
      </c>
      <c r="F867">
        <v>2180001</v>
      </c>
      <c r="G867">
        <v>2180003</v>
      </c>
      <c r="H867">
        <v>2</v>
      </c>
      <c r="I867">
        <v>0</v>
      </c>
      <c r="J867">
        <v>45.63</v>
      </c>
      <c r="K867">
        <v>28.813600000000001</v>
      </c>
      <c r="L867">
        <v>-1</v>
      </c>
      <c r="M867">
        <v>27.65</v>
      </c>
      <c r="N867">
        <v>0</v>
      </c>
      <c r="O867">
        <v>4048</v>
      </c>
      <c r="P867" s="2">
        <f t="shared" si="39"/>
        <v>32.301333333333332</v>
      </c>
      <c r="Q867" s="2">
        <f t="shared" si="40"/>
        <v>2183816</v>
      </c>
      <c r="R867">
        <f t="shared" si="41"/>
        <v>-5</v>
      </c>
    </row>
    <row r="868" spans="1:18" x14ac:dyDescent="0.25">
      <c r="A868" s="1">
        <v>45370.31722222222</v>
      </c>
      <c r="B868">
        <v>8</v>
      </c>
      <c r="C868">
        <v>28.946100000000001</v>
      </c>
      <c r="D868">
        <v>2.8149999999999999</v>
      </c>
      <c r="E868">
        <v>2183812</v>
      </c>
      <c r="F868">
        <v>2180002</v>
      </c>
      <c r="G868">
        <v>2180000</v>
      </c>
      <c r="H868">
        <v>2</v>
      </c>
      <c r="I868">
        <v>0</v>
      </c>
      <c r="J868">
        <v>45.63</v>
      </c>
      <c r="K868">
        <v>28.799700000000001</v>
      </c>
      <c r="L868">
        <v>2</v>
      </c>
      <c r="M868">
        <v>27.63</v>
      </c>
      <c r="N868">
        <v>0</v>
      </c>
      <c r="O868">
        <v>4074</v>
      </c>
      <c r="P868" s="2">
        <f t="shared" si="39"/>
        <v>32.283999999999999</v>
      </c>
      <c r="Q868" s="2">
        <f t="shared" si="40"/>
        <v>2183812</v>
      </c>
      <c r="R868">
        <f t="shared" si="41"/>
        <v>-4</v>
      </c>
    </row>
    <row r="869" spans="1:18" x14ac:dyDescent="0.25">
      <c r="A869" s="1">
        <v>45370.318055555559</v>
      </c>
      <c r="B869">
        <v>8</v>
      </c>
      <c r="C869">
        <v>28.938500000000001</v>
      </c>
      <c r="D869">
        <v>2.8370000000000002</v>
      </c>
      <c r="E869">
        <v>2183814</v>
      </c>
      <c r="F869">
        <v>2180005</v>
      </c>
      <c r="G869">
        <v>2180003</v>
      </c>
      <c r="H869">
        <v>2</v>
      </c>
      <c r="I869">
        <v>0</v>
      </c>
      <c r="J869">
        <v>45.64</v>
      </c>
      <c r="K869">
        <v>28.786100000000001</v>
      </c>
      <c r="L869">
        <v>2</v>
      </c>
      <c r="M869">
        <v>27.63</v>
      </c>
      <c r="N869">
        <v>0</v>
      </c>
      <c r="O869">
        <v>4092</v>
      </c>
      <c r="P869" s="2">
        <f t="shared" si="39"/>
        <v>32.271999999999998</v>
      </c>
      <c r="Q869" s="2">
        <f t="shared" si="40"/>
        <v>2183814</v>
      </c>
      <c r="R869">
        <f t="shared" si="41"/>
        <v>2</v>
      </c>
    </row>
    <row r="870" spans="1:18" x14ac:dyDescent="0.25">
      <c r="A870" s="1">
        <v>45370.31890046296</v>
      </c>
      <c r="B870">
        <v>8</v>
      </c>
      <c r="C870">
        <v>28.937999999999999</v>
      </c>
      <c r="D870">
        <v>2.8570000000000002</v>
      </c>
      <c r="E870">
        <v>2183815</v>
      </c>
      <c r="F870">
        <v>2180006</v>
      </c>
      <c r="G870">
        <v>2180005</v>
      </c>
      <c r="H870">
        <v>2</v>
      </c>
      <c r="I870">
        <v>0</v>
      </c>
      <c r="J870">
        <v>45.63</v>
      </c>
      <c r="K870">
        <v>28.771699999999999</v>
      </c>
      <c r="L870">
        <v>1</v>
      </c>
      <c r="M870">
        <v>27.62</v>
      </c>
      <c r="N870">
        <v>0</v>
      </c>
      <c r="O870">
        <v>4123</v>
      </c>
      <c r="P870" s="2">
        <f t="shared" si="39"/>
        <v>32.251333333333335</v>
      </c>
      <c r="Q870" s="2">
        <f t="shared" si="40"/>
        <v>2183815</v>
      </c>
      <c r="R870">
        <f t="shared" si="41"/>
        <v>1</v>
      </c>
    </row>
    <row r="871" spans="1:18" x14ac:dyDescent="0.25">
      <c r="A871" s="1">
        <v>45370.319745370369</v>
      </c>
      <c r="B871">
        <v>8</v>
      </c>
      <c r="C871">
        <v>28.923200000000001</v>
      </c>
      <c r="D871">
        <v>2.5710000000000002</v>
      </c>
      <c r="E871">
        <v>2183819</v>
      </c>
      <c r="F871">
        <v>2180012</v>
      </c>
      <c r="G871">
        <v>2180008</v>
      </c>
      <c r="H871">
        <v>2</v>
      </c>
      <c r="I871">
        <v>0</v>
      </c>
      <c r="J871">
        <v>45.63</v>
      </c>
      <c r="K871">
        <v>28.757899999999999</v>
      </c>
      <c r="L871">
        <v>4</v>
      </c>
      <c r="M871">
        <v>27.62</v>
      </c>
      <c r="N871">
        <v>0</v>
      </c>
      <c r="O871">
        <v>4130</v>
      </c>
      <c r="P871" s="2">
        <f t="shared" si="39"/>
        <v>32.24666666666667</v>
      </c>
      <c r="Q871" s="2">
        <f t="shared" si="40"/>
        <v>2183819</v>
      </c>
      <c r="R871">
        <f t="shared" si="41"/>
        <v>4</v>
      </c>
    </row>
    <row r="872" spans="1:18" x14ac:dyDescent="0.25">
      <c r="A872" s="1">
        <v>45370.3205787037</v>
      </c>
      <c r="B872">
        <v>8</v>
      </c>
      <c r="C872">
        <v>28.8916</v>
      </c>
      <c r="D872">
        <v>2.8220000000000001</v>
      </c>
      <c r="E872">
        <v>2183821</v>
      </c>
      <c r="F872">
        <v>2180018</v>
      </c>
      <c r="G872">
        <v>2180011</v>
      </c>
      <c r="H872">
        <v>2</v>
      </c>
      <c r="I872">
        <v>0</v>
      </c>
      <c r="J872">
        <v>45.64</v>
      </c>
      <c r="K872">
        <v>28.741099999999999</v>
      </c>
      <c r="L872">
        <v>7</v>
      </c>
      <c r="M872">
        <v>27.58</v>
      </c>
      <c r="N872">
        <v>0</v>
      </c>
      <c r="O872">
        <v>4133</v>
      </c>
      <c r="P872" s="2">
        <f t="shared" si="39"/>
        <v>32.244666666666667</v>
      </c>
      <c r="Q872" s="2">
        <f t="shared" si="40"/>
        <v>2183821</v>
      </c>
      <c r="R872">
        <f t="shared" si="41"/>
        <v>2</v>
      </c>
    </row>
    <row r="873" spans="1:18" x14ac:dyDescent="0.25">
      <c r="A873" s="1">
        <v>45370.321412037039</v>
      </c>
      <c r="B873">
        <v>8</v>
      </c>
      <c r="C873">
        <v>28.8764</v>
      </c>
      <c r="D873">
        <v>2.831</v>
      </c>
      <c r="E873">
        <v>2183818</v>
      </c>
      <c r="F873">
        <v>2180017</v>
      </c>
      <c r="G873">
        <v>2180013</v>
      </c>
      <c r="H873">
        <v>2</v>
      </c>
      <c r="I873">
        <v>0</v>
      </c>
      <c r="J873">
        <v>45.64</v>
      </c>
      <c r="K873">
        <v>28.7255</v>
      </c>
      <c r="L873">
        <v>4</v>
      </c>
      <c r="M873">
        <v>27.56</v>
      </c>
      <c r="N873">
        <v>0</v>
      </c>
      <c r="O873">
        <v>4175</v>
      </c>
      <c r="P873" s="2">
        <f t="shared" si="39"/>
        <v>32.216666666666669</v>
      </c>
      <c r="Q873" s="2">
        <f t="shared" si="40"/>
        <v>2183818</v>
      </c>
      <c r="R873">
        <f t="shared" si="41"/>
        <v>-3</v>
      </c>
    </row>
    <row r="874" spans="1:18" x14ac:dyDescent="0.25">
      <c r="A874" s="1">
        <v>45370.322256944448</v>
      </c>
      <c r="B874">
        <v>8</v>
      </c>
      <c r="C874">
        <v>28.875499999999999</v>
      </c>
      <c r="D874">
        <v>2.8519999999999999</v>
      </c>
      <c r="E874">
        <v>2183818</v>
      </c>
      <c r="F874">
        <v>2180017</v>
      </c>
      <c r="G874">
        <v>2180016</v>
      </c>
      <c r="H874">
        <v>2</v>
      </c>
      <c r="I874">
        <v>0</v>
      </c>
      <c r="J874">
        <v>45.64</v>
      </c>
      <c r="K874">
        <v>28.712199999999999</v>
      </c>
      <c r="L874">
        <v>1</v>
      </c>
      <c r="M874">
        <v>27.56</v>
      </c>
      <c r="N874">
        <v>0</v>
      </c>
      <c r="O874">
        <v>4185</v>
      </c>
      <c r="P874" s="2">
        <f t="shared" si="39"/>
        <v>32.21</v>
      </c>
      <c r="Q874" s="2">
        <f t="shared" si="40"/>
        <v>2183818</v>
      </c>
      <c r="R874">
        <f t="shared" si="41"/>
        <v>0</v>
      </c>
    </row>
    <row r="875" spans="1:18" x14ac:dyDescent="0.25">
      <c r="A875" s="1">
        <v>45370.32309027778</v>
      </c>
      <c r="B875">
        <v>8</v>
      </c>
      <c r="C875">
        <v>28.871400000000001</v>
      </c>
      <c r="D875">
        <v>2.8580000000000001</v>
      </c>
      <c r="E875">
        <v>2183817</v>
      </c>
      <c r="F875">
        <v>2180017</v>
      </c>
      <c r="G875">
        <v>2180019</v>
      </c>
      <c r="H875">
        <v>2</v>
      </c>
      <c r="I875">
        <v>0</v>
      </c>
      <c r="J875">
        <v>45.64</v>
      </c>
      <c r="K875">
        <v>28.700700000000001</v>
      </c>
      <c r="L875">
        <v>-1</v>
      </c>
      <c r="M875">
        <v>27.56</v>
      </c>
      <c r="N875">
        <v>0</v>
      </c>
      <c r="O875">
        <v>4213</v>
      </c>
      <c r="P875" s="2">
        <f t="shared" si="39"/>
        <v>32.191333333333333</v>
      </c>
      <c r="Q875" s="2">
        <f t="shared" si="40"/>
        <v>2183817</v>
      </c>
      <c r="R875">
        <f t="shared" si="41"/>
        <v>-1</v>
      </c>
    </row>
    <row r="876" spans="1:18" x14ac:dyDescent="0.25">
      <c r="A876" s="1">
        <v>45370.323923611111</v>
      </c>
      <c r="B876">
        <v>8</v>
      </c>
      <c r="C876">
        <v>28.843800000000002</v>
      </c>
      <c r="D876">
        <v>2.5720000000000001</v>
      </c>
      <c r="E876">
        <v>2183810</v>
      </c>
      <c r="F876">
        <v>2180014</v>
      </c>
      <c r="G876">
        <v>2180016</v>
      </c>
      <c r="H876">
        <v>2</v>
      </c>
      <c r="I876">
        <v>0</v>
      </c>
      <c r="J876">
        <v>45.64</v>
      </c>
      <c r="K876">
        <v>28.688700000000001</v>
      </c>
      <c r="L876">
        <v>-2</v>
      </c>
      <c r="M876">
        <v>27.54</v>
      </c>
      <c r="N876">
        <v>0</v>
      </c>
      <c r="O876">
        <v>4230</v>
      </c>
      <c r="P876" s="2">
        <f t="shared" si="39"/>
        <v>32.18</v>
      </c>
      <c r="Q876" s="2">
        <f t="shared" si="40"/>
        <v>2183810</v>
      </c>
      <c r="R876">
        <f t="shared" si="41"/>
        <v>-7</v>
      </c>
    </row>
    <row r="877" spans="1:18" x14ac:dyDescent="0.25">
      <c r="A877" s="1">
        <v>45370.324756944443</v>
      </c>
      <c r="B877">
        <v>8</v>
      </c>
      <c r="C877">
        <v>28.815200000000001</v>
      </c>
      <c r="D877">
        <v>2.8090000000000002</v>
      </c>
      <c r="E877">
        <v>2183807</v>
      </c>
      <c r="F877">
        <v>2180014</v>
      </c>
      <c r="G877">
        <v>2180014</v>
      </c>
      <c r="H877">
        <v>2</v>
      </c>
      <c r="I877">
        <v>0</v>
      </c>
      <c r="J877">
        <v>45.65</v>
      </c>
      <c r="K877">
        <v>28.674099999999999</v>
      </c>
      <c r="L877">
        <v>0</v>
      </c>
      <c r="M877">
        <v>27.52</v>
      </c>
      <c r="N877">
        <v>0</v>
      </c>
      <c r="O877">
        <v>4242</v>
      </c>
      <c r="P877" s="2">
        <f t="shared" si="39"/>
        <v>32.171999999999997</v>
      </c>
      <c r="Q877" s="2">
        <f t="shared" si="40"/>
        <v>2183807</v>
      </c>
      <c r="R877">
        <f t="shared" si="41"/>
        <v>-3</v>
      </c>
    </row>
    <row r="878" spans="1:18" x14ac:dyDescent="0.25">
      <c r="A878" s="1">
        <v>45370.325613425928</v>
      </c>
      <c r="B878">
        <v>8</v>
      </c>
      <c r="C878">
        <v>28.812999999999999</v>
      </c>
      <c r="D878">
        <v>2.8359999999999999</v>
      </c>
      <c r="E878">
        <v>2183804</v>
      </c>
      <c r="F878">
        <v>2180012</v>
      </c>
      <c r="G878">
        <v>2180011</v>
      </c>
      <c r="H878">
        <v>2</v>
      </c>
      <c r="I878">
        <v>0</v>
      </c>
      <c r="J878">
        <v>45.65</v>
      </c>
      <c r="K878">
        <v>28.6601</v>
      </c>
      <c r="L878">
        <v>0</v>
      </c>
      <c r="M878">
        <v>27.51</v>
      </c>
      <c r="N878">
        <v>0</v>
      </c>
      <c r="O878">
        <v>4271</v>
      </c>
      <c r="P878" s="2">
        <f t="shared" si="39"/>
        <v>32.152666666666669</v>
      </c>
      <c r="Q878" s="2">
        <f t="shared" si="40"/>
        <v>2183804</v>
      </c>
      <c r="R878">
        <f t="shared" si="41"/>
        <v>-3</v>
      </c>
    </row>
    <row r="879" spans="1:18" x14ac:dyDescent="0.25">
      <c r="A879" s="1">
        <v>45370.32644675926</v>
      </c>
      <c r="B879">
        <v>8</v>
      </c>
      <c r="C879">
        <v>28.812000000000001</v>
      </c>
      <c r="D879">
        <v>2.8540000000000001</v>
      </c>
      <c r="E879">
        <v>2183806</v>
      </c>
      <c r="F879">
        <v>2180014</v>
      </c>
      <c r="G879">
        <v>2180014</v>
      </c>
      <c r="H879">
        <v>2</v>
      </c>
      <c r="I879">
        <v>0</v>
      </c>
      <c r="J879">
        <v>45.65</v>
      </c>
      <c r="K879">
        <v>28.645199999999999</v>
      </c>
      <c r="L879">
        <v>0</v>
      </c>
      <c r="M879">
        <v>27.5</v>
      </c>
      <c r="N879">
        <v>0</v>
      </c>
      <c r="O879">
        <v>4274</v>
      </c>
      <c r="P879" s="2">
        <f t="shared" si="39"/>
        <v>32.150666666666666</v>
      </c>
      <c r="Q879" s="2">
        <f t="shared" si="40"/>
        <v>2183806</v>
      </c>
      <c r="R879">
        <f t="shared" si="41"/>
        <v>2</v>
      </c>
    </row>
    <row r="880" spans="1:18" x14ac:dyDescent="0.25">
      <c r="A880" s="1">
        <v>45370.327291666668</v>
      </c>
      <c r="B880">
        <v>8</v>
      </c>
      <c r="C880">
        <v>28.795000000000002</v>
      </c>
      <c r="D880">
        <v>2.569</v>
      </c>
      <c r="E880">
        <v>2183803</v>
      </c>
      <c r="F880">
        <v>2180013</v>
      </c>
      <c r="G880">
        <v>2180011</v>
      </c>
      <c r="H880">
        <v>2</v>
      </c>
      <c r="I880">
        <v>0</v>
      </c>
      <c r="J880">
        <v>45.65</v>
      </c>
      <c r="K880">
        <v>28.629899999999999</v>
      </c>
      <c r="L880">
        <v>2</v>
      </c>
      <c r="M880">
        <v>27.5</v>
      </c>
      <c r="N880">
        <v>0</v>
      </c>
      <c r="O880">
        <v>4305</v>
      </c>
      <c r="P880" s="2">
        <f t="shared" si="39"/>
        <v>32.130000000000003</v>
      </c>
      <c r="Q880" s="2">
        <f t="shared" si="40"/>
        <v>2183803</v>
      </c>
      <c r="R880">
        <f t="shared" si="41"/>
        <v>-3</v>
      </c>
    </row>
    <row r="881" spans="1:18" x14ac:dyDescent="0.25">
      <c r="A881" s="1">
        <v>45370.328136574077</v>
      </c>
      <c r="B881">
        <v>8</v>
      </c>
      <c r="C881">
        <v>28.764900000000001</v>
      </c>
      <c r="D881">
        <v>2.8159999999999998</v>
      </c>
      <c r="E881">
        <v>2183803</v>
      </c>
      <c r="F881">
        <v>2180017</v>
      </c>
      <c r="G881">
        <v>2180014</v>
      </c>
      <c r="H881">
        <v>2</v>
      </c>
      <c r="I881">
        <v>0</v>
      </c>
      <c r="J881">
        <v>45.65</v>
      </c>
      <c r="K881">
        <v>28.617799999999999</v>
      </c>
      <c r="L881">
        <v>3</v>
      </c>
      <c r="M881">
        <v>27.47</v>
      </c>
      <c r="N881">
        <v>0</v>
      </c>
      <c r="O881">
        <v>4326</v>
      </c>
      <c r="P881" s="2">
        <f t="shared" si="39"/>
        <v>32.116</v>
      </c>
      <c r="Q881" s="2">
        <f t="shared" si="40"/>
        <v>2183803</v>
      </c>
      <c r="R881">
        <f t="shared" si="41"/>
        <v>0</v>
      </c>
    </row>
    <row r="882" spans="1:18" x14ac:dyDescent="0.25">
      <c r="A882" s="1">
        <v>45370.328981481478</v>
      </c>
      <c r="B882">
        <v>8</v>
      </c>
      <c r="C882">
        <v>28.750900000000001</v>
      </c>
      <c r="D882">
        <v>2.8260000000000001</v>
      </c>
      <c r="E882">
        <v>2183805</v>
      </c>
      <c r="F882">
        <v>2180021</v>
      </c>
      <c r="G882">
        <v>2180017</v>
      </c>
      <c r="H882">
        <v>2</v>
      </c>
      <c r="I882">
        <v>0</v>
      </c>
      <c r="J882">
        <v>45.65</v>
      </c>
      <c r="K882">
        <v>28.601900000000001</v>
      </c>
      <c r="L882">
        <v>4</v>
      </c>
      <c r="M882">
        <v>27.45</v>
      </c>
      <c r="N882">
        <v>0</v>
      </c>
      <c r="O882">
        <v>4340</v>
      </c>
      <c r="P882" s="2">
        <f t="shared" si="39"/>
        <v>32.106666666666669</v>
      </c>
      <c r="Q882" s="2">
        <f t="shared" si="40"/>
        <v>2183805</v>
      </c>
      <c r="R882">
        <f t="shared" si="41"/>
        <v>2</v>
      </c>
    </row>
    <row r="883" spans="1:18" x14ac:dyDescent="0.25">
      <c r="A883" s="1">
        <v>45370.329826388886</v>
      </c>
      <c r="B883">
        <v>8</v>
      </c>
      <c r="C883">
        <v>28.750499999999999</v>
      </c>
      <c r="D883">
        <v>2.8479999999999999</v>
      </c>
      <c r="E883">
        <v>2183806</v>
      </c>
      <c r="F883">
        <v>2180022</v>
      </c>
      <c r="G883">
        <v>2180019</v>
      </c>
      <c r="H883">
        <v>2</v>
      </c>
      <c r="I883">
        <v>0</v>
      </c>
      <c r="J883">
        <v>45.65</v>
      </c>
      <c r="K883">
        <v>28.5885</v>
      </c>
      <c r="L883">
        <v>2</v>
      </c>
      <c r="M883">
        <v>27.44</v>
      </c>
      <c r="N883">
        <v>0</v>
      </c>
      <c r="O883">
        <v>4360</v>
      </c>
      <c r="P883" s="2">
        <f t="shared" si="39"/>
        <v>32.093333333333334</v>
      </c>
      <c r="Q883" s="2">
        <f t="shared" si="40"/>
        <v>2183806</v>
      </c>
      <c r="R883">
        <f t="shared" si="41"/>
        <v>1</v>
      </c>
    </row>
    <row r="884" spans="1:18" x14ac:dyDescent="0.25">
      <c r="A884" s="1">
        <v>45370.330671296295</v>
      </c>
      <c r="B884">
        <v>8</v>
      </c>
      <c r="C884">
        <v>28.7468</v>
      </c>
      <c r="D884">
        <v>3.4009999999999998</v>
      </c>
      <c r="E884">
        <v>2183804</v>
      </c>
      <c r="F884">
        <v>2180020</v>
      </c>
      <c r="G884">
        <v>2180023</v>
      </c>
      <c r="H884">
        <v>2</v>
      </c>
      <c r="I884">
        <v>0</v>
      </c>
      <c r="J884">
        <v>45.65</v>
      </c>
      <c r="K884">
        <v>28.5748</v>
      </c>
      <c r="L884">
        <v>-2</v>
      </c>
      <c r="M884">
        <v>27.44</v>
      </c>
      <c r="N884">
        <v>0</v>
      </c>
      <c r="O884">
        <v>4365</v>
      </c>
      <c r="P884" s="2">
        <f t="shared" si="39"/>
        <v>32.090000000000003</v>
      </c>
      <c r="Q884" s="2">
        <f t="shared" si="40"/>
        <v>2183804</v>
      </c>
      <c r="R884">
        <f t="shared" si="41"/>
        <v>-2</v>
      </c>
    </row>
    <row r="885" spans="1:18" x14ac:dyDescent="0.25">
      <c r="A885" s="1">
        <v>45370.331504629627</v>
      </c>
      <c r="B885">
        <v>8</v>
      </c>
      <c r="C885">
        <v>28.711600000000001</v>
      </c>
      <c r="D885">
        <v>3.0609999999999999</v>
      </c>
      <c r="E885">
        <v>2183804</v>
      </c>
      <c r="F885">
        <v>2180025</v>
      </c>
      <c r="G885">
        <v>2180026</v>
      </c>
      <c r="H885">
        <v>2</v>
      </c>
      <c r="I885">
        <v>0</v>
      </c>
      <c r="J885">
        <v>45.65</v>
      </c>
      <c r="K885">
        <v>28.562200000000001</v>
      </c>
      <c r="L885">
        <v>0</v>
      </c>
      <c r="M885">
        <v>27.43</v>
      </c>
      <c r="N885">
        <v>0</v>
      </c>
      <c r="O885">
        <v>4388</v>
      </c>
      <c r="P885" s="2">
        <f t="shared" si="39"/>
        <v>32.074666666666666</v>
      </c>
      <c r="Q885" s="2">
        <f t="shared" si="40"/>
        <v>2183804</v>
      </c>
      <c r="R885">
        <f t="shared" si="41"/>
        <v>0</v>
      </c>
    </row>
    <row r="886" spans="1:18" x14ac:dyDescent="0.25">
      <c r="A886" s="1">
        <v>45370.332349537035</v>
      </c>
      <c r="B886">
        <v>8</v>
      </c>
      <c r="C886">
        <v>28.692900000000002</v>
      </c>
      <c r="D886">
        <v>2.754</v>
      </c>
      <c r="E886">
        <v>2183798</v>
      </c>
      <c r="F886">
        <v>2180022</v>
      </c>
      <c r="G886">
        <v>2180023</v>
      </c>
      <c r="H886">
        <v>2</v>
      </c>
      <c r="I886">
        <v>0</v>
      </c>
      <c r="J886">
        <v>45.65</v>
      </c>
      <c r="K886">
        <v>28.550899999999999</v>
      </c>
      <c r="L886">
        <v>-1</v>
      </c>
      <c r="M886">
        <v>27.39</v>
      </c>
      <c r="N886">
        <v>0</v>
      </c>
      <c r="O886">
        <v>4415</v>
      </c>
      <c r="P886" s="2">
        <f t="shared" si="39"/>
        <v>32.056666666666665</v>
      </c>
      <c r="Q886" s="2">
        <f t="shared" si="40"/>
        <v>2183798</v>
      </c>
      <c r="R886">
        <f t="shared" si="41"/>
        <v>-6</v>
      </c>
    </row>
    <row r="887" spans="1:18" x14ac:dyDescent="0.25">
      <c r="A887" s="1">
        <v>45370.333194444444</v>
      </c>
      <c r="B887">
        <v>8</v>
      </c>
      <c r="C887">
        <v>28.687999999999999</v>
      </c>
      <c r="D887">
        <v>2.831</v>
      </c>
      <c r="E887">
        <v>2183785</v>
      </c>
      <c r="F887">
        <v>2180009</v>
      </c>
      <c r="G887">
        <v>2180020</v>
      </c>
      <c r="H887">
        <v>2</v>
      </c>
      <c r="I887">
        <v>0</v>
      </c>
      <c r="J887">
        <v>45.66</v>
      </c>
      <c r="K887">
        <v>28.536799999999999</v>
      </c>
      <c r="L887">
        <v>-11</v>
      </c>
      <c r="M887">
        <v>27.38</v>
      </c>
      <c r="N887">
        <v>0</v>
      </c>
      <c r="O887">
        <v>4426</v>
      </c>
      <c r="P887" s="2">
        <f t="shared" si="39"/>
        <v>32.049333333333337</v>
      </c>
      <c r="Q887" s="2">
        <f t="shared" si="40"/>
        <v>2183785</v>
      </c>
      <c r="R887">
        <f t="shared" si="41"/>
        <v>-13</v>
      </c>
    </row>
    <row r="888" spans="1:18" x14ac:dyDescent="0.25">
      <c r="A888" s="1">
        <v>45370.334027777775</v>
      </c>
      <c r="B888">
        <v>8</v>
      </c>
      <c r="C888">
        <v>28.686399999999999</v>
      </c>
      <c r="D888">
        <v>2.8460000000000001</v>
      </c>
      <c r="E888">
        <v>2183793</v>
      </c>
      <c r="F888">
        <v>2180017</v>
      </c>
      <c r="G888">
        <v>2180018</v>
      </c>
      <c r="H888">
        <v>2</v>
      </c>
      <c r="I888">
        <v>0</v>
      </c>
      <c r="J888">
        <v>45.66</v>
      </c>
      <c r="K888">
        <v>28.523299999999999</v>
      </c>
      <c r="L888">
        <v>0</v>
      </c>
      <c r="M888">
        <v>27.38</v>
      </c>
      <c r="N888">
        <v>0</v>
      </c>
      <c r="O888">
        <v>4455</v>
      </c>
      <c r="P888" s="2">
        <f t="shared" si="39"/>
        <v>32.03</v>
      </c>
      <c r="Q888" s="2">
        <f t="shared" si="40"/>
        <v>2183793</v>
      </c>
      <c r="R888">
        <f t="shared" si="41"/>
        <v>8</v>
      </c>
    </row>
    <row r="889" spans="1:18" x14ac:dyDescent="0.25">
      <c r="A889" s="1">
        <v>45370.334872685184</v>
      </c>
      <c r="B889">
        <v>8</v>
      </c>
      <c r="C889">
        <v>28.657399999999999</v>
      </c>
      <c r="D889">
        <v>2.5619999999999998</v>
      </c>
      <c r="E889">
        <v>2183791</v>
      </c>
      <c r="F889">
        <v>2180019</v>
      </c>
      <c r="G889">
        <v>2180020</v>
      </c>
      <c r="H889">
        <v>2</v>
      </c>
      <c r="I889">
        <v>0</v>
      </c>
      <c r="J889">
        <v>45.66</v>
      </c>
      <c r="K889">
        <v>28.5075</v>
      </c>
      <c r="L889">
        <v>-1</v>
      </c>
      <c r="M889">
        <v>27.37</v>
      </c>
      <c r="N889">
        <v>0</v>
      </c>
      <c r="O889">
        <v>4495</v>
      </c>
      <c r="P889" s="2">
        <f t="shared" si="39"/>
        <v>32.00333333333333</v>
      </c>
      <c r="Q889" s="2">
        <f t="shared" si="40"/>
        <v>2183791</v>
      </c>
      <c r="R889">
        <f t="shared" si="41"/>
        <v>-2</v>
      </c>
    </row>
    <row r="890" spans="1:18" x14ac:dyDescent="0.25">
      <c r="A890" s="1">
        <v>45370.335706018515</v>
      </c>
      <c r="B890">
        <v>8</v>
      </c>
      <c r="C890">
        <v>28.628399999999999</v>
      </c>
      <c r="D890">
        <v>2.8010000000000002</v>
      </c>
      <c r="E890">
        <v>2183792</v>
      </c>
      <c r="F890">
        <v>2180024</v>
      </c>
      <c r="G890">
        <v>2180023</v>
      </c>
      <c r="H890">
        <v>2</v>
      </c>
      <c r="I890">
        <v>0</v>
      </c>
      <c r="J890">
        <v>45.66</v>
      </c>
      <c r="K890">
        <v>28.492100000000001</v>
      </c>
      <c r="L890">
        <v>1</v>
      </c>
      <c r="M890">
        <v>27.37</v>
      </c>
      <c r="N890">
        <v>0</v>
      </c>
      <c r="O890">
        <v>4504</v>
      </c>
      <c r="P890" s="2">
        <f t="shared" si="39"/>
        <v>31.997333333333334</v>
      </c>
      <c r="Q890" s="2">
        <f t="shared" si="40"/>
        <v>2183792</v>
      </c>
      <c r="R890">
        <f t="shared" si="41"/>
        <v>1</v>
      </c>
    </row>
    <row r="891" spans="1:18" x14ac:dyDescent="0.25">
      <c r="A891" s="1">
        <v>45370.336550925924</v>
      </c>
      <c r="B891">
        <v>8</v>
      </c>
      <c r="C891">
        <v>28.625499999999999</v>
      </c>
      <c r="D891">
        <v>2.827</v>
      </c>
      <c r="E891">
        <v>2183787</v>
      </c>
      <c r="F891">
        <v>2180019</v>
      </c>
      <c r="G891">
        <v>2180020</v>
      </c>
      <c r="H891">
        <v>2</v>
      </c>
      <c r="I891">
        <v>0</v>
      </c>
      <c r="J891">
        <v>45.66</v>
      </c>
      <c r="K891">
        <v>28.478300000000001</v>
      </c>
      <c r="L891">
        <v>0</v>
      </c>
      <c r="M891">
        <v>27.35</v>
      </c>
      <c r="N891">
        <v>0</v>
      </c>
      <c r="O891">
        <v>4509</v>
      </c>
      <c r="P891" s="2">
        <f t="shared" si="39"/>
        <v>31.994</v>
      </c>
      <c r="Q891" s="2">
        <f t="shared" si="40"/>
        <v>2183787</v>
      </c>
      <c r="R891">
        <f t="shared" si="41"/>
        <v>-5</v>
      </c>
    </row>
    <row r="892" spans="1:18" x14ac:dyDescent="0.25">
      <c r="A892" s="1">
        <v>45370.337395833332</v>
      </c>
      <c r="B892">
        <v>8</v>
      </c>
      <c r="C892">
        <v>28.6236</v>
      </c>
      <c r="D892">
        <v>2.8410000000000002</v>
      </c>
      <c r="E892">
        <v>2183785</v>
      </c>
      <c r="F892">
        <v>2180018</v>
      </c>
      <c r="G892">
        <v>2180017</v>
      </c>
      <c r="H892">
        <v>2</v>
      </c>
      <c r="I892">
        <v>0</v>
      </c>
      <c r="J892">
        <v>45.66</v>
      </c>
      <c r="K892">
        <v>28.464200000000002</v>
      </c>
      <c r="L892">
        <v>0</v>
      </c>
      <c r="M892">
        <v>27.32</v>
      </c>
      <c r="N892">
        <v>0</v>
      </c>
      <c r="O892">
        <v>4539</v>
      </c>
      <c r="P892" s="2">
        <f t="shared" si="39"/>
        <v>31.974</v>
      </c>
      <c r="Q892" s="2">
        <f t="shared" si="40"/>
        <v>2183785</v>
      </c>
      <c r="R892">
        <f t="shared" si="41"/>
        <v>-2</v>
      </c>
    </row>
    <row r="893" spans="1:18" x14ac:dyDescent="0.25">
      <c r="A893" s="1">
        <v>45370.338229166664</v>
      </c>
      <c r="B893">
        <v>8</v>
      </c>
      <c r="C893">
        <v>28.6114</v>
      </c>
      <c r="D893">
        <v>2.5569999999999999</v>
      </c>
      <c r="E893">
        <v>2183786</v>
      </c>
      <c r="F893">
        <v>2180020</v>
      </c>
      <c r="G893">
        <v>2180020</v>
      </c>
      <c r="H893">
        <v>2</v>
      </c>
      <c r="I893">
        <v>0</v>
      </c>
      <c r="J893">
        <v>45.67</v>
      </c>
      <c r="K893">
        <v>28.451000000000001</v>
      </c>
      <c r="L893">
        <v>0</v>
      </c>
      <c r="M893">
        <v>27.32</v>
      </c>
      <c r="N893">
        <v>0</v>
      </c>
      <c r="O893">
        <v>4547</v>
      </c>
      <c r="P893" s="2">
        <f t="shared" si="39"/>
        <v>31.968666666666667</v>
      </c>
      <c r="Q893" s="2">
        <f t="shared" si="40"/>
        <v>2183786</v>
      </c>
      <c r="R893">
        <f t="shared" si="41"/>
        <v>1</v>
      </c>
    </row>
    <row r="894" spans="1:18" x14ac:dyDescent="0.25">
      <c r="A894" s="1">
        <v>45370.339074074072</v>
      </c>
      <c r="B894">
        <v>8</v>
      </c>
      <c r="C894">
        <v>28.577200000000001</v>
      </c>
      <c r="D894">
        <v>2.802</v>
      </c>
      <c r="E894">
        <v>2183791</v>
      </c>
      <c r="F894">
        <v>2180030</v>
      </c>
      <c r="G894">
        <v>2180023</v>
      </c>
      <c r="H894">
        <v>2</v>
      </c>
      <c r="I894">
        <v>0</v>
      </c>
      <c r="J894">
        <v>45.67</v>
      </c>
      <c r="K894">
        <v>28.437000000000001</v>
      </c>
      <c r="L894">
        <v>7</v>
      </c>
      <c r="M894">
        <v>27.31</v>
      </c>
      <c r="N894">
        <v>0</v>
      </c>
      <c r="O894">
        <v>4554</v>
      </c>
      <c r="P894" s="2">
        <f t="shared" si="39"/>
        <v>31.963999999999999</v>
      </c>
      <c r="Q894" s="2">
        <f t="shared" si="40"/>
        <v>2183791</v>
      </c>
      <c r="R894">
        <f t="shared" si="41"/>
        <v>5</v>
      </c>
    </row>
    <row r="895" spans="1:18" x14ac:dyDescent="0.25">
      <c r="A895" s="1">
        <v>45370.339907407404</v>
      </c>
      <c r="B895">
        <v>8</v>
      </c>
      <c r="C895">
        <v>28.563700000000001</v>
      </c>
      <c r="D895">
        <v>2.8119999999999998</v>
      </c>
      <c r="E895">
        <v>2183788</v>
      </c>
      <c r="F895">
        <v>2180029</v>
      </c>
      <c r="G895">
        <v>2180025</v>
      </c>
      <c r="H895">
        <v>2</v>
      </c>
      <c r="I895">
        <v>0</v>
      </c>
      <c r="J895">
        <v>45.67</v>
      </c>
      <c r="K895">
        <v>28.4237</v>
      </c>
      <c r="L895">
        <v>3</v>
      </c>
      <c r="M895">
        <v>27.31</v>
      </c>
      <c r="N895">
        <v>0</v>
      </c>
      <c r="O895">
        <v>4563</v>
      </c>
      <c r="P895" s="2">
        <f t="shared" si="39"/>
        <v>31.957999999999998</v>
      </c>
      <c r="Q895" s="2">
        <f t="shared" si="40"/>
        <v>2183788</v>
      </c>
      <c r="R895">
        <f t="shared" si="41"/>
        <v>-3</v>
      </c>
    </row>
    <row r="896" spans="1:18" x14ac:dyDescent="0.25">
      <c r="A896" s="1">
        <v>45370.340752314813</v>
      </c>
      <c r="B896">
        <v>8</v>
      </c>
      <c r="C896">
        <v>28.562999999999999</v>
      </c>
      <c r="D896">
        <v>2.835</v>
      </c>
      <c r="E896">
        <v>2183779</v>
      </c>
      <c r="F896">
        <v>2180020</v>
      </c>
      <c r="G896">
        <v>2180023</v>
      </c>
      <c r="H896">
        <v>2</v>
      </c>
      <c r="I896">
        <v>0</v>
      </c>
      <c r="J896">
        <v>45.68</v>
      </c>
      <c r="K896">
        <v>28.409500000000001</v>
      </c>
      <c r="L896">
        <v>-3</v>
      </c>
      <c r="M896">
        <v>27.3</v>
      </c>
      <c r="N896">
        <v>0</v>
      </c>
      <c r="O896">
        <v>4610</v>
      </c>
      <c r="P896" s="2">
        <f t="shared" si="39"/>
        <v>31.926666666666666</v>
      </c>
      <c r="Q896" s="2">
        <f t="shared" si="40"/>
        <v>2183779</v>
      </c>
      <c r="R896">
        <f t="shared" si="41"/>
        <v>-9</v>
      </c>
    </row>
    <row r="897" spans="1:18" x14ac:dyDescent="0.25">
      <c r="A897" s="1">
        <v>45370.341597222221</v>
      </c>
      <c r="B897">
        <v>8</v>
      </c>
      <c r="C897">
        <v>28.5608</v>
      </c>
      <c r="D897">
        <v>2.8479999999999999</v>
      </c>
      <c r="E897">
        <v>2183781</v>
      </c>
      <c r="F897">
        <v>2180022</v>
      </c>
      <c r="G897">
        <v>2180020</v>
      </c>
      <c r="H897">
        <v>2</v>
      </c>
      <c r="I897">
        <v>0</v>
      </c>
      <c r="J897">
        <v>45.68</v>
      </c>
      <c r="K897">
        <v>28.395600000000002</v>
      </c>
      <c r="L897">
        <v>2</v>
      </c>
      <c r="M897">
        <v>27.26</v>
      </c>
      <c r="N897">
        <v>0</v>
      </c>
      <c r="O897">
        <v>4626</v>
      </c>
      <c r="P897" s="2">
        <f t="shared" si="39"/>
        <v>31.916</v>
      </c>
      <c r="Q897" s="2">
        <f t="shared" si="40"/>
        <v>2183781</v>
      </c>
      <c r="R897">
        <f t="shared" si="41"/>
        <v>2</v>
      </c>
    </row>
    <row r="898" spans="1:18" x14ac:dyDescent="0.25">
      <c r="A898" s="1">
        <v>45370.342442129629</v>
      </c>
      <c r="B898">
        <v>8</v>
      </c>
      <c r="C898">
        <v>28.532299999999999</v>
      </c>
      <c r="D898">
        <v>2.5640000000000001</v>
      </c>
      <c r="E898">
        <v>2183782</v>
      </c>
      <c r="F898">
        <v>2180027</v>
      </c>
      <c r="G898">
        <v>2180022</v>
      </c>
      <c r="H898">
        <v>2</v>
      </c>
      <c r="I898">
        <v>0</v>
      </c>
      <c r="J898">
        <v>45.68</v>
      </c>
      <c r="K898">
        <v>28.3827</v>
      </c>
      <c r="L898">
        <v>4</v>
      </c>
      <c r="M898">
        <v>27.25</v>
      </c>
      <c r="N898">
        <v>0</v>
      </c>
      <c r="O898">
        <v>4660</v>
      </c>
      <c r="P898" s="2">
        <f t="shared" si="39"/>
        <v>31.893333333333334</v>
      </c>
      <c r="Q898" s="2">
        <f t="shared" si="40"/>
        <v>2183782</v>
      </c>
      <c r="R898">
        <f t="shared" si="41"/>
        <v>1</v>
      </c>
    </row>
    <row r="899" spans="1:18" x14ac:dyDescent="0.25">
      <c r="A899" s="1">
        <v>45370.343275462961</v>
      </c>
      <c r="B899">
        <v>8</v>
      </c>
      <c r="C899">
        <v>28.5047</v>
      </c>
      <c r="D899">
        <v>2.8</v>
      </c>
      <c r="E899">
        <v>2183776</v>
      </c>
      <c r="F899">
        <v>2180024</v>
      </c>
      <c r="G899">
        <v>2180025</v>
      </c>
      <c r="H899">
        <v>2</v>
      </c>
      <c r="I899">
        <v>0</v>
      </c>
      <c r="J899">
        <v>45.68</v>
      </c>
      <c r="K899">
        <v>28.368099999999998</v>
      </c>
      <c r="L899">
        <v>0</v>
      </c>
      <c r="M899">
        <v>27.25</v>
      </c>
      <c r="N899">
        <v>0</v>
      </c>
      <c r="O899">
        <v>4661</v>
      </c>
      <c r="P899" s="2">
        <f t="shared" ref="P899:P910" si="42">O899/-1500+35</f>
        <v>31.892666666666667</v>
      </c>
      <c r="Q899" s="2">
        <f t="shared" ref="Q899:Q910" si="43">E899</f>
        <v>2183776</v>
      </c>
      <c r="R899">
        <f t="shared" si="41"/>
        <v>-6</v>
      </c>
    </row>
    <row r="900" spans="1:18" x14ac:dyDescent="0.25">
      <c r="A900" s="1">
        <v>45370.34412037037</v>
      </c>
      <c r="B900">
        <v>8</v>
      </c>
      <c r="C900">
        <v>28.500499999999999</v>
      </c>
      <c r="D900">
        <v>2.8220000000000001</v>
      </c>
      <c r="E900">
        <v>2183772</v>
      </c>
      <c r="F900">
        <v>2180021</v>
      </c>
      <c r="G900">
        <v>2180022</v>
      </c>
      <c r="H900">
        <v>2</v>
      </c>
      <c r="I900">
        <v>0</v>
      </c>
      <c r="J900">
        <v>45.68</v>
      </c>
      <c r="K900">
        <v>28.354900000000001</v>
      </c>
      <c r="L900">
        <v>-1</v>
      </c>
      <c r="M900">
        <v>27.24</v>
      </c>
      <c r="N900">
        <v>0</v>
      </c>
      <c r="O900">
        <v>4676</v>
      </c>
      <c r="P900" s="2">
        <f t="shared" si="42"/>
        <v>31.882666666666665</v>
      </c>
      <c r="Q900" s="2">
        <f t="shared" si="43"/>
        <v>2183772</v>
      </c>
      <c r="R900">
        <f t="shared" ref="R900:R910" si="44">E900-E899</f>
        <v>-4</v>
      </c>
    </row>
    <row r="901" spans="1:18" x14ac:dyDescent="0.25">
      <c r="A901" s="1">
        <v>45370.344953703701</v>
      </c>
      <c r="B901">
        <v>8</v>
      </c>
      <c r="C901">
        <v>28.499700000000001</v>
      </c>
      <c r="D901">
        <v>2.8370000000000002</v>
      </c>
      <c r="E901">
        <v>2183772</v>
      </c>
      <c r="F901">
        <v>2180021</v>
      </c>
      <c r="G901">
        <v>2180020</v>
      </c>
      <c r="H901">
        <v>2</v>
      </c>
      <c r="I901">
        <v>0</v>
      </c>
      <c r="J901">
        <v>45.68</v>
      </c>
      <c r="K901">
        <v>28.343299999999999</v>
      </c>
      <c r="L901">
        <v>1</v>
      </c>
      <c r="M901">
        <v>27.23</v>
      </c>
      <c r="N901">
        <v>0</v>
      </c>
      <c r="O901">
        <v>4707</v>
      </c>
      <c r="P901" s="2">
        <f t="shared" si="42"/>
        <v>31.862000000000002</v>
      </c>
      <c r="Q901" s="2">
        <f t="shared" si="43"/>
        <v>2183772</v>
      </c>
      <c r="R901">
        <f t="shared" si="44"/>
        <v>0</v>
      </c>
    </row>
    <row r="902" spans="1:18" x14ac:dyDescent="0.25">
      <c r="A902" s="1">
        <v>45370.34579861111</v>
      </c>
      <c r="B902">
        <v>8</v>
      </c>
      <c r="C902">
        <v>28.4895</v>
      </c>
      <c r="D902">
        <v>3.38</v>
      </c>
      <c r="E902">
        <v>2183770</v>
      </c>
      <c r="F902">
        <v>2180020</v>
      </c>
      <c r="G902">
        <v>2180023</v>
      </c>
      <c r="H902">
        <v>2</v>
      </c>
      <c r="I902">
        <v>0</v>
      </c>
      <c r="J902">
        <v>45.68</v>
      </c>
      <c r="K902">
        <v>28.328399999999998</v>
      </c>
      <c r="L902">
        <v>-2</v>
      </c>
      <c r="M902">
        <v>27.2</v>
      </c>
      <c r="N902">
        <v>0</v>
      </c>
      <c r="O902">
        <v>4695</v>
      </c>
      <c r="P902" s="2">
        <f t="shared" si="42"/>
        <v>31.87</v>
      </c>
      <c r="Q902" s="2">
        <f t="shared" si="43"/>
        <v>2183770</v>
      </c>
      <c r="R902">
        <f t="shared" si="44"/>
        <v>-2</v>
      </c>
    </row>
    <row r="903" spans="1:18" x14ac:dyDescent="0.25">
      <c r="A903" s="1">
        <v>45370.346631944441</v>
      </c>
      <c r="B903">
        <v>8</v>
      </c>
      <c r="C903">
        <v>28.448</v>
      </c>
      <c r="D903">
        <v>3.0419999999999998</v>
      </c>
      <c r="E903">
        <v>2183774</v>
      </c>
      <c r="F903">
        <v>2180030</v>
      </c>
      <c r="G903">
        <v>2180026</v>
      </c>
      <c r="H903">
        <v>2</v>
      </c>
      <c r="I903">
        <v>0</v>
      </c>
      <c r="J903">
        <v>45.68</v>
      </c>
      <c r="K903">
        <v>28.3157</v>
      </c>
      <c r="L903">
        <v>3</v>
      </c>
      <c r="M903">
        <v>27.19</v>
      </c>
      <c r="N903">
        <v>0</v>
      </c>
      <c r="O903">
        <v>4736</v>
      </c>
      <c r="P903" s="2">
        <f t="shared" si="42"/>
        <v>31.842666666666666</v>
      </c>
      <c r="Q903" s="2">
        <f t="shared" si="43"/>
        <v>2183774</v>
      </c>
      <c r="R903">
        <f t="shared" si="44"/>
        <v>4</v>
      </c>
    </row>
    <row r="904" spans="1:18" x14ac:dyDescent="0.25">
      <c r="A904" s="1">
        <v>45370.34747685185</v>
      </c>
      <c r="B904">
        <v>8</v>
      </c>
      <c r="C904">
        <v>28.437999999999999</v>
      </c>
      <c r="D904">
        <v>3.3460000000000001</v>
      </c>
      <c r="E904">
        <v>2183769</v>
      </c>
      <c r="F904">
        <v>2180026</v>
      </c>
      <c r="G904">
        <v>2180023</v>
      </c>
      <c r="H904">
        <v>2</v>
      </c>
      <c r="I904">
        <v>0</v>
      </c>
      <c r="J904">
        <v>45.68</v>
      </c>
      <c r="K904">
        <v>28.305</v>
      </c>
      <c r="L904">
        <v>3</v>
      </c>
      <c r="M904">
        <v>27.19</v>
      </c>
      <c r="N904">
        <v>0</v>
      </c>
      <c r="O904">
        <v>4759</v>
      </c>
      <c r="P904" s="2">
        <f t="shared" si="42"/>
        <v>31.827333333333332</v>
      </c>
      <c r="Q904" s="2">
        <f t="shared" si="43"/>
        <v>2183769</v>
      </c>
      <c r="R904">
        <f t="shared" si="44"/>
        <v>-5</v>
      </c>
    </row>
    <row r="905" spans="1:18" x14ac:dyDescent="0.25">
      <c r="A905" s="1">
        <v>45370.348321759258</v>
      </c>
      <c r="B905">
        <v>8</v>
      </c>
      <c r="C905">
        <v>28.437999999999999</v>
      </c>
      <c r="D905">
        <v>3.371</v>
      </c>
      <c r="E905">
        <v>2183769</v>
      </c>
      <c r="F905">
        <v>2180026</v>
      </c>
      <c r="G905">
        <v>2180026</v>
      </c>
      <c r="H905">
        <v>2</v>
      </c>
      <c r="I905">
        <v>0</v>
      </c>
      <c r="J905">
        <v>45.68</v>
      </c>
      <c r="K905">
        <v>28.288799999999998</v>
      </c>
      <c r="L905">
        <v>0</v>
      </c>
      <c r="M905">
        <v>27.18</v>
      </c>
      <c r="N905">
        <v>0</v>
      </c>
      <c r="O905">
        <v>4776</v>
      </c>
      <c r="P905" s="2">
        <f t="shared" si="42"/>
        <v>31.815999999999999</v>
      </c>
      <c r="Q905" s="2">
        <f t="shared" si="43"/>
        <v>2183769</v>
      </c>
      <c r="R905">
        <f t="shared" si="44"/>
        <v>0</v>
      </c>
    </row>
    <row r="906" spans="1:18" x14ac:dyDescent="0.25">
      <c r="A906" s="1">
        <v>45370.34915509259</v>
      </c>
      <c r="B906">
        <v>8</v>
      </c>
      <c r="C906">
        <v>28.437200000000001</v>
      </c>
      <c r="D906">
        <v>3.0339999999999998</v>
      </c>
      <c r="E906">
        <v>2183770</v>
      </c>
      <c r="F906">
        <v>2180027</v>
      </c>
      <c r="G906">
        <v>2180029</v>
      </c>
      <c r="H906">
        <v>2</v>
      </c>
      <c r="I906">
        <v>0</v>
      </c>
      <c r="J906">
        <v>45.68</v>
      </c>
      <c r="K906">
        <v>28.2775</v>
      </c>
      <c r="L906">
        <v>-2</v>
      </c>
      <c r="M906">
        <v>27.18</v>
      </c>
      <c r="N906">
        <v>0</v>
      </c>
      <c r="O906">
        <v>4794</v>
      </c>
      <c r="P906" s="2">
        <f t="shared" si="42"/>
        <v>31.803999999999998</v>
      </c>
      <c r="Q906" s="2">
        <f t="shared" si="43"/>
        <v>2183770</v>
      </c>
      <c r="R906">
        <f t="shared" si="44"/>
        <v>1</v>
      </c>
    </row>
    <row r="907" spans="1:18" x14ac:dyDescent="0.25">
      <c r="A907" s="1">
        <v>45370.35</v>
      </c>
      <c r="B907">
        <v>8</v>
      </c>
      <c r="C907">
        <v>28.418900000000001</v>
      </c>
      <c r="D907">
        <v>2.7309999999999999</v>
      </c>
      <c r="E907">
        <v>2183771</v>
      </c>
      <c r="F907">
        <v>2180031</v>
      </c>
      <c r="G907">
        <v>2180032</v>
      </c>
      <c r="H907">
        <v>2</v>
      </c>
      <c r="I907">
        <v>0</v>
      </c>
      <c r="J907">
        <v>45.69</v>
      </c>
      <c r="K907">
        <v>28.259899999999998</v>
      </c>
      <c r="L907">
        <v>-1</v>
      </c>
      <c r="M907">
        <v>27.15</v>
      </c>
      <c r="N907">
        <v>0</v>
      </c>
      <c r="O907">
        <v>4814</v>
      </c>
      <c r="P907" s="2">
        <f t="shared" si="42"/>
        <v>31.790666666666667</v>
      </c>
      <c r="Q907" s="2">
        <f t="shared" si="43"/>
        <v>2183771</v>
      </c>
      <c r="R907">
        <f t="shared" si="44"/>
        <v>1</v>
      </c>
    </row>
    <row r="908" spans="1:18" x14ac:dyDescent="0.25">
      <c r="A908" s="1">
        <v>45370.35083333333</v>
      </c>
      <c r="B908">
        <v>8</v>
      </c>
      <c r="C908">
        <v>28.3902</v>
      </c>
      <c r="D908">
        <v>3.35</v>
      </c>
      <c r="E908">
        <v>2183769</v>
      </c>
      <c r="F908">
        <v>2180032</v>
      </c>
      <c r="G908">
        <v>2180035</v>
      </c>
      <c r="H908">
        <v>2</v>
      </c>
      <c r="I908">
        <v>0</v>
      </c>
      <c r="J908">
        <v>45.68</v>
      </c>
      <c r="K908">
        <v>28.246099999999998</v>
      </c>
      <c r="L908">
        <v>-2</v>
      </c>
      <c r="M908">
        <v>27.13</v>
      </c>
      <c r="N908">
        <v>0</v>
      </c>
      <c r="O908">
        <v>4833</v>
      </c>
      <c r="P908" s="2">
        <f t="shared" si="42"/>
        <v>31.777999999999999</v>
      </c>
      <c r="Q908" s="2">
        <f t="shared" si="43"/>
        <v>2183769</v>
      </c>
      <c r="R908">
        <f t="shared" si="44"/>
        <v>-2</v>
      </c>
    </row>
    <row r="909" spans="1:18" x14ac:dyDescent="0.25">
      <c r="A909" s="1">
        <v>45370.351666666669</v>
      </c>
      <c r="B909">
        <v>8</v>
      </c>
      <c r="C909">
        <v>28.375800000000002</v>
      </c>
      <c r="D909">
        <v>3.0150000000000001</v>
      </c>
      <c r="E909">
        <v>2183768</v>
      </c>
      <c r="F909">
        <v>2180033</v>
      </c>
      <c r="G909">
        <v>2180032</v>
      </c>
      <c r="H909">
        <v>2</v>
      </c>
      <c r="I909">
        <v>0</v>
      </c>
      <c r="J909">
        <v>45.68</v>
      </c>
      <c r="K909">
        <v>28.2376</v>
      </c>
      <c r="L909">
        <v>1</v>
      </c>
      <c r="M909">
        <v>27.13</v>
      </c>
      <c r="N909">
        <v>0</v>
      </c>
      <c r="O909">
        <v>4867</v>
      </c>
      <c r="P909" s="2">
        <f t="shared" si="42"/>
        <v>31.755333333333333</v>
      </c>
      <c r="Q909" s="2">
        <f t="shared" si="43"/>
        <v>2183768</v>
      </c>
      <c r="R909">
        <f t="shared" si="44"/>
        <v>-1</v>
      </c>
    </row>
    <row r="910" spans="1:18" x14ac:dyDescent="0.25">
      <c r="A910" s="1">
        <v>45370.352511574078</v>
      </c>
      <c r="B910">
        <v>8</v>
      </c>
      <c r="C910">
        <v>28.374700000000001</v>
      </c>
      <c r="D910">
        <v>2.714</v>
      </c>
      <c r="E910">
        <v>2183764</v>
      </c>
      <c r="F910">
        <v>2180029</v>
      </c>
      <c r="G910">
        <v>2180029</v>
      </c>
      <c r="H910">
        <v>2</v>
      </c>
      <c r="I910">
        <v>0</v>
      </c>
      <c r="J910">
        <v>45.69</v>
      </c>
      <c r="K910">
        <v>28.226500000000001</v>
      </c>
      <c r="L910">
        <v>0</v>
      </c>
      <c r="M910">
        <v>27.12</v>
      </c>
      <c r="N910">
        <v>0</v>
      </c>
      <c r="O910">
        <v>4893</v>
      </c>
      <c r="P910" s="2">
        <f t="shared" si="42"/>
        <v>31.738</v>
      </c>
      <c r="Q910" s="2">
        <f t="shared" si="43"/>
        <v>2183764</v>
      </c>
      <c r="R910">
        <f t="shared" si="44"/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X910"/>
  <sheetViews>
    <sheetView zoomScale="115" zoomScaleNormal="115" workbookViewId="0">
      <selection activeCell="E16" sqref="E16"/>
    </sheetView>
  </sheetViews>
  <sheetFormatPr defaultRowHeight="15" x14ac:dyDescent="0.25"/>
  <cols>
    <col min="5" max="5" width="12.42578125" customWidth="1"/>
    <col min="6" max="6" width="12.7109375" customWidth="1"/>
    <col min="7" max="21" width="14" customWidth="1"/>
    <col min="23" max="23" width="11" bestFit="1" customWidth="1"/>
    <col min="24" max="24" width="12.28515625" bestFit="1" customWidth="1"/>
  </cols>
  <sheetData>
    <row r="1" spans="1:24" x14ac:dyDescent="0.25">
      <c r="A1" t="str">
        <f>VLOOKUP('2024-03-18_windows_device_0'!P1,'2024-03-18_windows_device_0'!P1:P910,1,0)</f>
        <v>t_tenzo</v>
      </c>
      <c r="B1" t="s">
        <v>0</v>
      </c>
      <c r="C1" t="s">
        <v>6</v>
      </c>
      <c r="D1" t="s">
        <v>15</v>
      </c>
      <c r="E1" t="s">
        <v>14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22</v>
      </c>
      <c r="M1" t="s">
        <v>21</v>
      </c>
      <c r="N1" t="s">
        <v>25</v>
      </c>
      <c r="O1" t="s">
        <v>26</v>
      </c>
      <c r="P1" t="s">
        <v>27</v>
      </c>
      <c r="Q1" t="s">
        <v>8</v>
      </c>
      <c r="R1" t="s">
        <v>28</v>
      </c>
      <c r="S1" t="s">
        <v>29</v>
      </c>
      <c r="U1" t="s">
        <v>20</v>
      </c>
      <c r="V1" t="s">
        <v>7</v>
      </c>
    </row>
    <row r="2" spans="1:24" x14ac:dyDescent="0.25">
      <c r="A2">
        <f>VLOOKUP('2024-03-18_windows_device_0'!P2,'2024-03-18_windows_device_0'!P2:P911,1,0)</f>
        <v>35.108666666666664</v>
      </c>
      <c r="B2">
        <f>VLOOKUP('2024-03-18_windows_device_0'!Q2,'2024-03-18_windows_device_0'!Q$2:Q$911,1,0)</f>
        <v>2183140</v>
      </c>
      <c r="C2">
        <f>0</f>
        <v>0</v>
      </c>
      <c r="D2">
        <f>(A2)*(1-EXP(-V$2))</f>
        <v>1.2549321646370792</v>
      </c>
      <c r="E2">
        <f>B2-D2^2*V$3</f>
        <v>2183139.9996824358</v>
      </c>
      <c r="F2">
        <f>E2+V$6*C2</f>
        <v>2183139.9996824358</v>
      </c>
      <c r="G2">
        <f>F2+V$8*LN(D2)</f>
        <v>2183574.479938691</v>
      </c>
      <c r="H2">
        <f>0</f>
        <v>0</v>
      </c>
      <c r="I2">
        <f>G2-V$11*H2^2</f>
        <v>2183574.479938691</v>
      </c>
      <c r="J2">
        <f>0</f>
        <v>0</v>
      </c>
      <c r="K2">
        <f t="shared" ref="K2:K65" si="0">I2-J2*V$13</f>
        <v>2183574.479938691</v>
      </c>
      <c r="L2">
        <f>0</f>
        <v>0</v>
      </c>
      <c r="M2">
        <v>0</v>
      </c>
      <c r="N2">
        <f>I2-V$16*M2^2</f>
        <v>2183574.479938691</v>
      </c>
      <c r="O2">
        <f>0</f>
        <v>0</v>
      </c>
      <c r="P2">
        <f>0</f>
        <v>0</v>
      </c>
      <c r="Q2">
        <f>N2-P2*V$19+V$20*P2^2</f>
        <v>2183574.479938691</v>
      </c>
      <c r="R2">
        <f t="shared" ref="R2:R65" si="1">Q2+U2</f>
        <v>2183574.479938691</v>
      </c>
      <c r="S2">
        <f>V$21^2*A2</f>
        <v>11.808579294199653</v>
      </c>
      <c r="T2">
        <f>Q2+V$22*S2^2-V$23*S2</f>
        <v>2183662.9544369425</v>
      </c>
      <c r="U2">
        <v>0</v>
      </c>
      <c r="V2">
        <v>3.6398695277969031E-2</v>
      </c>
      <c r="X2">
        <v>1</v>
      </c>
    </row>
    <row r="3" spans="1:24" x14ac:dyDescent="0.25">
      <c r="A3">
        <f>VLOOKUP('2024-03-18_windows_device_0'!P3,'2024-03-18_windows_device_0'!P3:P912,1,0)</f>
        <v>35.573999999999998</v>
      </c>
      <c r="B3">
        <f>VLOOKUP('2024-03-18_windows_device_0'!Q3,'2024-03-18_windows_device_0'!Q$2:Q$911,1,0)</f>
        <v>2183170</v>
      </c>
      <c r="C3">
        <f>(A3-A2)*V$4</f>
        <v>41.344642072256576</v>
      </c>
      <c r="D3">
        <f t="shared" ref="D3:D65" si="2">(A3)*(1-EXP(-V$2))</f>
        <v>1.2715651451151506</v>
      </c>
      <c r="E3">
        <f t="shared" ref="E3:E65" si="3">B3-D3^2*V$3</f>
        <v>2183169.9996739617</v>
      </c>
      <c r="F3">
        <f t="shared" ref="F3:F33" si="4">E3+V$6*C3</f>
        <v>2184321.9443054013</v>
      </c>
      <c r="G3">
        <f>F3-V$8*LN(D3)</f>
        <v>2183862.2712883586</v>
      </c>
      <c r="H3">
        <f>G3-G2</f>
        <v>287.79134966759011</v>
      </c>
      <c r="I3">
        <f t="shared" ref="I3:I65" si="5">G3-V$11*H3^2</f>
        <v>2183532.107659773</v>
      </c>
      <c r="J3">
        <f>0</f>
        <v>0</v>
      </c>
      <c r="K3">
        <f t="shared" si="0"/>
        <v>2183532.107659773</v>
      </c>
      <c r="L3">
        <f>(K3-K2)*V$16</f>
        <v>-4.660946259063433E-2</v>
      </c>
      <c r="M3">
        <v>0</v>
      </c>
      <c r="N3">
        <f t="shared" ref="N2:N65" si="6">I3-V$16*M3^2</f>
        <v>2183532.107659773</v>
      </c>
      <c r="O3">
        <f t="shared" ref="O3:O66" si="7">(D3-D2)*V$17</f>
        <v>0.44052307399484392</v>
      </c>
      <c r="P3">
        <v>0</v>
      </c>
      <c r="Q3">
        <f t="shared" ref="Q3:Q65" si="8">N3-P3*V$19+V$20*P3^2</f>
        <v>2183532.107659773</v>
      </c>
      <c r="R3">
        <f t="shared" si="1"/>
        <v>2183532.107659773</v>
      </c>
      <c r="S3">
        <f t="shared" ref="S3:S66" si="9">V$21^2*A3</f>
        <v>11.96509123517057</v>
      </c>
      <c r="T3">
        <f t="shared" ref="T3:T66" si="10">Q3+V$22*S3^2-V$23*S3</f>
        <v>2183622.9429978621</v>
      </c>
      <c r="U3">
        <v>0</v>
      </c>
      <c r="V3">
        <v>2.0164678324534132E-4</v>
      </c>
    </row>
    <row r="4" spans="1:24" x14ac:dyDescent="0.25">
      <c r="A4">
        <f>VLOOKUP('2024-03-18_windows_device_0'!P4,'2024-03-18_windows_device_0'!P4:P913,1,0)</f>
        <v>36.068666666666665</v>
      </c>
      <c r="B4">
        <f>VLOOKUP('2024-03-18_windows_device_0'!Q4,'2024-03-18_windows_device_0'!Q$2:Q$911,1,0)</f>
        <v>2183159</v>
      </c>
      <c r="C4">
        <f t="shared" ref="C4:C66" si="11">(A4-A3)*V$4</f>
        <v>43.950894581109452</v>
      </c>
      <c r="D4">
        <f t="shared" si="2"/>
        <v>1.2892466229299488</v>
      </c>
      <c r="E4">
        <f t="shared" si="3"/>
        <v>2183158.9996648314</v>
      </c>
      <c r="F4">
        <f t="shared" si="4"/>
        <v>2184383.5597171644</v>
      </c>
      <c r="G4">
        <f t="shared" ref="G4:G66" si="12">F4-V$8*LN(D4)</f>
        <v>2183897.4646777427</v>
      </c>
      <c r="H4">
        <f t="shared" ref="H4:H67" si="13">G4-G3</f>
        <v>35.193389384075999</v>
      </c>
      <c r="I4">
        <f t="shared" si="5"/>
        <v>2183892.5273046456</v>
      </c>
      <c r="J4">
        <f t="shared" ref="J4:J67" si="14">(C4-C3)*V$12</f>
        <v>1.9811862865090966</v>
      </c>
      <c r="K4">
        <f t="shared" si="0"/>
        <v>2183828.4377921475</v>
      </c>
      <c r="L4">
        <f t="shared" ref="L4:L66" si="15">(K4-K3)*V$16</f>
        <v>0.32596283636531881</v>
      </c>
      <c r="M4">
        <f t="shared" ref="M4:M67" si="16">(L4-L3)*V$15</f>
        <v>2.21224626580826E-4</v>
      </c>
      <c r="N4">
        <f t="shared" si="6"/>
        <v>2183892.5273046456</v>
      </c>
      <c r="O4">
        <f t="shared" si="7"/>
        <v>0.46829243682547206</v>
      </c>
      <c r="P4">
        <f t="shared" ref="P4:P67" si="17">(O4-O3)*V$18</f>
        <v>6.6855315052946223</v>
      </c>
      <c r="Q4">
        <f t="shared" si="8"/>
        <v>2183873.2343121045</v>
      </c>
      <c r="R4">
        <f t="shared" si="1"/>
        <v>2183873.2343121045</v>
      </c>
      <c r="S4">
        <f t="shared" si="9"/>
        <v>12.13146925838034</v>
      </c>
      <c r="T4">
        <f t="shared" si="10"/>
        <v>2183966.6133966669</v>
      </c>
      <c r="U4">
        <v>0</v>
      </c>
      <c r="V4">
        <v>88.849517347256196</v>
      </c>
    </row>
    <row r="5" spans="1:24" x14ac:dyDescent="0.25">
      <c r="A5">
        <f>VLOOKUP('2024-03-18_windows_device_0'!P5,'2024-03-18_windows_device_0'!P5:P914,1,0)</f>
        <v>36.510666666666665</v>
      </c>
      <c r="B5">
        <f>VLOOKUP('2024-03-18_windows_device_0'!Q5,'2024-03-18_windows_device_0'!Q$2:Q$911,1,0)</f>
        <v>2183152</v>
      </c>
      <c r="C5">
        <f t="shared" si="11"/>
        <v>39.271486667487252</v>
      </c>
      <c r="D5">
        <f t="shared" si="2"/>
        <v>1.3050455714356242</v>
      </c>
      <c r="E5">
        <f t="shared" si="3"/>
        <v>2183151.9996565664</v>
      </c>
      <c r="F5">
        <f t="shared" si="4"/>
        <v>2184246.1820213869</v>
      </c>
      <c r="G5">
        <f t="shared" si="12"/>
        <v>2183736.7828508862</v>
      </c>
      <c r="H5">
        <f t="shared" si="13"/>
        <v>-160.68182685645297</v>
      </c>
      <c r="I5">
        <f t="shared" si="5"/>
        <v>2183633.8610732602</v>
      </c>
      <c r="J5">
        <f t="shared" si="14"/>
        <v>-3.5571299235049616</v>
      </c>
      <c r="K5">
        <f t="shared" si="0"/>
        <v>2183748.9308797908</v>
      </c>
      <c r="L5">
        <f t="shared" si="15"/>
        <v>-8.7457520619891191E-2</v>
      </c>
      <c r="M5">
        <f t="shared" si="16"/>
        <v>-2.4547923812708755E-4</v>
      </c>
      <c r="N5">
        <f t="shared" si="6"/>
        <v>2183633.8610732602</v>
      </c>
      <c r="O5">
        <f t="shared" si="7"/>
        <v>0.41843380810685205</v>
      </c>
      <c r="P5">
        <f t="shared" si="17"/>
        <v>-12.003567929958924</v>
      </c>
      <c r="Q5">
        <f t="shared" si="8"/>
        <v>2183795.6596543607</v>
      </c>
      <c r="R5">
        <f t="shared" si="1"/>
        <v>2183795.6596543607</v>
      </c>
      <c r="S5">
        <f t="shared" si="9"/>
        <v>12.280133179388532</v>
      </c>
      <c r="T5">
        <f t="shared" si="10"/>
        <v>2183891.3413716853</v>
      </c>
      <c r="U5">
        <v>0</v>
      </c>
      <c r="V5">
        <v>37.907334520936914</v>
      </c>
      <c r="W5">
        <f>VAR(T2:T910)</f>
        <v>1968.9209854400235</v>
      </c>
    </row>
    <row r="6" spans="1:24" x14ac:dyDescent="0.25">
      <c r="A6">
        <f>VLOOKUP('2024-03-18_windows_device_0'!P6,'2024-03-18_windows_device_0'!P6:P915,1,0)</f>
        <v>36.956666666666663</v>
      </c>
      <c r="B6">
        <f>VLOOKUP('2024-03-18_windows_device_0'!Q6,'2024-03-18_windows_device_0'!Q$2:Q$911,1,0)</f>
        <v>2183170</v>
      </c>
      <c r="C6">
        <f t="shared" si="11"/>
        <v>39.626884736876079</v>
      </c>
      <c r="D6">
        <f t="shared" si="2"/>
        <v>1.3209874968508533</v>
      </c>
      <c r="E6">
        <f t="shared" si="3"/>
        <v>2183169.9996481249</v>
      </c>
      <c r="F6">
        <f t="shared" si="4"/>
        <v>2184274.0841157944</v>
      </c>
      <c r="G6">
        <f t="shared" si="12"/>
        <v>2183741.45414516</v>
      </c>
      <c r="H6">
        <f t="shared" si="13"/>
        <v>4.6712942738085985</v>
      </c>
      <c r="I6">
        <f t="shared" si="5"/>
        <v>2183741.3671593904</v>
      </c>
      <c r="J6">
        <f t="shared" si="14"/>
        <v>0.27016176634199585</v>
      </c>
      <c r="K6">
        <f t="shared" si="0"/>
        <v>2183732.6276804134</v>
      </c>
      <c r="L6">
        <f t="shared" si="15"/>
        <v>-1.7933502301285237E-2</v>
      </c>
      <c r="M6">
        <f t="shared" si="16"/>
        <v>4.1281719102660502E-5</v>
      </c>
      <c r="N6">
        <f t="shared" si="6"/>
        <v>2183741.3671593904</v>
      </c>
      <c r="O6">
        <f t="shared" si="7"/>
        <v>0.42222053940194088</v>
      </c>
      <c r="P6">
        <f t="shared" si="17"/>
        <v>0.91166338708639449</v>
      </c>
      <c r="Q6">
        <f t="shared" si="8"/>
        <v>2183735.7526364941</v>
      </c>
      <c r="R6">
        <f t="shared" si="1"/>
        <v>2183735.7526364941</v>
      </c>
      <c r="S6">
        <f t="shared" si="9"/>
        <v>12.430142475247475</v>
      </c>
      <c r="T6">
        <f t="shared" si="10"/>
        <v>2183833.7862522947</v>
      </c>
      <c r="U6">
        <v>0</v>
      </c>
      <c r="V6">
        <v>27.862005176549406</v>
      </c>
    </row>
    <row r="7" spans="1:24" x14ac:dyDescent="0.25">
      <c r="A7">
        <f>VLOOKUP('2024-03-18_windows_device_0'!P7,'2024-03-18_windows_device_0'!P7:P916,1,0)</f>
        <v>37.376666666666665</v>
      </c>
      <c r="B7">
        <f>VLOOKUP('2024-03-18_windows_device_0'!Q7,'2024-03-18_windows_device_0'!Q$2:Q$911,1,0)</f>
        <v>2183224</v>
      </c>
      <c r="C7">
        <f t="shared" si="11"/>
        <v>37.316797285847755</v>
      </c>
      <c r="D7">
        <f t="shared" si="2"/>
        <v>1.3360000723539838</v>
      </c>
      <c r="E7">
        <f t="shared" si="3"/>
        <v>2183223.9996400815</v>
      </c>
      <c r="F7">
        <f t="shared" si="4"/>
        <v>2184263.720439232</v>
      </c>
      <c r="G7">
        <f t="shared" si="12"/>
        <v>2183709.4688324542</v>
      </c>
      <c r="H7">
        <f t="shared" si="13"/>
        <v>-31.985312705859542</v>
      </c>
      <c r="I7">
        <f t="shared" si="5"/>
        <v>2183705.3905719919</v>
      </c>
      <c r="J7">
        <f t="shared" si="14"/>
        <v>-1.7560514812236967</v>
      </c>
      <c r="K7">
        <f t="shared" si="0"/>
        <v>2183762.1971853427</v>
      </c>
      <c r="L7">
        <f t="shared" si="15"/>
        <v>3.2526424563773887E-2</v>
      </c>
      <c r="M7">
        <f t="shared" si="16"/>
        <v>2.9961912115581689E-5</v>
      </c>
      <c r="N7">
        <f t="shared" si="6"/>
        <v>2183705.3905719919</v>
      </c>
      <c r="O7">
        <f t="shared" si="7"/>
        <v>0.39760678598388971</v>
      </c>
      <c r="P7">
        <f t="shared" si="17"/>
        <v>-5.9258120160552501</v>
      </c>
      <c r="Q7">
        <f t="shared" si="8"/>
        <v>2183764.8513032077</v>
      </c>
      <c r="R7">
        <f t="shared" si="1"/>
        <v>2183764.8513032077</v>
      </c>
      <c r="S7">
        <f t="shared" si="9"/>
        <v>12.571406834576527</v>
      </c>
      <c r="T7">
        <f t="shared" si="10"/>
        <v>2183865.1258182735</v>
      </c>
      <c r="U7">
        <v>0</v>
      </c>
      <c r="V7">
        <v>34.520500150121109</v>
      </c>
    </row>
    <row r="8" spans="1:24" x14ac:dyDescent="0.25">
      <c r="A8">
        <f>VLOOKUP('2024-03-18_windows_device_0'!P8,'2024-03-18_windows_device_0'!P8:P917,1,0)</f>
        <v>37.774666666666668</v>
      </c>
      <c r="B8">
        <f>VLOOKUP('2024-03-18_windows_device_0'!Q8,'2024-03-18_windows_device_0'!Q$2:Q$911,1,0)</f>
        <v>2183217</v>
      </c>
      <c r="C8">
        <f t="shared" si="11"/>
        <v>35.362107904208251</v>
      </c>
      <c r="D8">
        <f t="shared" si="2"/>
        <v>1.3502262748545695</v>
      </c>
      <c r="E8">
        <f t="shared" si="3"/>
        <v>2183216.9996323753</v>
      </c>
      <c r="F8">
        <f t="shared" si="4"/>
        <v>2184202.2588658561</v>
      </c>
      <c r="G8">
        <f t="shared" si="12"/>
        <v>2183627.7412285269</v>
      </c>
      <c r="H8">
        <f t="shared" si="13"/>
        <v>-81.727603927254677</v>
      </c>
      <c r="I8">
        <f t="shared" si="5"/>
        <v>2183601.1148997578</v>
      </c>
      <c r="J8">
        <f t="shared" si="14"/>
        <v>-1.4858897148817063</v>
      </c>
      <c r="K8">
        <f t="shared" si="0"/>
        <v>2183649.1820341311</v>
      </c>
      <c r="L8">
        <f t="shared" si="15"/>
        <v>-0.1243165483913832</v>
      </c>
      <c r="M8">
        <f t="shared" si="16"/>
        <v>-9.3129650865249347E-5</v>
      </c>
      <c r="N8">
        <f t="shared" si="6"/>
        <v>2183601.1148997578</v>
      </c>
      <c r="O8">
        <f t="shared" si="7"/>
        <v>0.37677976386092743</v>
      </c>
      <c r="P8">
        <f t="shared" si="17"/>
        <v>-5.0141486289688419</v>
      </c>
      <c r="Q8">
        <f t="shared" si="8"/>
        <v>2183648.8367527733</v>
      </c>
      <c r="R8">
        <f t="shared" si="1"/>
        <v>2183648.8367527733</v>
      </c>
      <c r="S8">
        <f t="shared" si="9"/>
        <v>12.705271632226436</v>
      </c>
      <c r="T8">
        <f t="shared" si="10"/>
        <v>2183751.2581548966</v>
      </c>
      <c r="U8">
        <v>0</v>
      </c>
      <c r="V8">
        <v>1913.3228370594913</v>
      </c>
    </row>
    <row r="9" spans="1:24" x14ac:dyDescent="0.25">
      <c r="A9">
        <f>VLOOKUP('2024-03-18_windows_device_0'!P9,'2024-03-18_windows_device_0'!P9:P918,1,0)</f>
        <v>38.150666666666666</v>
      </c>
      <c r="B9">
        <f>VLOOKUP('2024-03-18_windows_device_0'!Q9,'2024-03-18_windows_device_0'!Q$2:Q$911,1,0)</f>
        <v>2183236</v>
      </c>
      <c r="C9">
        <f t="shared" si="11"/>
        <v>33.407418522568122</v>
      </c>
      <c r="D9">
        <f t="shared" si="2"/>
        <v>1.3636661043526099</v>
      </c>
      <c r="E9">
        <f t="shared" si="3"/>
        <v>2183235.9996250207</v>
      </c>
      <c r="F9">
        <f t="shared" si="4"/>
        <v>2184166.7972928318</v>
      </c>
      <c r="G9">
        <f t="shared" si="12"/>
        <v>2183573.329056636</v>
      </c>
      <c r="H9">
        <f t="shared" si="13"/>
        <v>-54.412171890959144</v>
      </c>
      <c r="I9">
        <f t="shared" si="5"/>
        <v>2183561.526777559</v>
      </c>
      <c r="J9">
        <f t="shared" si="14"/>
        <v>-1.4858897148821815</v>
      </c>
      <c r="K9">
        <f t="shared" si="0"/>
        <v>2183609.5939119323</v>
      </c>
      <c r="L9">
        <f t="shared" si="15"/>
        <v>-4.3546893105002926E-2</v>
      </c>
      <c r="M9">
        <f t="shared" si="16"/>
        <v>4.7959112579928987E-5</v>
      </c>
      <c r="N9">
        <f t="shared" si="6"/>
        <v>2183561.526777559</v>
      </c>
      <c r="O9">
        <f t="shared" si="7"/>
        <v>0.35595274173795338</v>
      </c>
      <c r="P9">
        <f t="shared" si="17"/>
        <v>-5.0141486289716752</v>
      </c>
      <c r="Q9">
        <f t="shared" si="8"/>
        <v>2183609.2486305744</v>
      </c>
      <c r="R9">
        <f t="shared" si="1"/>
        <v>2183609.2486305744</v>
      </c>
      <c r="S9">
        <f t="shared" si="9"/>
        <v>12.831736868197204</v>
      </c>
      <c r="T9">
        <f t="shared" si="10"/>
        <v>2183713.7191366344</v>
      </c>
      <c r="U9">
        <v>0</v>
      </c>
      <c r="V9">
        <v>0.50009654597484776</v>
      </c>
    </row>
    <row r="10" spans="1:24" x14ac:dyDescent="0.25">
      <c r="A10">
        <f>VLOOKUP('2024-03-18_windows_device_0'!P10,'2024-03-18_windows_device_0'!P10:P919,1,0)</f>
        <v>38.537333333333336</v>
      </c>
      <c r="B10">
        <f>VLOOKUP('2024-03-18_windows_device_0'!Q10,'2024-03-18_windows_device_0'!Q$2:Q$911,1,0)</f>
        <v>2183255</v>
      </c>
      <c r="C10">
        <f t="shared" si="11"/>
        <v>34.355146707606046</v>
      </c>
      <c r="D10">
        <f t="shared" si="2"/>
        <v>1.3774872056094603</v>
      </c>
      <c r="E10">
        <f t="shared" si="3"/>
        <v>2183254.999617381</v>
      </c>
      <c r="F10">
        <f t="shared" si="4"/>
        <v>2184212.2028927896</v>
      </c>
      <c r="G10">
        <f t="shared" si="12"/>
        <v>2183599.4402576499</v>
      </c>
      <c r="H10">
        <f t="shared" si="13"/>
        <v>26.111201013904065</v>
      </c>
      <c r="I10">
        <f t="shared" si="5"/>
        <v>2183596.722395326</v>
      </c>
      <c r="J10">
        <f t="shared" si="14"/>
        <v>0.72043137691279013</v>
      </c>
      <c r="K10">
        <f t="shared" si="0"/>
        <v>2183573.4171180539</v>
      </c>
      <c r="L10">
        <f t="shared" si="15"/>
        <v>-3.979443551259481E-2</v>
      </c>
      <c r="M10">
        <f t="shared" si="16"/>
        <v>2.228120641194027E-6</v>
      </c>
      <c r="N10">
        <f t="shared" si="6"/>
        <v>2183596.722395326</v>
      </c>
      <c r="O10">
        <f t="shared" si="7"/>
        <v>0.36605069185818445</v>
      </c>
      <c r="P10">
        <f t="shared" si="17"/>
        <v>2.4311023655623201</v>
      </c>
      <c r="Q10">
        <f t="shared" si="8"/>
        <v>2183583.8441309556</v>
      </c>
      <c r="R10">
        <f t="shared" si="1"/>
        <v>2183583.8441309556</v>
      </c>
      <c r="S10">
        <f t="shared" si="9"/>
        <v>12.961789770436649</v>
      </c>
      <c r="T10">
        <f t="shared" si="10"/>
        <v>2183690.4430386401</v>
      </c>
      <c r="U10">
        <v>0</v>
      </c>
      <c r="V10">
        <v>4.0138274449245008</v>
      </c>
    </row>
    <row r="11" spans="1:24" x14ac:dyDescent="0.25">
      <c r="A11">
        <f>VLOOKUP('2024-03-18_windows_device_0'!P11,'2024-03-18_windows_device_0'!P11:P920,1,0)</f>
        <v>38.924666666666667</v>
      </c>
      <c r="B11">
        <f>VLOOKUP('2024-03-18_windows_device_0'!Q11,'2024-03-18_windows_device_0'!Q$2:Q$911,1,0)</f>
        <v>2183266</v>
      </c>
      <c r="C11">
        <f t="shared" si="11"/>
        <v>34.414379719170327</v>
      </c>
      <c r="D11">
        <f t="shared" si="2"/>
        <v>1.3913321363512361</v>
      </c>
      <c r="E11">
        <f t="shared" si="3"/>
        <v>2183265.999609651</v>
      </c>
      <c r="F11">
        <f t="shared" si="4"/>
        <v>2184224.8532355344</v>
      </c>
      <c r="G11">
        <f t="shared" si="12"/>
        <v>2183592.9560598759</v>
      </c>
      <c r="H11">
        <f t="shared" si="13"/>
        <v>-6.4841977739706635</v>
      </c>
      <c r="I11">
        <f t="shared" si="5"/>
        <v>2183592.7884551492</v>
      </c>
      <c r="J11">
        <f t="shared" si="14"/>
        <v>4.5026961056601408E-2</v>
      </c>
      <c r="K11">
        <f t="shared" si="0"/>
        <v>2183591.3318753196</v>
      </c>
      <c r="L11">
        <f t="shared" si="15"/>
        <v>1.9706214296648223E-2</v>
      </c>
      <c r="M11">
        <f t="shared" si="16"/>
        <v>3.533007975164162E-5</v>
      </c>
      <c r="N11">
        <f t="shared" si="6"/>
        <v>2183592.7884551492</v>
      </c>
      <c r="O11">
        <f t="shared" si="7"/>
        <v>0.36668181374069636</v>
      </c>
      <c r="P11">
        <f t="shared" si="17"/>
        <v>0.15194389784703524</v>
      </c>
      <c r="Q11">
        <f t="shared" si="8"/>
        <v>2183591.7872701865</v>
      </c>
      <c r="R11">
        <f t="shared" si="1"/>
        <v>2183591.7872701865</v>
      </c>
      <c r="S11">
        <f t="shared" si="9"/>
        <v>13.092066901817883</v>
      </c>
      <c r="T11">
        <f t="shared" si="10"/>
        <v>2183700.5397678153</v>
      </c>
      <c r="U11">
        <v>0</v>
      </c>
      <c r="V11">
        <v>3.986334672457072E-3</v>
      </c>
    </row>
    <row r="12" spans="1:24" x14ac:dyDescent="0.25">
      <c r="A12">
        <f>VLOOKUP('2024-03-18_windows_device_0'!P12,'2024-03-18_windows_device_0'!P12:P921,1,0)</f>
        <v>39.326666666666668</v>
      </c>
      <c r="B12">
        <f>VLOOKUP('2024-03-18_windows_device_0'!Q12,'2024-03-18_windows_device_0'!Q$2:Q$911,1,0)</f>
        <v>2183284</v>
      </c>
      <c r="C12">
        <f t="shared" si="11"/>
        <v>35.717505973597085</v>
      </c>
      <c r="D12">
        <f t="shared" si="2"/>
        <v>1.4057013157613754</v>
      </c>
      <c r="E12">
        <f t="shared" si="3"/>
        <v>2183283.9996015467</v>
      </c>
      <c r="F12">
        <f t="shared" si="4"/>
        <v>2184279.1609378764</v>
      </c>
      <c r="G12">
        <f t="shared" si="12"/>
        <v>2183627.6049905573</v>
      </c>
      <c r="H12">
        <f t="shared" si="13"/>
        <v>34.648930681403726</v>
      </c>
      <c r="I12">
        <f t="shared" si="5"/>
        <v>2183622.8192028548</v>
      </c>
      <c r="J12">
        <f t="shared" si="14"/>
        <v>0.99059314325479131</v>
      </c>
      <c r="K12">
        <f t="shared" si="0"/>
        <v>2183590.7744466057</v>
      </c>
      <c r="L12">
        <f t="shared" si="15"/>
        <v>-6.1317100355060873E-4</v>
      </c>
      <c r="M12">
        <f t="shared" si="16"/>
        <v>-1.2065170808417631E-5</v>
      </c>
      <c r="N12">
        <f t="shared" si="6"/>
        <v>2183622.8192028548</v>
      </c>
      <c r="O12">
        <f t="shared" si="7"/>
        <v>0.38056649515601043</v>
      </c>
      <c r="P12">
        <f t="shared" si="17"/>
        <v>3.3427657526473111</v>
      </c>
      <c r="Q12">
        <f t="shared" si="8"/>
        <v>2183606.8389716111</v>
      </c>
      <c r="R12">
        <f t="shared" si="1"/>
        <v>2183606.8389716111</v>
      </c>
      <c r="S12">
        <f t="shared" si="9"/>
        <v>13.227277074318547</v>
      </c>
      <c r="T12">
        <f t="shared" si="10"/>
        <v>2183717.8493824</v>
      </c>
      <c r="U12">
        <v>0</v>
      </c>
      <c r="V12">
        <v>0.76016666834062907</v>
      </c>
    </row>
    <row r="13" spans="1:24" x14ac:dyDescent="0.25">
      <c r="A13">
        <f>VLOOKUP('2024-03-18_windows_device_0'!P13,'2024-03-18_windows_device_0'!P13:P922,1,0)</f>
        <v>39.750666666666667</v>
      </c>
      <c r="B13">
        <f>VLOOKUP('2024-03-18_windows_device_0'!Q13,'2024-03-18_windows_device_0'!Q$2:Q$911,1,0)</f>
        <v>2183329</v>
      </c>
      <c r="C13">
        <f t="shared" si="11"/>
        <v>37.672195355236582</v>
      </c>
      <c r="D13">
        <f t="shared" si="2"/>
        <v>1.4208568681740594</v>
      </c>
      <c r="E13">
        <f t="shared" si="3"/>
        <v>2183328.9995929087</v>
      </c>
      <c r="F13">
        <f t="shared" si="4"/>
        <v>2184378.622494908</v>
      </c>
      <c r="G13">
        <f t="shared" si="12"/>
        <v>2183706.5484895529</v>
      </c>
      <c r="H13">
        <f t="shared" si="13"/>
        <v>78.943498995620757</v>
      </c>
      <c r="I13">
        <f t="shared" si="5"/>
        <v>2183681.7053487785</v>
      </c>
      <c r="J13">
        <f t="shared" si="14"/>
        <v>1.4858897148817007</v>
      </c>
      <c r="K13">
        <f t="shared" si="0"/>
        <v>2183633.6382144052</v>
      </c>
      <c r="L13">
        <f t="shared" si="15"/>
        <v>4.7150099847272343E-2</v>
      </c>
      <c r="M13">
        <f t="shared" si="16"/>
        <v>2.8360701501056469E-5</v>
      </c>
      <c r="N13">
        <f t="shared" si="6"/>
        <v>2183681.7053487785</v>
      </c>
      <c r="O13">
        <f t="shared" si="7"/>
        <v>0.40139351727897271</v>
      </c>
      <c r="P13">
        <f t="shared" si="17"/>
        <v>5.0141486289688419</v>
      </c>
      <c r="Q13">
        <f t="shared" si="8"/>
        <v>2183662.4853031426</v>
      </c>
      <c r="R13">
        <f t="shared" si="1"/>
        <v>2183662.4853031426</v>
      </c>
      <c r="S13">
        <f t="shared" si="9"/>
        <v>13.36988680849835</v>
      </c>
      <c r="T13">
        <f t="shared" si="10"/>
        <v>2183775.902332746</v>
      </c>
      <c r="U13">
        <v>0</v>
      </c>
      <c r="V13">
        <v>32.349059214929511</v>
      </c>
      <c r="W13">
        <f>8</f>
        <v>8</v>
      </c>
    </row>
    <row r="14" spans="1:24" x14ac:dyDescent="0.25">
      <c r="A14">
        <f>VLOOKUP('2024-03-18_windows_device_0'!P14,'2024-03-18_windows_device_0'!P14:P923,1,0)</f>
        <v>40.204666666666668</v>
      </c>
      <c r="B14">
        <f>VLOOKUP('2024-03-18_windows_device_0'!Q14,'2024-03-18_windows_device_0'!Q$2:Q$911,1,0)</f>
        <v>2183368</v>
      </c>
      <c r="C14">
        <f t="shared" si="11"/>
        <v>40.337680875654371</v>
      </c>
      <c r="D14">
        <f t="shared" si="2"/>
        <v>1.4370847474083956</v>
      </c>
      <c r="E14">
        <f t="shared" si="3"/>
        <v>2183367.9995835563</v>
      </c>
      <c r="F14">
        <f t="shared" si="4"/>
        <v>2184491.8882569238</v>
      </c>
      <c r="G14">
        <f t="shared" si="12"/>
        <v>2183798.0856721848</v>
      </c>
      <c r="H14">
        <f t="shared" si="13"/>
        <v>91.537182631902397</v>
      </c>
      <c r="I14">
        <f t="shared" si="5"/>
        <v>2183764.6839515101</v>
      </c>
      <c r="J14">
        <f t="shared" si="14"/>
        <v>2.0262132475661785</v>
      </c>
      <c r="K14">
        <f t="shared" si="0"/>
        <v>2183699.1378591824</v>
      </c>
      <c r="L14">
        <f t="shared" si="15"/>
        <v>7.2049540900332582E-2</v>
      </c>
      <c r="M14">
        <f t="shared" si="16"/>
        <v>1.4784699679687567E-5</v>
      </c>
      <c r="N14">
        <f t="shared" si="6"/>
        <v>2183764.6839515101</v>
      </c>
      <c r="O14">
        <f t="shared" si="7"/>
        <v>0.42979400199210688</v>
      </c>
      <c r="P14">
        <f t="shared" si="17"/>
        <v>6.8374754031402407</v>
      </c>
      <c r="Q14">
        <f t="shared" si="8"/>
        <v>2183745.5413621832</v>
      </c>
      <c r="R14">
        <f t="shared" si="1"/>
        <v>2183745.5413621832</v>
      </c>
      <c r="S14">
        <f t="shared" si="9"/>
        <v>13.522586854058799</v>
      </c>
      <c r="T14">
        <f t="shared" si="10"/>
        <v>2183861.5639016801</v>
      </c>
      <c r="U14">
        <v>0</v>
      </c>
      <c r="V14">
        <v>4.8241236994992387E-2</v>
      </c>
    </row>
    <row r="15" spans="1:24" x14ac:dyDescent="0.25">
      <c r="A15">
        <f>VLOOKUP('2024-03-18_windows_device_0'!P15,'2024-03-18_windows_device_0'!P15:P924,1,0)</f>
        <v>40.583333333333336</v>
      </c>
      <c r="B15">
        <f>VLOOKUP('2024-03-18_windows_device_0'!Q15,'2024-03-18_windows_device_0'!Q$2:Q$911,1,0)</f>
        <v>2183368</v>
      </c>
      <c r="C15">
        <f t="shared" si="11"/>
        <v>33.644350568827761</v>
      </c>
      <c r="D15">
        <f t="shared" si="2"/>
        <v>1.4506198948461386</v>
      </c>
      <c r="E15">
        <f t="shared" si="3"/>
        <v>2183367.999575675</v>
      </c>
      <c r="F15">
        <f t="shared" si="4"/>
        <v>2184305.3986453852</v>
      </c>
      <c r="G15">
        <f t="shared" si="12"/>
        <v>2183593.6598105407</v>
      </c>
      <c r="H15">
        <f t="shared" si="13"/>
        <v>-204.42586164409295</v>
      </c>
      <c r="I15">
        <f t="shared" si="5"/>
        <v>2183427.0711520263</v>
      </c>
      <c r="J15">
        <f t="shared" si="14"/>
        <v>-5.0880465994437447</v>
      </c>
      <c r="K15">
        <f t="shared" si="0"/>
        <v>2183591.6646727598</v>
      </c>
      <c r="L15">
        <f t="shared" si="15"/>
        <v>-0.11822039290709982</v>
      </c>
      <c r="M15">
        <f t="shared" si="16"/>
        <v>-1.1297779028140799E-4</v>
      </c>
      <c r="N15">
        <f t="shared" si="6"/>
        <v>2183427.0711520263</v>
      </c>
      <c r="O15">
        <f t="shared" si="7"/>
        <v>0.35847722926801262</v>
      </c>
      <c r="P15">
        <f t="shared" si="17"/>
        <v>-17.169660456774814</v>
      </c>
      <c r="Q15">
        <f t="shared" si="8"/>
        <v>2183708.781858407</v>
      </c>
      <c r="R15">
        <f t="shared" si="1"/>
        <v>2183708.781858407</v>
      </c>
      <c r="S15">
        <f t="shared" si="9"/>
        <v>13.649949006596737</v>
      </c>
      <c r="T15">
        <f t="shared" si="10"/>
        <v>2183827.0002008779</v>
      </c>
      <c r="U15">
        <v>0</v>
      </c>
      <c r="V15">
        <v>5.9377636823981913E-4</v>
      </c>
    </row>
    <row r="16" spans="1:24" x14ac:dyDescent="0.25">
      <c r="A16">
        <f>VLOOKUP('2024-03-18_windows_device_0'!P16,'2024-03-18_windows_device_0'!P16:P925,1,0)</f>
        <v>40.961333333333336</v>
      </c>
      <c r="B16">
        <f>VLOOKUP('2024-03-18_windows_device_0'!Q16,'2024-03-18_windows_device_0'!Q$2:Q$911,1,0)</f>
        <v>2183397</v>
      </c>
      <c r="C16">
        <f t="shared" si="11"/>
        <v>33.585117557262855</v>
      </c>
      <c r="D16">
        <f t="shared" si="2"/>
        <v>1.4641312127989561</v>
      </c>
      <c r="E16">
        <f t="shared" si="3"/>
        <v>2183396.9995677336</v>
      </c>
      <c r="F16">
        <f t="shared" si="4"/>
        <v>2184332.748286969</v>
      </c>
      <c r="G16">
        <f t="shared" si="12"/>
        <v>2183603.270923235</v>
      </c>
      <c r="H16">
        <f t="shared" si="13"/>
        <v>9.6111126942560077</v>
      </c>
      <c r="I16">
        <f t="shared" si="5"/>
        <v>2183602.9026915999</v>
      </c>
      <c r="J16">
        <f t="shared" si="14"/>
        <v>-4.5026961057076723E-2</v>
      </c>
      <c r="K16">
        <f t="shared" si="0"/>
        <v>2183604.3592714295</v>
      </c>
      <c r="L16">
        <f t="shared" si="15"/>
        <v>1.396404528868175E-2</v>
      </c>
      <c r="M16">
        <f t="shared" si="16"/>
        <v>7.8487995649712019E-5</v>
      </c>
      <c r="N16">
        <f t="shared" si="6"/>
        <v>2183602.9026915999</v>
      </c>
      <c r="O16">
        <f t="shared" si="7"/>
        <v>0.35784610738550077</v>
      </c>
      <c r="P16">
        <f t="shared" si="17"/>
        <v>-0.15194389784702189</v>
      </c>
      <c r="Q16">
        <f t="shared" si="8"/>
        <v>2183603.9300490208</v>
      </c>
      <c r="R16">
        <f t="shared" si="1"/>
        <v>2183603.9300490208</v>
      </c>
      <c r="S16">
        <f t="shared" si="9"/>
        <v>13.777086929992883</v>
      </c>
      <c r="T16">
        <f t="shared" si="10"/>
        <v>2183724.3608584683</v>
      </c>
      <c r="U16">
        <v>0</v>
      </c>
      <c r="V16">
        <v>1.0999989564116457E-3</v>
      </c>
    </row>
    <row r="17" spans="1:22" x14ac:dyDescent="0.25">
      <c r="A17">
        <f>VLOOKUP('2024-03-18_windows_device_0'!P17,'2024-03-18_windows_device_0'!P17:P926,1,0)</f>
        <v>41.316000000000003</v>
      </c>
      <c r="B17">
        <f>VLOOKUP('2024-03-18_windows_device_0'!Q17,'2024-03-18_windows_device_0'!Q$2:Q$911,1,0)</f>
        <v>2183416</v>
      </c>
      <c r="C17">
        <f t="shared" si="11"/>
        <v>31.511962152493531</v>
      </c>
      <c r="D17">
        <f t="shared" si="2"/>
        <v>1.4768084987793775</v>
      </c>
      <c r="E17">
        <f t="shared" si="3"/>
        <v>2183415.999560216</v>
      </c>
      <c r="F17">
        <f t="shared" si="4"/>
        <v>2184293.9860128318</v>
      </c>
      <c r="G17">
        <f t="shared" si="12"/>
        <v>2183548.0133153643</v>
      </c>
      <c r="H17">
        <f t="shared" si="13"/>
        <v>-55.257607870735228</v>
      </c>
      <c r="I17">
        <f t="shared" si="5"/>
        <v>2183535.8414282091</v>
      </c>
      <c r="J17">
        <f t="shared" si="14"/>
        <v>-1.575943636995865</v>
      </c>
      <c r="K17">
        <f t="shared" si="0"/>
        <v>2183586.8217222416</v>
      </c>
      <c r="L17">
        <f t="shared" si="15"/>
        <v>-1.9291285804702307E-2</v>
      </c>
      <c r="M17">
        <f t="shared" si="16"/>
        <v>-1.9746229721242317E-5</v>
      </c>
      <c r="N17">
        <f t="shared" si="6"/>
        <v>2183535.8414282091</v>
      </c>
      <c r="O17">
        <f t="shared" si="7"/>
        <v>0.33575684149750884</v>
      </c>
      <c r="P17">
        <f t="shared" si="17"/>
        <v>-5.3180364246643155</v>
      </c>
      <c r="Q17">
        <f t="shared" si="8"/>
        <v>2183587.37155079</v>
      </c>
      <c r="R17">
        <f t="shared" si="1"/>
        <v>2183587.37155079</v>
      </c>
      <c r="S17">
        <f t="shared" si="9"/>
        <v>13.896376833426304</v>
      </c>
      <c r="T17">
        <f t="shared" si="10"/>
        <v>2183709.8969067852</v>
      </c>
      <c r="U17">
        <v>0</v>
      </c>
      <c r="V17">
        <v>26.484914990167972</v>
      </c>
    </row>
    <row r="18" spans="1:22" x14ac:dyDescent="0.25">
      <c r="A18">
        <f>VLOOKUP('2024-03-18_windows_device_0'!P18,'2024-03-18_windows_device_0'!P18:P927,1,0)</f>
        <v>41.64266666666667</v>
      </c>
      <c r="B18">
        <f>VLOOKUP('2024-03-18_windows_device_0'!Q18,'2024-03-18_windows_device_0'!Q$2:Q$911,1,0)</f>
        <v>2183435</v>
      </c>
      <c r="C18">
        <f t="shared" si="11"/>
        <v>29.024175666770475</v>
      </c>
      <c r="D18">
        <f t="shared" si="2"/>
        <v>1.4884849463929235</v>
      </c>
      <c r="E18">
        <f t="shared" si="3"/>
        <v>2183434.9995532339</v>
      </c>
      <c r="F18">
        <f t="shared" si="4"/>
        <v>2184243.6712859063</v>
      </c>
      <c r="G18">
        <f t="shared" si="12"/>
        <v>2183482.6303128991</v>
      </c>
      <c r="H18">
        <f t="shared" si="13"/>
        <v>-65.383002465125173</v>
      </c>
      <c r="I18">
        <f t="shared" si="5"/>
        <v>2183465.588983268</v>
      </c>
      <c r="J18">
        <f t="shared" si="14"/>
        <v>-1.8911323643949376</v>
      </c>
      <c r="K18">
        <f t="shared" si="0"/>
        <v>2183526.765336107</v>
      </c>
      <c r="L18">
        <f t="shared" si="15"/>
        <v>-6.6061962073900776E-2</v>
      </c>
      <c r="M18">
        <f t="shared" si="16"/>
        <v>-2.7771322295244958E-5</v>
      </c>
      <c r="N18">
        <f t="shared" si="6"/>
        <v>2183465.588983268</v>
      </c>
      <c r="O18">
        <f t="shared" si="7"/>
        <v>0.30924972243191617</v>
      </c>
      <c r="P18">
        <f t="shared" si="17"/>
        <v>-6.3816437095977454</v>
      </c>
      <c r="Q18">
        <f t="shared" si="8"/>
        <v>2183531.2724817749</v>
      </c>
      <c r="R18">
        <f t="shared" si="1"/>
        <v>2183531.2724817749</v>
      </c>
      <c r="S18">
        <f t="shared" si="9"/>
        <v>14.006249112904454</v>
      </c>
      <c r="T18">
        <f t="shared" si="10"/>
        <v>2183655.7430008589</v>
      </c>
      <c r="U18">
        <v>0</v>
      </c>
      <c r="V18">
        <v>240.75206716377497</v>
      </c>
    </row>
    <row r="19" spans="1:22" x14ac:dyDescent="0.25">
      <c r="A19">
        <f>VLOOKUP('2024-03-18_windows_device_0'!P19,'2024-03-18_windows_device_0'!P19:P928,1,0)</f>
        <v>41.992666666666665</v>
      </c>
      <c r="B19">
        <f>VLOOKUP('2024-03-18_windows_device_0'!Q19,'2024-03-18_windows_device_0'!Q$2:Q$911,1,0)</f>
        <v>2183438</v>
      </c>
      <c r="C19">
        <f t="shared" si="11"/>
        <v>31.097331071539163</v>
      </c>
      <c r="D19">
        <f t="shared" si="2"/>
        <v>1.5009954259788654</v>
      </c>
      <c r="E19">
        <f t="shared" si="3"/>
        <v>2183437.9995456925</v>
      </c>
      <c r="F19">
        <f t="shared" si="4"/>
        <v>2184304.4335449846</v>
      </c>
      <c r="G19">
        <f t="shared" si="12"/>
        <v>2183527.3786009541</v>
      </c>
      <c r="H19">
        <f t="shared" si="13"/>
        <v>44.748288054950535</v>
      </c>
      <c r="I19">
        <f t="shared" si="5"/>
        <v>2183519.3963273973</v>
      </c>
      <c r="J19">
        <f t="shared" si="14"/>
        <v>1.5759436369953816</v>
      </c>
      <c r="K19">
        <f t="shared" si="0"/>
        <v>2183468.4160333648</v>
      </c>
      <c r="L19">
        <f t="shared" si="15"/>
        <v>-6.418417212372822E-2</v>
      </c>
      <c r="M19">
        <f t="shared" si="16"/>
        <v>1.1149872969306914E-6</v>
      </c>
      <c r="N19">
        <f t="shared" si="6"/>
        <v>2183519.3963273973</v>
      </c>
      <c r="O19">
        <f t="shared" si="7"/>
        <v>0.33133898831990222</v>
      </c>
      <c r="P19">
        <f t="shared" si="17"/>
        <v>5.3180364246628988</v>
      </c>
      <c r="Q19">
        <f t="shared" si="8"/>
        <v>2183499.9274665606</v>
      </c>
      <c r="R19">
        <f t="shared" si="1"/>
        <v>2183499.9274665606</v>
      </c>
      <c r="S19">
        <f t="shared" si="9"/>
        <v>14.123969412345328</v>
      </c>
      <c r="T19">
        <f t="shared" si="10"/>
        <v>2183626.4990883018</v>
      </c>
      <c r="U19">
        <v>0</v>
      </c>
      <c r="V19">
        <v>6.6753005948276023</v>
      </c>
    </row>
    <row r="20" spans="1:22" x14ac:dyDescent="0.25">
      <c r="A20">
        <f>VLOOKUP('2024-03-18_windows_device_0'!P20,'2024-03-18_windows_device_0'!P20:P929,1,0)</f>
        <v>42.326666666666668</v>
      </c>
      <c r="B20">
        <f>VLOOKUP('2024-03-18_windows_device_0'!Q20,'2024-03-18_windows_device_0'!Q$2:Q$911,1,0)</f>
        <v>2183454</v>
      </c>
      <c r="C20">
        <f t="shared" si="11"/>
        <v>29.675738793983854</v>
      </c>
      <c r="D20">
        <f t="shared" si="2"/>
        <v>1.512933997926593</v>
      </c>
      <c r="E20">
        <f t="shared" si="3"/>
        <v>2183453.9995384365</v>
      </c>
      <c r="F20">
        <f t="shared" si="4"/>
        <v>2184280.8251263322</v>
      </c>
      <c r="G20">
        <f t="shared" si="12"/>
        <v>2183488.6122548208</v>
      </c>
      <c r="H20">
        <f t="shared" si="13"/>
        <v>-38.766346133314073</v>
      </c>
      <c r="I20">
        <f t="shared" si="5"/>
        <v>2183482.6214731093</v>
      </c>
      <c r="J20">
        <f t="shared" si="14"/>
        <v>-1.080647065367986</v>
      </c>
      <c r="K20">
        <f t="shared" si="0"/>
        <v>2183517.5793890175</v>
      </c>
      <c r="L20">
        <f t="shared" si="15"/>
        <v>5.4079639911673999E-2</v>
      </c>
      <c r="M20">
        <f t="shared" si="16"/>
        <v>7.0222256804577745E-5</v>
      </c>
      <c r="N20">
        <f t="shared" si="6"/>
        <v>2183482.6214731093</v>
      </c>
      <c r="O20">
        <f t="shared" si="7"/>
        <v>0.31619206313957027</v>
      </c>
      <c r="P20">
        <f t="shared" si="17"/>
        <v>-3.6466535483399518</v>
      </c>
      <c r="Q20">
        <f t="shared" si="8"/>
        <v>2183514.5016497769</v>
      </c>
      <c r="R20">
        <f t="shared" si="1"/>
        <v>2183514.5016497769</v>
      </c>
      <c r="S20">
        <f t="shared" si="9"/>
        <v>14.236308212383193</v>
      </c>
      <c r="T20">
        <f t="shared" si="10"/>
        <v>2183643.0947218104</v>
      </c>
      <c r="U20">
        <v>0</v>
      </c>
      <c r="V20">
        <v>0.56682369755686834</v>
      </c>
    </row>
    <row r="21" spans="1:22" x14ac:dyDescent="0.25">
      <c r="A21">
        <f>VLOOKUP('2024-03-18_windows_device_0'!P21,'2024-03-18_windows_device_0'!P21:P930,1,0)</f>
        <v>42.61866666666667</v>
      </c>
      <c r="B21">
        <f>VLOOKUP('2024-03-18_windows_device_0'!Q21,'2024-03-18_windows_device_0'!Q$2:Q$911,1,0)</f>
        <v>2183482</v>
      </c>
      <c r="C21">
        <f t="shared" si="11"/>
        <v>25.94405906539895</v>
      </c>
      <c r="D21">
        <f t="shared" si="2"/>
        <v>1.5233713123240076</v>
      </c>
      <c r="E21">
        <f t="shared" si="3"/>
        <v>2183481.9995320463</v>
      </c>
      <c r="F21">
        <f t="shared" si="4"/>
        <v>2184204.853040027</v>
      </c>
      <c r="G21">
        <f t="shared" si="12"/>
        <v>2183399.4860034287</v>
      </c>
      <c r="H21">
        <f t="shared" si="13"/>
        <v>-89.126251392066479</v>
      </c>
      <c r="I21">
        <f t="shared" si="5"/>
        <v>2183367.8205990545</v>
      </c>
      <c r="J21">
        <f t="shared" si="14"/>
        <v>-2.8366985465926495</v>
      </c>
      <c r="K21">
        <f t="shared" si="0"/>
        <v>2183459.5851283129</v>
      </c>
      <c r="L21">
        <f t="shared" si="15"/>
        <v>-6.3793626252936456E-2</v>
      </c>
      <c r="M21">
        <f t="shared" si="16"/>
        <v>-6.9990359895787948E-5</v>
      </c>
      <c r="N21">
        <f t="shared" si="6"/>
        <v>2183367.8205990545</v>
      </c>
      <c r="O21">
        <f t="shared" si="7"/>
        <v>0.27643138454118132</v>
      </c>
      <c r="P21">
        <f t="shared" si="17"/>
        <v>-9.5724655643966052</v>
      </c>
      <c r="Q21">
        <f t="shared" si="8"/>
        <v>2183483.6589281564</v>
      </c>
      <c r="R21">
        <f t="shared" si="1"/>
        <v>2183483.6589281564</v>
      </c>
      <c r="S21">
        <f t="shared" si="9"/>
        <v>14.334520576488153</v>
      </c>
      <c r="T21">
        <f t="shared" si="10"/>
        <v>2183614.0323765203</v>
      </c>
      <c r="U21">
        <v>0</v>
      </c>
      <c r="V21">
        <v>0.57995147442541717</v>
      </c>
    </row>
    <row r="22" spans="1:22" x14ac:dyDescent="0.25">
      <c r="A22">
        <f>VLOOKUP('2024-03-18_windows_device_0'!P22,'2024-03-18_windows_device_0'!P22:P931,1,0)</f>
        <v>42.902000000000001</v>
      </c>
      <c r="B22">
        <f>VLOOKUP('2024-03-18_windows_device_0'!Q22,'2024-03-18_windows_device_0'!Q$2:Q$911,1,0)</f>
        <v>2183522</v>
      </c>
      <c r="C22">
        <f t="shared" si="11"/>
        <v>25.174029915055755</v>
      </c>
      <c r="D22">
        <f t="shared" si="2"/>
        <v>1.5334988434173891</v>
      </c>
      <c r="E22">
        <f t="shared" si="3"/>
        <v>2183521.9995258036</v>
      </c>
      <c r="F22">
        <f t="shared" si="4"/>
        <v>2184223.3984776116</v>
      </c>
      <c r="G22">
        <f t="shared" si="12"/>
        <v>2183405.3535669567</v>
      </c>
      <c r="H22">
        <f t="shared" si="13"/>
        <v>5.867563528008759</v>
      </c>
      <c r="I22">
        <f t="shared" si="5"/>
        <v>2183405.2163242237</v>
      </c>
      <c r="J22">
        <f t="shared" si="14"/>
        <v>-0.58535049374155179</v>
      </c>
      <c r="K22">
        <f t="shared" si="0"/>
        <v>2183424.1518620071</v>
      </c>
      <c r="L22">
        <f t="shared" si="15"/>
        <v>-3.8976555958669293E-2</v>
      </c>
      <c r="M22">
        <f t="shared" si="16"/>
        <v>1.4735789869682256E-5</v>
      </c>
      <c r="N22">
        <f t="shared" si="6"/>
        <v>2183405.2163242237</v>
      </c>
      <c r="O22">
        <f t="shared" si="7"/>
        <v>0.2682268000684917</v>
      </c>
      <c r="P22">
        <f t="shared" si="17"/>
        <v>-1.9752706720198376</v>
      </c>
      <c r="Q22">
        <f t="shared" si="8"/>
        <v>2183420.6134224646</v>
      </c>
      <c r="R22">
        <f t="shared" si="1"/>
        <v>2183420.6134224646</v>
      </c>
      <c r="S22">
        <f t="shared" si="9"/>
        <v>14.429817961749812</v>
      </c>
      <c r="T22">
        <f t="shared" si="10"/>
        <v>2183552.7261054991</v>
      </c>
      <c r="U22">
        <v>0</v>
      </c>
      <c r="V22">
        <v>0.63448711643205613</v>
      </c>
    </row>
    <row r="23" spans="1:22" x14ac:dyDescent="0.25">
      <c r="A23">
        <f>VLOOKUP('2024-03-18_windows_device_0'!P23,'2024-03-18_windows_device_0'!P23:P932,1,0)</f>
        <v>43.206666666666663</v>
      </c>
      <c r="B23">
        <f>VLOOKUP('2024-03-18_windows_device_0'!Q23,'2024-03-18_windows_device_0'!Q$2:Q$911,1,0)</f>
        <v>2183530</v>
      </c>
      <c r="C23">
        <f t="shared" si="11"/>
        <v>27.069486285130345</v>
      </c>
      <c r="D23">
        <f t="shared" si="2"/>
        <v>1.5443889180283898</v>
      </c>
      <c r="E23">
        <f t="shared" si="3"/>
        <v>2183529.999519045</v>
      </c>
      <c r="F23">
        <f t="shared" si="4"/>
        <v>2184284.2096860479</v>
      </c>
      <c r="G23">
        <f t="shared" si="12"/>
        <v>2183452.6254152781</v>
      </c>
      <c r="H23">
        <f t="shared" si="13"/>
        <v>47.27184832142666</v>
      </c>
      <c r="I23">
        <f t="shared" si="5"/>
        <v>2183443.7174416217</v>
      </c>
      <c r="J23">
        <f t="shared" si="14"/>
        <v>1.4408627538246241</v>
      </c>
      <c r="K23">
        <f t="shared" si="0"/>
        <v>2183397.1068870774</v>
      </c>
      <c r="L23">
        <f t="shared" si="15"/>
        <v>-2.9749444198797537E-2</v>
      </c>
      <c r="M23">
        <f t="shared" si="16"/>
        <v>5.4788409101195768E-6</v>
      </c>
      <c r="N23">
        <f t="shared" si="6"/>
        <v>2183443.7174416217</v>
      </c>
      <c r="O23">
        <f t="shared" si="7"/>
        <v>0.28842270030894213</v>
      </c>
      <c r="P23">
        <f t="shared" si="17"/>
        <v>4.8622047311218202</v>
      </c>
      <c r="Q23">
        <f t="shared" si="8"/>
        <v>2183424.6610622741</v>
      </c>
      <c r="R23">
        <f t="shared" si="1"/>
        <v>2183424.6610622741</v>
      </c>
      <c r="S23">
        <f t="shared" si="9"/>
        <v>14.53229067954882</v>
      </c>
      <c r="T23">
        <f t="shared" si="10"/>
        <v>2183558.6567926607</v>
      </c>
      <c r="U23">
        <v>0</v>
      </c>
      <c r="V23">
        <v>0</v>
      </c>
    </row>
    <row r="24" spans="1:22" x14ac:dyDescent="0.25">
      <c r="A24">
        <f>VLOOKUP('2024-03-18_windows_device_0'!P24,'2024-03-18_windows_device_0'!P24:P933,1,0)</f>
        <v>43.488</v>
      </c>
      <c r="B24">
        <f>VLOOKUP('2024-03-18_windows_device_0'!Q24,'2024-03-18_windows_device_0'!Q$2:Q$911,1,0)</f>
        <v>2183570</v>
      </c>
      <c r="C24">
        <f t="shared" si="11"/>
        <v>24.996330880361654</v>
      </c>
      <c r="D24">
        <f t="shared" si="2"/>
        <v>1.554444960666995</v>
      </c>
      <c r="E24">
        <f t="shared" si="3"/>
        <v>2183569.9995127609</v>
      </c>
      <c r="F24">
        <f t="shared" si="4"/>
        <v>2184266.4474131442</v>
      </c>
      <c r="G24">
        <f t="shared" si="12"/>
        <v>2183422.4452301385</v>
      </c>
      <c r="H24">
        <f t="shared" si="13"/>
        <v>-30.180185139644891</v>
      </c>
      <c r="I24">
        <f t="shared" si="5"/>
        <v>2183418.8143028142</v>
      </c>
      <c r="J24">
        <f t="shared" si="14"/>
        <v>-1.5759436369953843</v>
      </c>
      <c r="K24">
        <f t="shared" si="0"/>
        <v>2183469.7945968467</v>
      </c>
      <c r="L24">
        <f t="shared" si="15"/>
        <v>7.995640489011005E-2</v>
      </c>
      <c r="M24">
        <f t="shared" si="16"/>
        <v>6.5140740646677211E-5</v>
      </c>
      <c r="N24">
        <f t="shared" si="6"/>
        <v>2183418.8143028142</v>
      </c>
      <c r="O24">
        <f t="shared" si="7"/>
        <v>0.26633343442096197</v>
      </c>
      <c r="P24">
        <f t="shared" si="17"/>
        <v>-5.3180364246614822</v>
      </c>
      <c r="Q24">
        <f t="shared" si="8"/>
        <v>2183470.3444253951</v>
      </c>
      <c r="R24">
        <f t="shared" si="1"/>
        <v>2183470.3444253951</v>
      </c>
      <c r="S24">
        <f t="shared" si="9"/>
        <v>14.626915377385107</v>
      </c>
      <c r="T24">
        <f t="shared" si="10"/>
        <v>2183606.0908206175</v>
      </c>
      <c r="U24">
        <v>0</v>
      </c>
    </row>
    <row r="25" spans="1:22" x14ac:dyDescent="0.25">
      <c r="A25">
        <f>VLOOKUP('2024-03-18_windows_device_0'!P25,'2024-03-18_windows_device_0'!P25:P934,1,0)</f>
        <v>43.76</v>
      </c>
      <c r="B25">
        <f>VLOOKUP('2024-03-18_windows_device_0'!Q25,'2024-03-18_windows_device_0'!Q$2:Q$911,1,0)</f>
        <v>2183577</v>
      </c>
      <c r="C25">
        <f t="shared" si="11"/>
        <v>24.16706871845355</v>
      </c>
      <c r="D25">
        <f t="shared" si="2"/>
        <v>1.5641673905166413</v>
      </c>
      <c r="E25">
        <f t="shared" si="3"/>
        <v>2183576.9995066472</v>
      </c>
      <c r="F25">
        <f t="shared" si="4"/>
        <v>2184250.342500383</v>
      </c>
      <c r="G25">
        <f t="shared" si="12"/>
        <v>2183394.410519612</v>
      </c>
      <c r="H25">
        <f t="shared" si="13"/>
        <v>-28.03471052646637</v>
      </c>
      <c r="I25">
        <f t="shared" si="5"/>
        <v>2183391.2774798307</v>
      </c>
      <c r="J25">
        <f t="shared" si="14"/>
        <v>-0.63037745479863128</v>
      </c>
      <c r="K25">
        <f t="shared" si="0"/>
        <v>2183411.6695974437</v>
      </c>
      <c r="L25">
        <f t="shared" si="15"/>
        <v>-6.3937438684751977E-2</v>
      </c>
      <c r="M25">
        <f t="shared" si="16"/>
        <v>-8.5440763849950192E-5</v>
      </c>
      <c r="N25">
        <f t="shared" si="6"/>
        <v>2183391.2774798307</v>
      </c>
      <c r="O25">
        <f t="shared" si="7"/>
        <v>0.25749772806575466</v>
      </c>
      <c r="P25">
        <f t="shared" si="17"/>
        <v>-2.1272145698682627</v>
      </c>
      <c r="Q25">
        <f t="shared" si="8"/>
        <v>2183408.0421774536</v>
      </c>
      <c r="R25">
        <f t="shared" si="1"/>
        <v>2183408.0421774536</v>
      </c>
      <c r="S25">
        <f t="shared" si="9"/>
        <v>14.7184008672363</v>
      </c>
      <c r="T25">
        <f t="shared" si="10"/>
        <v>2183545.4919616035</v>
      </c>
      <c r="U25">
        <v>0</v>
      </c>
    </row>
    <row r="26" spans="1:22" x14ac:dyDescent="0.25">
      <c r="A26">
        <f>VLOOKUP('2024-03-18_windows_device_0'!P26,'2024-03-18_windows_device_0'!P26:P935,1,0)</f>
        <v>44.024000000000001</v>
      </c>
      <c r="B26">
        <f>VLOOKUP('2024-03-18_windows_device_0'!Q26,'2024-03-18_windows_device_0'!Q$2:Q$911,1,0)</f>
        <v>2183599</v>
      </c>
      <c r="C26">
        <f t="shared" si="11"/>
        <v>23.456272579675893</v>
      </c>
      <c r="D26">
        <f t="shared" si="2"/>
        <v>1.5736038665471805</v>
      </c>
      <c r="E26">
        <f t="shared" si="3"/>
        <v>2183598.9995006765</v>
      </c>
      <c r="F26">
        <f t="shared" si="4"/>
        <v>2184252.5382887139</v>
      </c>
      <c r="G26">
        <f t="shared" si="12"/>
        <v>2183385.0980888638</v>
      </c>
      <c r="H26">
        <f t="shared" si="13"/>
        <v>-9.3124307482503355</v>
      </c>
      <c r="I26">
        <f t="shared" si="5"/>
        <v>2183384.7523884741</v>
      </c>
      <c r="J26">
        <f t="shared" si="14"/>
        <v>-0.54032353268399436</v>
      </c>
      <c r="K26">
        <f t="shared" si="0"/>
        <v>2183402.2313464279</v>
      </c>
      <c r="L26">
        <f t="shared" si="15"/>
        <v>-1.0382066267654377E-2</v>
      </c>
      <c r="M26">
        <f t="shared" si="16"/>
        <v>3.1799914533555193E-5</v>
      </c>
      <c r="N26">
        <f t="shared" si="6"/>
        <v>2183384.7523884741</v>
      </c>
      <c r="O26">
        <f t="shared" si="7"/>
        <v>0.24992426547558866</v>
      </c>
      <c r="P26">
        <f t="shared" si="17"/>
        <v>-1.8233267741699826</v>
      </c>
      <c r="Q26">
        <f t="shared" si="8"/>
        <v>2183398.8080597911</v>
      </c>
      <c r="R26">
        <f t="shared" si="1"/>
        <v>2183398.8080597911</v>
      </c>
      <c r="S26">
        <f t="shared" si="9"/>
        <v>14.80719560738599</v>
      </c>
      <c r="T26">
        <f t="shared" si="10"/>
        <v>2183537.9212900233</v>
      </c>
      <c r="U26">
        <v>0</v>
      </c>
    </row>
    <row r="27" spans="1:22" x14ac:dyDescent="0.25">
      <c r="A27">
        <f>VLOOKUP('2024-03-18_windows_device_0'!P27,'2024-03-18_windows_device_0'!P27:P936,1,0)</f>
        <v>44.289333333333332</v>
      </c>
      <c r="B27">
        <f>VLOOKUP('2024-03-18_windows_device_0'!Q27,'2024-03-18_windows_device_0'!Q$2:Q$911,1,0)</f>
        <v>2183628</v>
      </c>
      <c r="C27">
        <f t="shared" si="11"/>
        <v>23.57473860280508</v>
      </c>
      <c r="D27">
        <f t="shared" si="2"/>
        <v>1.5830880015475708</v>
      </c>
      <c r="E27">
        <f t="shared" si="3"/>
        <v>2183627.9994946392</v>
      </c>
      <c r="F27">
        <f t="shared" si="4"/>
        <v>2184284.8389836266</v>
      </c>
      <c r="G27">
        <f t="shared" si="12"/>
        <v>2183405.9017688986</v>
      </c>
      <c r="H27">
        <f t="shared" si="13"/>
        <v>20.80368003481999</v>
      </c>
      <c r="I27">
        <f t="shared" si="5"/>
        <v>2183404.1765107461</v>
      </c>
      <c r="J27">
        <f t="shared" si="14"/>
        <v>9.0053922113678131E-2</v>
      </c>
      <c r="K27">
        <f t="shared" si="0"/>
        <v>2183401.263351087</v>
      </c>
      <c r="L27">
        <f t="shared" si="15"/>
        <v>-1.0647938648408097E-3</v>
      </c>
      <c r="M27">
        <f t="shared" si="16"/>
        <v>5.5323761692437329E-6</v>
      </c>
      <c r="N27">
        <f t="shared" si="6"/>
        <v>2183404.1765107461</v>
      </c>
      <c r="O27">
        <f t="shared" si="7"/>
        <v>0.25118650924061242</v>
      </c>
      <c r="P27">
        <f t="shared" si="17"/>
        <v>0.30388779569405711</v>
      </c>
      <c r="Q27">
        <f t="shared" si="8"/>
        <v>2183402.2003132799</v>
      </c>
      <c r="R27">
        <f t="shared" si="1"/>
        <v>2183402.2003132799</v>
      </c>
      <c r="S27">
        <f t="shared" si="9"/>
        <v>14.896438805819262</v>
      </c>
      <c r="T27">
        <f t="shared" si="10"/>
        <v>2183542.9954719972</v>
      </c>
      <c r="U27">
        <v>0</v>
      </c>
    </row>
    <row r="28" spans="1:22" x14ac:dyDescent="0.25">
      <c r="A28">
        <f>VLOOKUP('2024-03-18_windows_device_0'!P28,'2024-03-18_windows_device_0'!P28:P937,1,0)</f>
        <v>44.60733333333333</v>
      </c>
      <c r="B28">
        <f>VLOOKUP('2024-03-18_windows_device_0'!Q28,'2024-03-18_windows_device_0'!Q$2:Q$911,1,0)</f>
        <v>2183644</v>
      </c>
      <c r="C28">
        <f t="shared" si="11"/>
        <v>28.25414651642728</v>
      </c>
      <c r="D28">
        <f t="shared" si="2"/>
        <v>1.5944546658570837</v>
      </c>
      <c r="E28">
        <f t="shared" si="3"/>
        <v>2183643.9994873563</v>
      </c>
      <c r="F28">
        <f t="shared" si="4"/>
        <v>2184431.2166638561</v>
      </c>
      <c r="G28">
        <f t="shared" si="12"/>
        <v>2183538.5907635954</v>
      </c>
      <c r="H28">
        <f t="shared" si="13"/>
        <v>132.68899469682947</v>
      </c>
      <c r="I28">
        <f t="shared" si="5"/>
        <v>2183468.4058831441</v>
      </c>
      <c r="J28">
        <f t="shared" si="14"/>
        <v>3.5571299235049616</v>
      </c>
      <c r="K28">
        <f t="shared" si="0"/>
        <v>2183353.3360766135</v>
      </c>
      <c r="L28">
        <f t="shared" si="15"/>
        <v>-5.2719951904479374E-2</v>
      </c>
      <c r="M28">
        <f t="shared" si="16"/>
        <v>-3.0671612141630481E-5</v>
      </c>
      <c r="N28">
        <f t="shared" si="6"/>
        <v>2183468.4058831441</v>
      </c>
      <c r="O28">
        <f t="shared" si="7"/>
        <v>0.30104513795922661</v>
      </c>
      <c r="P28">
        <f t="shared" si="17"/>
        <v>12.003567929957521</v>
      </c>
      <c r="Q28">
        <f t="shared" si="8"/>
        <v>2183469.9496159591</v>
      </c>
      <c r="R28">
        <f t="shared" si="1"/>
        <v>2183469.9496159591</v>
      </c>
      <c r="S28">
        <f t="shared" si="9"/>
        <v>15.003396106454113</v>
      </c>
      <c r="T28">
        <f t="shared" si="10"/>
        <v>2183612.7738680481</v>
      </c>
      <c r="U28">
        <v>0</v>
      </c>
    </row>
    <row r="29" spans="1:22" x14ac:dyDescent="0.25">
      <c r="A29">
        <f>VLOOKUP('2024-03-18_windows_device_0'!P29,'2024-03-18_windows_device_0'!P29:P938,1,0)</f>
        <v>44.887333333333331</v>
      </c>
      <c r="B29">
        <f>VLOOKUP('2024-03-18_windows_device_0'!Q29,'2024-03-18_windows_device_0'!Q$2:Q$911,1,0)</f>
        <v>2183671</v>
      </c>
      <c r="C29">
        <f t="shared" si="11"/>
        <v>24.877864857231835</v>
      </c>
      <c r="D29">
        <f t="shared" si="2"/>
        <v>1.6044630495258374</v>
      </c>
      <c r="E29">
        <f t="shared" si="3"/>
        <v>2183670.9994809004</v>
      </c>
      <c r="F29">
        <f t="shared" si="4"/>
        <v>2184364.1466803341</v>
      </c>
      <c r="G29">
        <f t="shared" si="12"/>
        <v>2183459.5483986484</v>
      </c>
      <c r="H29">
        <f t="shared" si="13"/>
        <v>-79.042364947032183</v>
      </c>
      <c r="I29">
        <f t="shared" si="5"/>
        <v>2183434.6429936276</v>
      </c>
      <c r="J29">
        <f t="shared" si="14"/>
        <v>-2.5665367802501731</v>
      </c>
      <c r="K29">
        <f t="shared" si="0"/>
        <v>2183517.6680439091</v>
      </c>
      <c r="L29">
        <f t="shared" si="15"/>
        <v>0.18076499253024714</v>
      </c>
      <c r="M29">
        <f t="shared" si="16"/>
        <v>1.3863784234512786E-4</v>
      </c>
      <c r="N29">
        <f t="shared" si="6"/>
        <v>2183434.6429936276</v>
      </c>
      <c r="O29">
        <f t="shared" si="7"/>
        <v>0.26507119065592649</v>
      </c>
      <c r="P29">
        <f t="shared" si="17"/>
        <v>-8.6608021773102095</v>
      </c>
      <c r="Q29">
        <f t="shared" si="8"/>
        <v>2183534.9736104952</v>
      </c>
      <c r="R29">
        <f t="shared" si="1"/>
        <v>2183534.9736104952</v>
      </c>
      <c r="S29">
        <f t="shared" si="9"/>
        <v>15.097572346006814</v>
      </c>
      <c r="T29">
        <f t="shared" si="10"/>
        <v>2183679.5965041337</v>
      </c>
      <c r="U29">
        <v>0</v>
      </c>
    </row>
    <row r="30" spans="1:22" x14ac:dyDescent="0.25">
      <c r="A30">
        <f>VLOOKUP('2024-03-18_windows_device_0'!P30,'2024-03-18_windows_device_0'!P30:P939,1,0)</f>
        <v>45.177999999999997</v>
      </c>
      <c r="B30">
        <f>VLOOKUP('2024-03-18_windows_device_0'!Q30,'2024-03-18_windows_device_0'!Q$2:Q$911,1,0)</f>
        <v>2183704</v>
      </c>
      <c r="C30">
        <f t="shared" si="11"/>
        <v>25.82559304226913</v>
      </c>
      <c r="D30">
        <f t="shared" si="2"/>
        <v>1.6148527049534007</v>
      </c>
      <c r="E30">
        <f t="shared" si="3"/>
        <v>2183703.9994741557</v>
      </c>
      <c r="F30">
        <f t="shared" si="4"/>
        <v>2184423.5522811869</v>
      </c>
      <c r="G30">
        <f t="shared" si="12"/>
        <v>2183506.6042733295</v>
      </c>
      <c r="H30">
        <f t="shared" si="13"/>
        <v>47.055874681100249</v>
      </c>
      <c r="I30">
        <f t="shared" si="5"/>
        <v>2183497.7775104861</v>
      </c>
      <c r="J30">
        <f t="shared" si="14"/>
        <v>0.72043137691231207</v>
      </c>
      <c r="K30">
        <f t="shared" si="0"/>
        <v>2183474.4722332139</v>
      </c>
      <c r="L30">
        <f t="shared" si="15"/>
        <v>-4.7515346686051688E-2</v>
      </c>
      <c r="M30">
        <f t="shared" si="16"/>
        <v>-1.3554747076040786E-4</v>
      </c>
      <c r="N30">
        <f t="shared" si="6"/>
        <v>2183497.7775104861</v>
      </c>
      <c r="O30">
        <f t="shared" si="7"/>
        <v>0.27516914077615168</v>
      </c>
      <c r="P30">
        <f t="shared" si="17"/>
        <v>2.4311023655609034</v>
      </c>
      <c r="Q30">
        <f t="shared" si="8"/>
        <v>2183484.8992461157</v>
      </c>
      <c r="R30">
        <f t="shared" si="1"/>
        <v>2183484.8992461157</v>
      </c>
      <c r="S30">
        <f t="shared" si="9"/>
        <v>15.19533625182819</v>
      </c>
      <c r="T30">
        <f t="shared" si="10"/>
        <v>2183631.4012070172</v>
      </c>
      <c r="U30">
        <v>0</v>
      </c>
    </row>
    <row r="31" spans="1:22" x14ac:dyDescent="0.25">
      <c r="A31">
        <f>VLOOKUP('2024-03-18_windows_device_0'!P31,'2024-03-18_windows_device_0'!P31:P940,1,0)</f>
        <v>45.426666666666662</v>
      </c>
      <c r="B31">
        <f>VLOOKUP('2024-03-18_windows_device_0'!Q31,'2024-03-18_windows_device_0'!Q$2:Q$911,1,0)</f>
        <v>2183716</v>
      </c>
      <c r="C31">
        <f t="shared" si="11"/>
        <v>22.093913313684229</v>
      </c>
      <c r="D31">
        <f t="shared" si="2"/>
        <v>1.623741102830651</v>
      </c>
      <c r="E31">
        <f t="shared" si="3"/>
        <v>2183715.9994683512</v>
      </c>
      <c r="F31">
        <f t="shared" si="4"/>
        <v>2184331.5801954675</v>
      </c>
      <c r="G31">
        <f t="shared" si="12"/>
        <v>2183404.129841004</v>
      </c>
      <c r="H31">
        <f t="shared" si="13"/>
        <v>-102.47443232545629</v>
      </c>
      <c r="I31">
        <f t="shared" si="5"/>
        <v>2183362.2693036138</v>
      </c>
      <c r="J31">
        <f t="shared" si="14"/>
        <v>-2.8366985465926469</v>
      </c>
      <c r="K31">
        <f t="shared" si="0"/>
        <v>2183454.0338328723</v>
      </c>
      <c r="L31">
        <f t="shared" si="15"/>
        <v>-2.2482219046553283E-2</v>
      </c>
      <c r="M31">
        <f t="shared" si="16"/>
        <v>1.4864079615465198E-5</v>
      </c>
      <c r="N31">
        <f t="shared" si="6"/>
        <v>2183362.2693036138</v>
      </c>
      <c r="O31">
        <f t="shared" si="7"/>
        <v>0.23540846217776273</v>
      </c>
      <c r="P31">
        <f t="shared" si="17"/>
        <v>-9.5724655643966052</v>
      </c>
      <c r="Q31">
        <f t="shared" si="8"/>
        <v>2183478.1076327157</v>
      </c>
      <c r="R31">
        <f t="shared" si="1"/>
        <v>2183478.1076327157</v>
      </c>
      <c r="S31">
        <f t="shared" si="9"/>
        <v>15.278973721716659</v>
      </c>
      <c r="T31">
        <f t="shared" si="10"/>
        <v>2183626.2267706888</v>
      </c>
      <c r="U31">
        <v>0</v>
      </c>
    </row>
    <row r="32" spans="1:22" x14ac:dyDescent="0.25">
      <c r="A32">
        <f>VLOOKUP('2024-03-18_windows_device_0'!P32,'2024-03-18_windows_device_0'!P32:P941,1,0)</f>
        <v>45.662666666666667</v>
      </c>
      <c r="B32">
        <f>VLOOKUP('2024-03-18_windows_device_0'!Q32,'2024-03-18_windows_device_0'!Q$2:Q$911,1,0)</f>
        <v>2183746</v>
      </c>
      <c r="C32">
        <f t="shared" si="11"/>
        <v>20.968486093952837</v>
      </c>
      <c r="D32">
        <f t="shared" si="2"/>
        <v>1.6321767404943148</v>
      </c>
      <c r="E32">
        <f t="shared" si="3"/>
        <v>2183745.9994628127</v>
      </c>
      <c r="F32">
        <f t="shared" si="4"/>
        <v>2184330.2235309067</v>
      </c>
      <c r="G32">
        <f t="shared" si="12"/>
        <v>2183392.8588388721</v>
      </c>
      <c r="H32">
        <f t="shared" si="13"/>
        <v>-11.271002131979913</v>
      </c>
      <c r="I32">
        <f t="shared" si="5"/>
        <v>2183392.3524328973</v>
      </c>
      <c r="J32">
        <f t="shared" si="14"/>
        <v>-0.85551226008306958</v>
      </c>
      <c r="K32">
        <f t="shared" si="0"/>
        <v>2183420.0274496577</v>
      </c>
      <c r="L32">
        <f t="shared" si="15"/>
        <v>-3.740698604740722E-2</v>
      </c>
      <c r="M32">
        <f t="shared" si="16"/>
        <v>-8.861973946592548E-6</v>
      </c>
      <c r="N32">
        <f t="shared" si="6"/>
        <v>2183392.3524328973</v>
      </c>
      <c r="O32">
        <f t="shared" si="7"/>
        <v>0.22341714640999602</v>
      </c>
      <c r="P32">
        <f t="shared" si="17"/>
        <v>-2.8869340591034058</v>
      </c>
      <c r="Q32">
        <f t="shared" si="8"/>
        <v>2183416.3477143105</v>
      </c>
      <c r="R32">
        <f t="shared" si="1"/>
        <v>2183416.3477143105</v>
      </c>
      <c r="S32">
        <f t="shared" si="9"/>
        <v>15.358350837911079</v>
      </c>
      <c r="T32">
        <f t="shared" si="10"/>
        <v>2183566.0098630702</v>
      </c>
      <c r="U32">
        <v>0</v>
      </c>
    </row>
    <row r="33" spans="1:21" x14ac:dyDescent="0.25">
      <c r="A33">
        <f>VLOOKUP('2024-03-18_windows_device_0'!P33,'2024-03-18_windows_device_0'!P33:P942,1,0)</f>
        <v>45.874000000000002</v>
      </c>
      <c r="B33">
        <f>VLOOKUP('2024-03-18_windows_device_0'!Q33,'2024-03-18_windows_device_0'!Q$2:Q$911,1,0)</f>
        <v>2183770</v>
      </c>
      <c r="C33">
        <f t="shared" si="11"/>
        <v>18.776864666053697</v>
      </c>
      <c r="D33">
        <f t="shared" si="2"/>
        <v>1.6397306872157313</v>
      </c>
      <c r="E33">
        <f t="shared" si="3"/>
        <v>2183769.9994578287</v>
      </c>
      <c r="F33">
        <f t="shared" si="4"/>
        <v>2184293.1605583536</v>
      </c>
      <c r="G33">
        <f t="shared" si="12"/>
        <v>2183346.9611637667</v>
      </c>
      <c r="H33">
        <f t="shared" si="13"/>
        <v>-45.897675105370581</v>
      </c>
      <c r="I33">
        <f t="shared" si="5"/>
        <v>2183338.5635647788</v>
      </c>
      <c r="J33">
        <f t="shared" si="14"/>
        <v>-1.6659975591100213</v>
      </c>
      <c r="K33">
        <f t="shared" si="0"/>
        <v>2183392.4570184704</v>
      </c>
      <c r="L33">
        <f t="shared" si="15"/>
        <v>-3.0327445533830662E-2</v>
      </c>
      <c r="M33">
        <f t="shared" si="16"/>
        <v>4.2036638549581531E-6</v>
      </c>
      <c r="N33">
        <f t="shared" si="6"/>
        <v>2183338.5635647788</v>
      </c>
      <c r="O33">
        <f t="shared" si="7"/>
        <v>0.20006563675697447</v>
      </c>
      <c r="P33">
        <f t="shared" si="17"/>
        <v>-5.6219242203597828</v>
      </c>
      <c r="Q33">
        <f t="shared" si="8"/>
        <v>2183394.0066467603</v>
      </c>
      <c r="R33">
        <f t="shared" si="1"/>
        <v>2183394.0066467603</v>
      </c>
      <c r="S33">
        <f t="shared" si="9"/>
        <v>15.429431475859188</v>
      </c>
      <c r="T33">
        <f t="shared" si="10"/>
        <v>2183545.057316775</v>
      </c>
      <c r="U33">
        <v>0</v>
      </c>
    </row>
    <row r="34" spans="1:21" x14ac:dyDescent="0.25">
      <c r="A34">
        <f>VLOOKUP('2024-03-18_windows_device_0'!P34,'2024-03-18_windows_device_0'!P34:P943,1,0)</f>
        <v>46.12</v>
      </c>
      <c r="B34">
        <f>VLOOKUP('2024-03-18_windows_device_0'!Q34,'2024-03-18_windows_device_0'!Q$2:Q$911,1,0)</f>
        <v>2183758</v>
      </c>
      <c r="C34">
        <f t="shared" si="11"/>
        <v>21.85698126742459</v>
      </c>
      <c r="D34">
        <f t="shared" si="2"/>
        <v>1.6485237671532791</v>
      </c>
      <c r="E34">
        <f t="shared" si="3"/>
        <v>2183757.9994519986</v>
      </c>
      <c r="F34">
        <f t="shared" ref="F34:F65" si="18">E34+V$6*C34</f>
        <v>2184366.9787772154</v>
      </c>
      <c r="G34">
        <f t="shared" si="12"/>
        <v>2183410.5465731011</v>
      </c>
      <c r="H34">
        <f t="shared" si="13"/>
        <v>63.585409334395081</v>
      </c>
      <c r="I34">
        <f t="shared" si="5"/>
        <v>2183394.4294063244</v>
      </c>
      <c r="J34">
        <f t="shared" si="14"/>
        <v>2.3414019749647732</v>
      </c>
      <c r="K34">
        <f t="shared" si="0"/>
        <v>2183318.6872551902</v>
      </c>
      <c r="L34">
        <f t="shared" si="15"/>
        <v>-8.1146662622923235E-2</v>
      </c>
      <c r="M34">
        <f t="shared" si="16"/>
        <v>-3.0175250159952342E-5</v>
      </c>
      <c r="N34">
        <f t="shared" si="6"/>
        <v>2183394.4294063244</v>
      </c>
      <c r="O34">
        <f t="shared" si="7"/>
        <v>0.23288397464770347</v>
      </c>
      <c r="P34">
        <f t="shared" si="17"/>
        <v>7.9010826880722478</v>
      </c>
      <c r="Q34">
        <f t="shared" si="8"/>
        <v>2183377.0724683395</v>
      </c>
      <c r="R34">
        <f t="shared" si="1"/>
        <v>2183377.0724683395</v>
      </c>
      <c r="S34">
        <f t="shared" si="9"/>
        <v>15.512172029180487</v>
      </c>
      <c r="T34">
        <f t="shared" si="10"/>
        <v>2183529.7475049333</v>
      </c>
      <c r="U34">
        <v>0</v>
      </c>
    </row>
    <row r="35" spans="1:21" x14ac:dyDescent="0.25">
      <c r="A35">
        <f>VLOOKUP('2024-03-18_windows_device_0'!P35,'2024-03-18_windows_device_0'!P35:P944,1,0)</f>
        <v>46.325333333333333</v>
      </c>
      <c r="B35">
        <f>VLOOKUP('2024-03-18_windows_device_0'!Q35,'2024-03-18_windows_device_0'!Q$2:Q$911,1,0)</f>
        <v>2183786</v>
      </c>
      <c r="C35">
        <f t="shared" si="11"/>
        <v>18.243767561970138</v>
      </c>
      <c r="D35">
        <f t="shared" si="2"/>
        <v>1.6558632485103653</v>
      </c>
      <c r="E35">
        <f t="shared" si="3"/>
        <v>2183785.9994471082</v>
      </c>
      <c r="F35">
        <f t="shared" si="18"/>
        <v>2184294.3073933595</v>
      </c>
      <c r="G35">
        <f t="shared" si="12"/>
        <v>2183329.3756882367</v>
      </c>
      <c r="H35">
        <f t="shared" si="13"/>
        <v>-81.170884864404798</v>
      </c>
      <c r="I35">
        <f t="shared" si="5"/>
        <v>2183303.1108749532</v>
      </c>
      <c r="J35">
        <f t="shared" si="14"/>
        <v>-2.7466446244780101</v>
      </c>
      <c r="K35">
        <f t="shared" si="0"/>
        <v>2183391.962244553</v>
      </c>
      <c r="L35">
        <f t="shared" si="15"/>
        <v>8.0602411830161133E-2</v>
      </c>
      <c r="M35">
        <f t="shared" si="16"/>
        <v>9.6042777994904542E-5</v>
      </c>
      <c r="N35">
        <f t="shared" si="6"/>
        <v>2183303.1108749532</v>
      </c>
      <c r="O35">
        <f t="shared" si="7"/>
        <v>0.19438553981435</v>
      </c>
      <c r="P35">
        <f t="shared" si="17"/>
        <v>-9.2685777686997284</v>
      </c>
      <c r="Q35">
        <f t="shared" si="8"/>
        <v>2183413.6752768094</v>
      </c>
      <c r="R35">
        <f t="shared" si="1"/>
        <v>2183413.6752768094</v>
      </c>
      <c r="S35">
        <f t="shared" si="9"/>
        <v>15.581234604852469</v>
      </c>
      <c r="T35">
        <f t="shared" si="10"/>
        <v>2183567.7128051673</v>
      </c>
      <c r="U35">
        <v>0</v>
      </c>
    </row>
    <row r="36" spans="1:21" x14ac:dyDescent="0.25">
      <c r="A36">
        <f>VLOOKUP('2024-03-18_windows_device_0'!P36,'2024-03-18_windows_device_0'!P36:P945,1,0)</f>
        <v>46.55</v>
      </c>
      <c r="B36">
        <f>VLOOKUP('2024-03-18_windows_device_0'!Q36,'2024-03-18_windows_device_0'!Q$2:Q$911,1,0)</f>
        <v>2183804</v>
      </c>
      <c r="C36">
        <f t="shared" si="11"/>
        <v>19.961524897349999</v>
      </c>
      <c r="D36">
        <f t="shared" si="2"/>
        <v>1.6638937849302937</v>
      </c>
      <c r="E36">
        <f t="shared" si="3"/>
        <v>2183803.9994417322</v>
      </c>
      <c r="F36">
        <f t="shared" si="18"/>
        <v>2184360.167551754</v>
      </c>
      <c r="G36">
        <f t="shared" si="12"/>
        <v>2183385.9791217921</v>
      </c>
      <c r="H36">
        <f t="shared" si="13"/>
        <v>56.603433555457741</v>
      </c>
      <c r="I36">
        <f t="shared" si="5"/>
        <v>2183373.2071100394</v>
      </c>
      <c r="J36">
        <f t="shared" si="14"/>
        <v>1.3057818706533859</v>
      </c>
      <c r="K36">
        <f t="shared" si="0"/>
        <v>2183330.9662949839</v>
      </c>
      <c r="L36">
        <f t="shared" si="15"/>
        <v>-6.7095480871411456E-2</v>
      </c>
      <c r="M36">
        <f t="shared" si="16"/>
        <v>-8.7699518325014259E-5</v>
      </c>
      <c r="N36">
        <f t="shared" si="6"/>
        <v>2183373.2071100394</v>
      </c>
      <c r="O36">
        <f t="shared" si="7"/>
        <v>0.21268807440725307</v>
      </c>
      <c r="P36">
        <f t="shared" si="17"/>
        <v>4.4063730375779144</v>
      </c>
      <c r="Q36">
        <f t="shared" si="8"/>
        <v>2183354.7987643084</v>
      </c>
      <c r="R36">
        <f t="shared" si="1"/>
        <v>2183354.7987643084</v>
      </c>
      <c r="S36">
        <f t="shared" si="9"/>
        <v>15.656799825636421</v>
      </c>
      <c r="T36">
        <f t="shared" si="10"/>
        <v>2183510.3340051952</v>
      </c>
      <c r="U36">
        <v>0</v>
      </c>
    </row>
    <row r="37" spans="1:21" x14ac:dyDescent="0.25">
      <c r="A37">
        <f>VLOOKUP('2024-03-18_windows_device_0'!P37,'2024-03-18_windows_device_0'!P37:P946,1,0)</f>
        <v>46.75333333333333</v>
      </c>
      <c r="B37">
        <f>VLOOKUP('2024-03-18_windows_device_0'!Q37,'2024-03-18_windows_device_0'!Q$2:Q$911,1,0)</f>
        <v>2183823</v>
      </c>
      <c r="C37">
        <f t="shared" si="11"/>
        <v>18.066068527275409</v>
      </c>
      <c r="D37">
        <f t="shared" si="2"/>
        <v>1.6711617778326029</v>
      </c>
      <c r="E37">
        <f t="shared" si="3"/>
        <v>2183822.9994368446</v>
      </c>
      <c r="F37">
        <f t="shared" si="18"/>
        <v>2184326.3563316716</v>
      </c>
      <c r="G37">
        <f t="shared" si="12"/>
        <v>2183343.828587085</v>
      </c>
      <c r="H37">
        <f t="shared" si="13"/>
        <v>-42.150534707121551</v>
      </c>
      <c r="I37">
        <f t="shared" si="5"/>
        <v>2183336.7461955249</v>
      </c>
      <c r="J37">
        <f t="shared" si="14"/>
        <v>-1.4408627538246241</v>
      </c>
      <c r="K37">
        <f t="shared" si="0"/>
        <v>2183383.3567500692</v>
      </c>
      <c r="L37">
        <f t="shared" si="15"/>
        <v>5.7629445919781586E-2</v>
      </c>
      <c r="M37">
        <f t="shared" si="16"/>
        <v>7.405871405905192E-5</v>
      </c>
      <c r="N37">
        <f t="shared" si="6"/>
        <v>2183336.7461955249</v>
      </c>
      <c r="O37">
        <f t="shared" si="7"/>
        <v>0.19249217416680264</v>
      </c>
      <c r="P37">
        <f t="shared" si="17"/>
        <v>-4.8622047311218202</v>
      </c>
      <c r="Q37">
        <f t="shared" si="8"/>
        <v>2183382.6031724452</v>
      </c>
      <c r="R37">
        <f t="shared" si="1"/>
        <v>2183382.6031724452</v>
      </c>
      <c r="S37">
        <f t="shared" si="9"/>
        <v>15.725189713883024</v>
      </c>
      <c r="T37">
        <f t="shared" si="10"/>
        <v>2183539.5001564068</v>
      </c>
      <c r="U37">
        <v>0</v>
      </c>
    </row>
    <row r="38" spans="1:21" x14ac:dyDescent="0.25">
      <c r="A38">
        <f>VLOOKUP('2024-03-18_windows_device_0'!P38,'2024-03-18_windows_device_0'!P38:P947,1,0)</f>
        <v>46.927999999999997</v>
      </c>
      <c r="B38">
        <f>VLOOKUP('2024-03-18_windows_device_0'!Q38,'2024-03-18_windows_device_0'!Q$2:Q$911,1,0)</f>
        <v>2183854</v>
      </c>
      <c r="C38">
        <f t="shared" si="11"/>
        <v>15.519049029987443</v>
      </c>
      <c r="D38">
        <f t="shared" si="2"/>
        <v>1.677405102883111</v>
      </c>
      <c r="E38">
        <f t="shared" si="3"/>
        <v>2183853.999432629</v>
      </c>
      <c r="F38">
        <f t="shared" si="18"/>
        <v>2184286.3912570374</v>
      </c>
      <c r="G38">
        <f t="shared" si="12"/>
        <v>2183296.7288123444</v>
      </c>
      <c r="H38">
        <f t="shared" si="13"/>
        <v>-47.099774740636349</v>
      </c>
      <c r="I38">
        <f t="shared" si="5"/>
        <v>2183287.8855722314</v>
      </c>
      <c r="J38">
        <f t="shared" si="14"/>
        <v>-1.9361593254520171</v>
      </c>
      <c r="K38">
        <f t="shared" si="0"/>
        <v>2183350.5185048999</v>
      </c>
      <c r="L38">
        <f t="shared" si="15"/>
        <v>-3.6122035416575334E-2</v>
      </c>
      <c r="M38">
        <f t="shared" si="16"/>
        <v>-5.566741410500519E-5</v>
      </c>
      <c r="N38">
        <f t="shared" si="6"/>
        <v>2183287.8855722314</v>
      </c>
      <c r="O38">
        <f t="shared" si="7"/>
        <v>0.16535393321869224</v>
      </c>
      <c r="P38">
        <f t="shared" si="17"/>
        <v>-6.5335876074461838</v>
      </c>
      <c r="Q38">
        <f t="shared" si="8"/>
        <v>2183355.6956714187</v>
      </c>
      <c r="R38">
        <f t="shared" si="1"/>
        <v>2183355.6956714187</v>
      </c>
      <c r="S38">
        <f t="shared" si="9"/>
        <v>15.783937749032566</v>
      </c>
      <c r="T38">
        <f t="shared" si="10"/>
        <v>2183513.7671540547</v>
      </c>
      <c r="U38">
        <v>0</v>
      </c>
    </row>
    <row r="39" spans="1:21" x14ac:dyDescent="0.25">
      <c r="A39">
        <f>VLOOKUP('2024-03-18_windows_device_0'!P39,'2024-03-18_windows_device_0'!P39:P948,1,0)</f>
        <v>47.132666666666665</v>
      </c>
      <c r="B39">
        <f>VLOOKUP('2024-03-18_windows_device_0'!Q39,'2024-03-18_windows_device_0'!Q$2:Q$911,1,0)</f>
        <v>2183852</v>
      </c>
      <c r="C39">
        <f t="shared" si="11"/>
        <v>18.184534550405228</v>
      </c>
      <c r="D39">
        <f t="shared" si="2"/>
        <v>1.6847207547552716</v>
      </c>
      <c r="E39">
        <f t="shared" si="3"/>
        <v>2183851.9994276692</v>
      </c>
      <c r="F39">
        <f t="shared" si="18"/>
        <v>2184358.6570234457</v>
      </c>
      <c r="G39">
        <f t="shared" si="12"/>
        <v>2183360.6681647645</v>
      </c>
      <c r="H39">
        <f t="shared" si="13"/>
        <v>63.939352420158684</v>
      </c>
      <c r="I39">
        <f t="shared" si="5"/>
        <v>2183344.3710687621</v>
      </c>
      <c r="J39">
        <f t="shared" si="14"/>
        <v>2.0262132475661758</v>
      </c>
      <c r="K39">
        <f t="shared" si="0"/>
        <v>2183278.8249764345</v>
      </c>
      <c r="L39">
        <f t="shared" si="15"/>
        <v>-7.8862806493475698E-2</v>
      </c>
      <c r="M39">
        <f t="shared" si="16"/>
        <v>-2.5378459825811403E-5</v>
      </c>
      <c r="N39">
        <f t="shared" si="6"/>
        <v>2183344.3710687621</v>
      </c>
      <c r="O39">
        <f t="shared" si="7"/>
        <v>0.19375441793183815</v>
      </c>
      <c r="P39">
        <f t="shared" si="17"/>
        <v>6.8374754031430678</v>
      </c>
      <c r="Q39">
        <f t="shared" si="8"/>
        <v>2183325.2284794352</v>
      </c>
      <c r="R39">
        <f t="shared" si="1"/>
        <v>2183325.2284794352</v>
      </c>
      <c r="S39">
        <f t="shared" si="9"/>
        <v>15.852776095562755</v>
      </c>
      <c r="T39">
        <f t="shared" si="10"/>
        <v>2183484.6817602138</v>
      </c>
      <c r="U39">
        <v>0</v>
      </c>
    </row>
    <row r="40" spans="1:21" x14ac:dyDescent="0.25">
      <c r="A40">
        <f>VLOOKUP('2024-03-18_windows_device_0'!P40,'2024-03-18_windows_device_0'!P40:P949,1,0)</f>
        <v>47.329333333333331</v>
      </c>
      <c r="B40">
        <f>VLOOKUP('2024-03-18_windows_device_0'!Q40,'2024-03-18_windows_device_0'!Q$2:Q$911,1,0)</f>
        <v>2183882</v>
      </c>
      <c r="C40">
        <f t="shared" si="11"/>
        <v>17.473738411626943</v>
      </c>
      <c r="D40">
        <f t="shared" si="2"/>
        <v>1.6917504528083247</v>
      </c>
      <c r="E40">
        <f t="shared" si="3"/>
        <v>2183881.9994228831</v>
      </c>
      <c r="F40">
        <f t="shared" si="18"/>
        <v>2184368.8528129617</v>
      </c>
      <c r="G40">
        <f t="shared" si="12"/>
        <v>2183362.8969968096</v>
      </c>
      <c r="H40">
        <f t="shared" si="13"/>
        <v>2.2288320451043546</v>
      </c>
      <c r="I40">
        <f t="shared" si="5"/>
        <v>2183362.8771939254</v>
      </c>
      <c r="J40">
        <f t="shared" si="14"/>
        <v>-0.54032353268447242</v>
      </c>
      <c r="K40">
        <f t="shared" si="0"/>
        <v>2183380.3561518793</v>
      </c>
      <c r="L40">
        <f t="shared" si="15"/>
        <v>0.11168418703256502</v>
      </c>
      <c r="M40">
        <f t="shared" si="16"/>
        <v>1.1314230179490877E-4</v>
      </c>
      <c r="N40">
        <f t="shared" si="6"/>
        <v>2183362.8771939254</v>
      </c>
      <c r="O40">
        <f t="shared" si="7"/>
        <v>0.1861809553416604</v>
      </c>
      <c r="P40">
        <f t="shared" si="17"/>
        <v>-1.8233267741728092</v>
      </c>
      <c r="Q40">
        <f t="shared" si="8"/>
        <v>2183376.9328652425</v>
      </c>
      <c r="R40">
        <f t="shared" si="1"/>
        <v>2183376.9328652425</v>
      </c>
      <c r="S40">
        <f t="shared" si="9"/>
        <v>15.918923692391436</v>
      </c>
      <c r="T40">
        <f t="shared" si="10"/>
        <v>2183537.7195978421</v>
      </c>
      <c r="U40">
        <v>0</v>
      </c>
    </row>
    <row r="41" spans="1:21" x14ac:dyDescent="0.25">
      <c r="A41">
        <f>VLOOKUP('2024-03-18_windows_device_0'!P41,'2024-03-18_windows_device_0'!P41:P950,1,0)</f>
        <v>47.499333333333333</v>
      </c>
      <c r="B41">
        <f>VLOOKUP('2024-03-18_windows_device_0'!Q41,'2024-03-18_windows_device_0'!Q$2:Q$911,1,0)</f>
        <v>2183905</v>
      </c>
      <c r="C41">
        <f t="shared" si="11"/>
        <v>15.104417949033705</v>
      </c>
      <c r="D41">
        <f t="shared" si="2"/>
        <v>1.6978269714643537</v>
      </c>
      <c r="E41">
        <f t="shared" si="3"/>
        <v>2183904.9994187295</v>
      </c>
      <c r="F41">
        <f t="shared" si="18"/>
        <v>2184325.8387898142</v>
      </c>
      <c r="G41">
        <f t="shared" si="12"/>
        <v>2183313.0229124133</v>
      </c>
      <c r="H41">
        <f t="shared" si="13"/>
        <v>-49.874084396287799</v>
      </c>
      <c r="I41">
        <f t="shared" si="5"/>
        <v>2183303.1072067036</v>
      </c>
      <c r="J41">
        <f t="shared" si="14"/>
        <v>-1.8010784422807802</v>
      </c>
      <c r="K41">
        <f t="shared" si="0"/>
        <v>2183361.3703998835</v>
      </c>
      <c r="L41">
        <f t="shared" si="15"/>
        <v>-2.0884307382088827E-2</v>
      </c>
      <c r="M41">
        <f t="shared" si="16"/>
        <v>-7.8716039156553905E-5</v>
      </c>
      <c r="N41">
        <f t="shared" si="6"/>
        <v>2183303.1072067036</v>
      </c>
      <c r="O41">
        <f t="shared" si="7"/>
        <v>0.16093608004109738</v>
      </c>
      <c r="P41">
        <f t="shared" si="17"/>
        <v>-6.0777559139022719</v>
      </c>
      <c r="Q41">
        <f t="shared" si="8"/>
        <v>2183364.6160212243</v>
      </c>
      <c r="R41">
        <f t="shared" si="1"/>
        <v>2183364.6160212243</v>
      </c>
      <c r="S41">
        <f t="shared" si="9"/>
        <v>15.976102123548433</v>
      </c>
      <c r="T41">
        <f t="shared" si="10"/>
        <v>2183526.5598727609</v>
      </c>
      <c r="U41">
        <v>0</v>
      </c>
    </row>
    <row r="42" spans="1:21" x14ac:dyDescent="0.25">
      <c r="A42">
        <f>VLOOKUP('2024-03-18_windows_device_0'!P42,'2024-03-18_windows_device_0'!P42:P951,1,0)</f>
        <v>47.667333333333332</v>
      </c>
      <c r="B42">
        <f>VLOOKUP('2024-03-18_windows_device_0'!Q42,'2024-03-18_windows_device_0'!Q$2:Q$911,1,0)</f>
        <v>2183915</v>
      </c>
      <c r="C42">
        <f t="shared" si="11"/>
        <v>14.926718914338975</v>
      </c>
      <c r="D42">
        <f t="shared" si="2"/>
        <v>1.7038320016656059</v>
      </c>
      <c r="E42">
        <f t="shared" si="3"/>
        <v>2183914.9994146107</v>
      </c>
      <c r="F42">
        <f t="shared" si="18"/>
        <v>2184330.8877342707</v>
      </c>
      <c r="G42">
        <f t="shared" si="12"/>
        <v>2183311.3165804311</v>
      </c>
      <c r="H42">
        <f t="shared" si="13"/>
        <v>-1.7063319822773337</v>
      </c>
      <c r="I42">
        <f t="shared" si="5"/>
        <v>2183311.3049739432</v>
      </c>
      <c r="J42">
        <f t="shared" si="14"/>
        <v>-0.13508088317123829</v>
      </c>
      <c r="K42">
        <f t="shared" si="0"/>
        <v>2183315.6747134319</v>
      </c>
      <c r="L42">
        <f t="shared" si="15"/>
        <v>-5.0265207409301363E-2</v>
      </c>
      <c r="M42">
        <f t="shared" si="16"/>
        <v>-1.7445684113775462E-5</v>
      </c>
      <c r="N42">
        <f t="shared" si="6"/>
        <v>2183311.3049739432</v>
      </c>
      <c r="O42">
        <f t="shared" si="7"/>
        <v>0.15904271439355588</v>
      </c>
      <c r="P42">
        <f t="shared" si="17"/>
        <v>-0.45583169354249564</v>
      </c>
      <c r="Q42">
        <f t="shared" si="8"/>
        <v>2183314.4655635818</v>
      </c>
      <c r="R42">
        <f t="shared" si="1"/>
        <v>2183314.4655635818</v>
      </c>
      <c r="S42">
        <f t="shared" si="9"/>
        <v>16.032607867280053</v>
      </c>
      <c r="T42">
        <f t="shared" si="10"/>
        <v>2183477.5569967153</v>
      </c>
      <c r="U42">
        <v>0</v>
      </c>
    </row>
    <row r="43" spans="1:21" x14ac:dyDescent="0.25">
      <c r="A43">
        <f>VLOOKUP('2024-03-18_windows_device_0'!P43,'2024-03-18_windows_device_0'!P43:P952,1,0)</f>
        <v>47.827333333333335</v>
      </c>
      <c r="B43">
        <f>VLOOKUP('2024-03-18_windows_device_0'!Q43,'2024-03-18_windows_device_0'!Q$2:Q$911,1,0)</f>
        <v>2183932</v>
      </c>
      <c r="C43">
        <f t="shared" si="11"/>
        <v>14.215922775561319</v>
      </c>
      <c r="D43">
        <f t="shared" si="2"/>
        <v>1.709551078047751</v>
      </c>
      <c r="E43">
        <f t="shared" si="3"/>
        <v>2183931.999410674</v>
      </c>
      <c r="F43">
        <f t="shared" si="18"/>
        <v>2184328.083524636</v>
      </c>
      <c r="G43">
        <f t="shared" si="12"/>
        <v>2183302.1008726247</v>
      </c>
      <c r="H43">
        <f t="shared" si="13"/>
        <v>-9.21570780640468</v>
      </c>
      <c r="I43">
        <f t="shared" si="5"/>
        <v>2183301.7623161296</v>
      </c>
      <c r="J43">
        <f t="shared" si="14"/>
        <v>-0.54032353268399436</v>
      </c>
      <c r="K43">
        <f t="shared" si="0"/>
        <v>2183319.2412740835</v>
      </c>
      <c r="L43">
        <f t="shared" si="15"/>
        <v>3.9232129947843119E-3</v>
      </c>
      <c r="M43">
        <f t="shared" si="16"/>
        <v>3.2175803468190502E-5</v>
      </c>
      <c r="N43">
        <f t="shared" si="6"/>
        <v>2183301.7623161296</v>
      </c>
      <c r="O43">
        <f t="shared" si="7"/>
        <v>0.15146925180338991</v>
      </c>
      <c r="P43">
        <f t="shared" si="17"/>
        <v>-1.8233267741699759</v>
      </c>
      <c r="Q43">
        <f t="shared" si="8"/>
        <v>2183315.8179874467</v>
      </c>
      <c r="R43">
        <f t="shared" si="1"/>
        <v>2183315.8179874467</v>
      </c>
      <c r="S43">
        <f t="shared" si="9"/>
        <v>16.086422861310169</v>
      </c>
      <c r="T43">
        <f t="shared" si="10"/>
        <v>2183480.0061223274</v>
      </c>
      <c r="U43">
        <v>0</v>
      </c>
    </row>
    <row r="44" spans="1:21" x14ac:dyDescent="0.25">
      <c r="A44">
        <f>VLOOKUP('2024-03-18_windows_device_0'!P44,'2024-03-18_windows_device_0'!P44:P953,1,0)</f>
        <v>47.981333333333332</v>
      </c>
      <c r="B44">
        <f>VLOOKUP('2024-03-18_windows_device_0'!Q44,'2024-03-18_windows_device_0'!Q$2:Q$911,1,0)</f>
        <v>2183962</v>
      </c>
      <c r="C44">
        <f t="shared" si="11"/>
        <v>13.682825671477131</v>
      </c>
      <c r="D44">
        <f t="shared" si="2"/>
        <v>1.7150556890655653</v>
      </c>
      <c r="E44">
        <f t="shared" si="3"/>
        <v>2183961.9994068728</v>
      </c>
      <c r="F44">
        <f t="shared" si="18"/>
        <v>2184343.2303665611</v>
      </c>
      <c r="G44">
        <f t="shared" si="12"/>
        <v>2183311.0968728582</v>
      </c>
      <c r="H44">
        <f t="shared" si="13"/>
        <v>8.9960002335719764</v>
      </c>
      <c r="I44">
        <f t="shared" si="5"/>
        <v>2183310.7742666854</v>
      </c>
      <c r="J44">
        <f t="shared" si="14"/>
        <v>-0.4052426495137148</v>
      </c>
      <c r="K44">
        <f t="shared" si="0"/>
        <v>2183323.883485151</v>
      </c>
      <c r="L44">
        <f t="shared" si="15"/>
        <v>5.1064273296818992E-3</v>
      </c>
      <c r="M44">
        <f t="shared" si="16"/>
        <v>7.0256471062478246E-7</v>
      </c>
      <c r="N44">
        <f t="shared" si="6"/>
        <v>2183310.7742666854</v>
      </c>
      <c r="O44">
        <f t="shared" si="7"/>
        <v>0.14578915486075369</v>
      </c>
      <c r="P44">
        <f t="shared" si="17"/>
        <v>-1.3674950806303068</v>
      </c>
      <c r="Q44">
        <f t="shared" si="8"/>
        <v>2183320.9626919823</v>
      </c>
      <c r="R44">
        <f t="shared" si="1"/>
        <v>2183320.9626919823</v>
      </c>
      <c r="S44">
        <f t="shared" si="9"/>
        <v>16.138219793064152</v>
      </c>
      <c r="T44">
        <f t="shared" si="10"/>
        <v>2183486.2098731757</v>
      </c>
      <c r="U44">
        <v>0</v>
      </c>
    </row>
    <row r="45" spans="1:21" x14ac:dyDescent="0.25">
      <c r="A45">
        <f>VLOOKUP('2024-03-18_windows_device_0'!P45,'2024-03-18_windows_device_0'!P45:P954,1,0)</f>
        <v>48.159333333333336</v>
      </c>
      <c r="B45">
        <f>VLOOKUP('2024-03-18_windows_device_0'!Q45,'2024-03-18_windows_device_0'!Q$2:Q$911,1,0)</f>
        <v>2183969</v>
      </c>
      <c r="C45">
        <f t="shared" si="11"/>
        <v>15.815214087811992</v>
      </c>
      <c r="D45">
        <f t="shared" si="2"/>
        <v>1.7214181615407016</v>
      </c>
      <c r="E45">
        <f t="shared" si="3"/>
        <v>2183968.9994024639</v>
      </c>
      <c r="F45">
        <f t="shared" si="18"/>
        <v>2184409.6429792466</v>
      </c>
      <c r="G45">
        <f t="shared" si="12"/>
        <v>2183370.4246198786</v>
      </c>
      <c r="H45">
        <f t="shared" si="13"/>
        <v>59.327747020404786</v>
      </c>
      <c r="I45">
        <f t="shared" si="5"/>
        <v>2183356.3935925807</v>
      </c>
      <c r="J45">
        <f t="shared" si="14"/>
        <v>1.6209705980534213</v>
      </c>
      <c r="K45">
        <f t="shared" si="0"/>
        <v>2183303.9567187186</v>
      </c>
      <c r="L45">
        <f t="shared" si="15"/>
        <v>-2.191942228025031E-2</v>
      </c>
      <c r="M45">
        <f t="shared" si="16"/>
        <v>-1.6047310829981082E-5</v>
      </c>
      <c r="N45">
        <f t="shared" si="6"/>
        <v>2183356.3935925807</v>
      </c>
      <c r="O45">
        <f t="shared" si="7"/>
        <v>0.16850954263126924</v>
      </c>
      <c r="P45">
        <f t="shared" si="17"/>
        <v>5.4699803225141705</v>
      </c>
      <c r="Q45">
        <f t="shared" si="8"/>
        <v>2183336.8395828316</v>
      </c>
      <c r="R45">
        <f t="shared" si="1"/>
        <v>2183336.8395828316</v>
      </c>
      <c r="S45">
        <f t="shared" si="9"/>
        <v>16.198088973922658</v>
      </c>
      <c r="T45">
        <f t="shared" si="10"/>
        <v>2183503.3150982908</v>
      </c>
      <c r="U45">
        <v>0</v>
      </c>
    </row>
    <row r="46" spans="1:21" x14ac:dyDescent="0.25">
      <c r="A46">
        <f>VLOOKUP('2024-03-18_windows_device_0'!P46,'2024-03-18_windows_device_0'!P46:P955,1,0)</f>
        <v>48.321333333333335</v>
      </c>
      <c r="B46">
        <f>VLOOKUP('2024-03-18_windows_device_0'!Q46,'2024-03-18_windows_device_0'!Q$2:Q$911,1,0)</f>
        <v>2183987</v>
      </c>
      <c r="C46">
        <f t="shared" si="11"/>
        <v>14.393621810255418</v>
      </c>
      <c r="D46">
        <f t="shared" si="2"/>
        <v>1.7272087263776235</v>
      </c>
      <c r="E46">
        <f t="shared" si="3"/>
        <v>2183986.9993984373</v>
      </c>
      <c r="F46">
        <f t="shared" si="18"/>
        <v>2184388.0345638241</v>
      </c>
      <c r="G46">
        <f t="shared" si="12"/>
        <v>2183342.39090493</v>
      </c>
      <c r="H46">
        <f t="shared" si="13"/>
        <v>-28.033714948687702</v>
      </c>
      <c r="I46">
        <f t="shared" si="5"/>
        <v>2183339.2580876676</v>
      </c>
      <c r="J46">
        <f t="shared" si="14"/>
        <v>-1.0806470653689475</v>
      </c>
      <c r="K46">
        <f t="shared" si="0"/>
        <v>2183374.2160035758</v>
      </c>
      <c r="L46">
        <f t="shared" si="15"/>
        <v>7.7285140021142895E-2</v>
      </c>
      <c r="M46">
        <f t="shared" si="16"/>
        <v>5.8905324716142137E-5</v>
      </c>
      <c r="N46">
        <f t="shared" si="6"/>
        <v>2183339.2580876676</v>
      </c>
      <c r="O46">
        <f t="shared" si="7"/>
        <v>0.15336261745093141</v>
      </c>
      <c r="P46">
        <f t="shared" si="17"/>
        <v>-3.6466535483413685</v>
      </c>
      <c r="Q46">
        <f t="shared" si="8"/>
        <v>2183371.1382643352</v>
      </c>
      <c r="R46">
        <f t="shared" si="1"/>
        <v>2183371.1382643352</v>
      </c>
      <c r="S46">
        <f t="shared" si="9"/>
        <v>16.252576655378146</v>
      </c>
      <c r="T46">
        <f t="shared" si="10"/>
        <v>2183538.7356555061</v>
      </c>
      <c r="U46">
        <v>0</v>
      </c>
    </row>
    <row r="47" spans="1:21" x14ac:dyDescent="0.25">
      <c r="A47">
        <f>VLOOKUP('2024-03-18_windows_device_0'!P47,'2024-03-18_windows_device_0'!P47:P956,1,0)</f>
        <v>48.492000000000004</v>
      </c>
      <c r="B47">
        <f>VLOOKUP('2024-03-18_windows_device_0'!Q47,'2024-03-18_windows_device_0'!Q$2:Q$911,1,0)</f>
        <v>2183983</v>
      </c>
      <c r="C47">
        <f t="shared" si="11"/>
        <v>15.163650960598615</v>
      </c>
      <c r="D47">
        <f t="shared" si="2"/>
        <v>1.7333090745185782</v>
      </c>
      <c r="E47">
        <f t="shared" si="3"/>
        <v>2183982.9993941803</v>
      </c>
      <c r="F47">
        <f t="shared" si="18"/>
        <v>2184405.4891157397</v>
      </c>
      <c r="G47">
        <f t="shared" si="12"/>
        <v>2183353.099675911</v>
      </c>
      <c r="H47">
        <f t="shared" si="13"/>
        <v>10.708770981058478</v>
      </c>
      <c r="I47">
        <f t="shared" si="5"/>
        <v>2183352.6425319165</v>
      </c>
      <c r="J47">
        <f t="shared" si="14"/>
        <v>0.58535049374155312</v>
      </c>
      <c r="K47">
        <f t="shared" si="0"/>
        <v>2183333.7069941331</v>
      </c>
      <c r="L47">
        <f t="shared" si="15"/>
        <v>-4.45598681123031E-2</v>
      </c>
      <c r="M47">
        <f t="shared" si="16"/>
        <v>-7.2348686417628784E-5</v>
      </c>
      <c r="N47">
        <f t="shared" si="6"/>
        <v>2183352.6425319165</v>
      </c>
      <c r="O47">
        <f t="shared" si="7"/>
        <v>0.16156720192361512</v>
      </c>
      <c r="P47">
        <f t="shared" si="17"/>
        <v>1.9752706720184143</v>
      </c>
      <c r="Q47">
        <f t="shared" si="8"/>
        <v>2183341.6685791737</v>
      </c>
      <c r="R47">
        <f t="shared" si="1"/>
        <v>2183341.6685791737</v>
      </c>
      <c r="S47">
        <f t="shared" si="9"/>
        <v>16.309979315676937</v>
      </c>
      <c r="T47">
        <f t="shared" si="10"/>
        <v>2183510.4519392848</v>
      </c>
      <c r="U47">
        <v>0</v>
      </c>
    </row>
    <row r="48" spans="1:21" x14ac:dyDescent="0.25">
      <c r="A48">
        <f>VLOOKUP('2024-03-18_windows_device_0'!P48,'2024-03-18_windows_device_0'!P48:P957,1,0)</f>
        <v>48.665333333333336</v>
      </c>
      <c r="B48">
        <f>VLOOKUP('2024-03-18_windows_device_0'!Q48,'2024-03-18_windows_device_0'!Q$2:Q$911,1,0)</f>
        <v>2184030</v>
      </c>
      <c r="C48">
        <f t="shared" si="11"/>
        <v>15.400583006857623</v>
      </c>
      <c r="D48">
        <f t="shared" si="2"/>
        <v>1.739504740599235</v>
      </c>
      <c r="E48">
        <f t="shared" si="3"/>
        <v>2184029.9993898417</v>
      </c>
      <c r="F48">
        <f t="shared" si="18"/>
        <v>2184459.0905133006</v>
      </c>
      <c r="G48">
        <f t="shared" si="12"/>
        <v>2183399.8741471749</v>
      </c>
      <c r="H48">
        <f t="shared" si="13"/>
        <v>46.774471263866872</v>
      </c>
      <c r="I48">
        <f t="shared" si="5"/>
        <v>2183391.1526402296</v>
      </c>
      <c r="J48">
        <f t="shared" si="14"/>
        <v>0.18010784422783832</v>
      </c>
      <c r="K48">
        <f t="shared" si="0"/>
        <v>2183385.3263209118</v>
      </c>
      <c r="L48">
        <f t="shared" si="15"/>
        <v>5.6781205587228004E-2</v>
      </c>
      <c r="M48">
        <f t="shared" si="16"/>
        <v>6.017393469483143E-5</v>
      </c>
      <c r="N48">
        <f t="shared" si="6"/>
        <v>2183391.1526402296</v>
      </c>
      <c r="O48">
        <f t="shared" si="7"/>
        <v>0.16409168945366262</v>
      </c>
      <c r="P48">
        <f t="shared" si="17"/>
        <v>0.60777559138810755</v>
      </c>
      <c r="Q48">
        <f t="shared" si="8"/>
        <v>2183387.3049351312</v>
      </c>
      <c r="R48">
        <f t="shared" si="1"/>
        <v>2183387.3049351312</v>
      </c>
      <c r="S48">
        <f t="shared" si="9"/>
        <v>16.368278892542893</v>
      </c>
      <c r="T48">
        <f t="shared" si="10"/>
        <v>2183557.2970748106</v>
      </c>
      <c r="U48">
        <v>0</v>
      </c>
    </row>
    <row r="49" spans="1:21" x14ac:dyDescent="0.25">
      <c r="A49">
        <f>VLOOKUP('2024-03-18_windows_device_0'!P49,'2024-03-18_windows_device_0'!P49:P958,1,0)</f>
        <v>48.838000000000001</v>
      </c>
      <c r="B49">
        <f>VLOOKUP('2024-03-18_windows_device_0'!Q49,'2024-03-18_windows_device_0'!Q$2:Q$911,1,0)</f>
        <v>2184043</v>
      </c>
      <c r="C49">
        <f t="shared" si="11"/>
        <v>15.341349995292713</v>
      </c>
      <c r="D49">
        <f t="shared" si="2"/>
        <v>1.7456765771949665</v>
      </c>
      <c r="E49">
        <f t="shared" si="3"/>
        <v>2184042.9993855041</v>
      </c>
      <c r="F49">
        <f t="shared" si="18"/>
        <v>2184470.4401584882</v>
      </c>
      <c r="G49">
        <f t="shared" si="12"/>
        <v>2183404.4472564105</v>
      </c>
      <c r="H49">
        <f t="shared" si="13"/>
        <v>4.5731092356145382</v>
      </c>
      <c r="I49">
        <f t="shared" si="5"/>
        <v>2183404.3638888858</v>
      </c>
      <c r="J49">
        <f t="shared" si="14"/>
        <v>-4.5026961057079422E-2</v>
      </c>
      <c r="K49">
        <f t="shared" si="0"/>
        <v>2183405.8204687154</v>
      </c>
      <c r="L49">
        <f t="shared" si="15"/>
        <v>2.2543541196543865E-2</v>
      </c>
      <c r="M49">
        <f t="shared" si="16"/>
        <v>-2.0329516018914208E-5</v>
      </c>
      <c r="N49">
        <f t="shared" si="6"/>
        <v>2183404.3638888858</v>
      </c>
      <c r="O49">
        <f t="shared" si="7"/>
        <v>0.16346056757115662</v>
      </c>
      <c r="P49">
        <f t="shared" si="17"/>
        <v>-0.15194389784561194</v>
      </c>
      <c r="Q49">
        <f t="shared" si="8"/>
        <v>2183405.3912463067</v>
      </c>
      <c r="R49">
        <f t="shared" si="1"/>
        <v>2183405.3912463067</v>
      </c>
      <c r="S49">
        <f t="shared" si="9"/>
        <v>16.426354240267059</v>
      </c>
      <c r="T49">
        <f t="shared" si="10"/>
        <v>2183576.5918045929</v>
      </c>
      <c r="U49">
        <v>0</v>
      </c>
    </row>
    <row r="50" spans="1:21" x14ac:dyDescent="0.25">
      <c r="A50">
        <f>VLOOKUP('2024-03-18_windows_device_0'!P50,'2024-03-18_windows_device_0'!P50:P959,1,0)</f>
        <v>48.989333333333335</v>
      </c>
      <c r="B50">
        <f>VLOOKUP('2024-03-18_windows_device_0'!Q50,'2024-03-18_windows_device_0'!Q$2:Q$911,1,0)</f>
        <v>2184040</v>
      </c>
      <c r="C50">
        <f t="shared" si="11"/>
        <v>13.445893625218122</v>
      </c>
      <c r="D50">
        <f t="shared" si="2"/>
        <v>1.7510858702730785</v>
      </c>
      <c r="E50">
        <f t="shared" si="3"/>
        <v>2184039.9993816903</v>
      </c>
      <c r="F50">
        <f t="shared" si="18"/>
        <v>2184414.6289394796</v>
      </c>
      <c r="G50">
        <f t="shared" si="12"/>
        <v>2183342.71642897</v>
      </c>
      <c r="H50">
        <f t="shared" si="13"/>
        <v>-61.73082744050771</v>
      </c>
      <c r="I50">
        <f t="shared" si="5"/>
        <v>2183327.5257231402</v>
      </c>
      <c r="J50">
        <f t="shared" si="14"/>
        <v>-1.4408627538246241</v>
      </c>
      <c r="K50">
        <f t="shared" si="0"/>
        <v>2183374.1362776845</v>
      </c>
      <c r="L50">
        <f t="shared" si="15"/>
        <v>-3.485257706875463E-2</v>
      </c>
      <c r="M50">
        <f t="shared" si="16"/>
        <v>-3.4080458654632088E-5</v>
      </c>
      <c r="N50">
        <f t="shared" si="6"/>
        <v>2183327.5257231402</v>
      </c>
      <c r="O50">
        <f t="shared" si="7"/>
        <v>0.14326466733070031</v>
      </c>
      <c r="P50">
        <f t="shared" si="17"/>
        <v>-4.8622047311232368</v>
      </c>
      <c r="Q50">
        <f t="shared" si="8"/>
        <v>2183373.3827000605</v>
      </c>
      <c r="R50">
        <f t="shared" si="1"/>
        <v>2183373.3827000605</v>
      </c>
      <c r="S50">
        <f t="shared" si="9"/>
        <v>16.477254255453875</v>
      </c>
      <c r="T50">
        <f t="shared" si="10"/>
        <v>2183545.6458936715</v>
      </c>
      <c r="U50">
        <v>0</v>
      </c>
    </row>
    <row r="51" spans="1:21" x14ac:dyDescent="0.25">
      <c r="A51">
        <f>VLOOKUP('2024-03-18_windows_device_0'!P51,'2024-03-18_windows_device_0'!P51:P960,1,0)</f>
        <v>49.132666666666665</v>
      </c>
      <c r="B51">
        <f>VLOOKUP('2024-03-18_windows_device_0'!Q51,'2024-03-18_windows_device_0'!Q$2:Q$911,1,0)</f>
        <v>2184041</v>
      </c>
      <c r="C51">
        <f t="shared" si="11"/>
        <v>12.735097486439836</v>
      </c>
      <c r="D51">
        <f t="shared" si="2"/>
        <v>1.7562092095320834</v>
      </c>
      <c r="E51">
        <f t="shared" si="3"/>
        <v>2184040.9993780665</v>
      </c>
      <c r="F51">
        <f t="shared" si="18"/>
        <v>2184395.8247301574</v>
      </c>
      <c r="G51">
        <f t="shared" si="12"/>
        <v>2183318.3223797535</v>
      </c>
      <c r="H51">
        <f t="shared" si="13"/>
        <v>-24.394049216527492</v>
      </c>
      <c r="I51">
        <f t="shared" si="5"/>
        <v>2183315.9502330264</v>
      </c>
      <c r="J51">
        <f t="shared" si="14"/>
        <v>-0.54032353268447375</v>
      </c>
      <c r="K51">
        <f t="shared" si="0"/>
        <v>2183333.4291909803</v>
      </c>
      <c r="L51">
        <f t="shared" si="15"/>
        <v>-4.4777752893184669E-2</v>
      </c>
      <c r="M51">
        <f t="shared" si="16"/>
        <v>-5.8933348551717214E-6</v>
      </c>
      <c r="N51">
        <f t="shared" si="6"/>
        <v>2183315.9502330264</v>
      </c>
      <c r="O51">
        <f t="shared" si="7"/>
        <v>0.13569120474053437</v>
      </c>
      <c r="P51">
        <f t="shared" si="17"/>
        <v>-1.8233267741699692</v>
      </c>
      <c r="Q51">
        <f t="shared" si="8"/>
        <v>2183330.0059043434</v>
      </c>
      <c r="R51">
        <f t="shared" si="1"/>
        <v>2183330.0059043434</v>
      </c>
      <c r="S51">
        <f t="shared" si="9"/>
        <v>16.525463520939184</v>
      </c>
      <c r="T51">
        <f t="shared" si="10"/>
        <v>2183503.278590295</v>
      </c>
      <c r="U51">
        <v>0</v>
      </c>
    </row>
    <row r="52" spans="1:21" x14ac:dyDescent="0.25">
      <c r="A52">
        <f>VLOOKUP('2024-03-18_windows_device_0'!P52,'2024-03-18_windows_device_0'!P52:P961,1,0)</f>
        <v>49.267333333333333</v>
      </c>
      <c r="B52">
        <f>VLOOKUP('2024-03-18_windows_device_0'!Q52,'2024-03-18_windows_device_0'!Q$2:Q$911,1,0)</f>
        <v>2184059</v>
      </c>
      <c r="C52">
        <f t="shared" si="11"/>
        <v>11.96506833609727</v>
      </c>
      <c r="D52">
        <f t="shared" si="2"/>
        <v>1.7610227654870554</v>
      </c>
      <c r="E52">
        <f t="shared" si="3"/>
        <v>2184058.9993746527</v>
      </c>
      <c r="F52">
        <f t="shared" si="18"/>
        <v>2184392.3701705709</v>
      </c>
      <c r="G52">
        <f t="shared" si="12"/>
        <v>2183309.63080859</v>
      </c>
      <c r="H52">
        <f t="shared" si="13"/>
        <v>-8.6915711634792387</v>
      </c>
      <c r="I52">
        <f t="shared" si="5"/>
        <v>2183309.3296672781</v>
      </c>
      <c r="J52">
        <f t="shared" si="14"/>
        <v>-0.58535049374107384</v>
      </c>
      <c r="K52">
        <f t="shared" si="0"/>
        <v>2183328.2652050615</v>
      </c>
      <c r="L52">
        <f t="shared" si="15"/>
        <v>-5.6803791215402737E-3</v>
      </c>
      <c r="M52">
        <f t="shared" si="16"/>
        <v>2.3215096605841765E-5</v>
      </c>
      <c r="N52">
        <f t="shared" si="6"/>
        <v>2183309.3296672781</v>
      </c>
      <c r="O52">
        <f t="shared" si="7"/>
        <v>0.12748662026785063</v>
      </c>
      <c r="P52">
        <f t="shared" si="17"/>
        <v>-1.975270672018421</v>
      </c>
      <c r="Q52">
        <f t="shared" si="8"/>
        <v>2183324.726765519</v>
      </c>
      <c r="R52">
        <f t="shared" si="1"/>
        <v>2183324.726765519</v>
      </c>
      <c r="S52">
        <f t="shared" si="9"/>
        <v>16.570757807581199</v>
      </c>
      <c r="T52">
        <f t="shared" si="10"/>
        <v>2183498.9505919046</v>
      </c>
      <c r="U52">
        <v>0</v>
      </c>
    </row>
    <row r="53" spans="1:21" x14ac:dyDescent="0.25">
      <c r="A53">
        <f>VLOOKUP('2024-03-18_windows_device_0'!P53,'2024-03-18_windows_device_0'!P53:P962,1,0)</f>
        <v>49.385333333333335</v>
      </c>
      <c r="B53">
        <f>VLOOKUP('2024-03-18_windows_device_0'!Q53,'2024-03-18_windows_device_0'!Q$2:Q$911,1,0)</f>
        <v>2184071</v>
      </c>
      <c r="C53">
        <f t="shared" si="11"/>
        <v>10.484243046976419</v>
      </c>
      <c r="D53">
        <f t="shared" si="2"/>
        <v>1.7652405843188872</v>
      </c>
      <c r="E53">
        <f t="shared" si="3"/>
        <v>2184070.9993716534</v>
      </c>
      <c r="F53">
        <f t="shared" si="18"/>
        <v>2184363.1114057004</v>
      </c>
      <c r="G53">
        <f t="shared" si="12"/>
        <v>2183275.7949307016</v>
      </c>
      <c r="H53">
        <f t="shared" si="13"/>
        <v>-33.835877888370305</v>
      </c>
      <c r="I53">
        <f t="shared" si="5"/>
        <v>2183271.2311091493</v>
      </c>
      <c r="J53">
        <f t="shared" si="14"/>
        <v>-1.1256740264255463</v>
      </c>
      <c r="K53">
        <f t="shared" si="0"/>
        <v>2183307.645604887</v>
      </c>
      <c r="L53">
        <f t="shared" si="15"/>
        <v>-2.268153867355659E-2</v>
      </c>
      <c r="M53">
        <f t="shared" si="16"/>
        <v>-1.0094886774661958E-5</v>
      </c>
      <c r="N53">
        <f t="shared" si="6"/>
        <v>2183271.2311091493</v>
      </c>
      <c r="O53">
        <f t="shared" si="7"/>
        <v>0.11170857320499507</v>
      </c>
      <c r="P53">
        <f t="shared" si="17"/>
        <v>-3.7985974461898033</v>
      </c>
      <c r="Q53">
        <f t="shared" si="8"/>
        <v>2183304.7667822433</v>
      </c>
      <c r="R53">
        <f t="shared" si="1"/>
        <v>2183304.7667822433</v>
      </c>
      <c r="S53">
        <f t="shared" si="9"/>
        <v>16.61044636567841</v>
      </c>
      <c r="T53">
        <f t="shared" si="10"/>
        <v>2183479.8261736901</v>
      </c>
      <c r="U53">
        <v>0</v>
      </c>
    </row>
    <row r="54" spans="1:21" x14ac:dyDescent="0.25">
      <c r="A54">
        <f>VLOOKUP('2024-03-18_windows_device_0'!P54,'2024-03-18_windows_device_0'!P54:P963,1,0)</f>
        <v>49.516666666666666</v>
      </c>
      <c r="B54">
        <f>VLOOKUP('2024-03-18_windows_device_0'!Q54,'2024-03-18_windows_device_0'!Q$2:Q$911,1,0)</f>
        <v>2184097</v>
      </c>
      <c r="C54">
        <f t="shared" si="11"/>
        <v>11.668903278272721</v>
      </c>
      <c r="D54">
        <f t="shared" si="2"/>
        <v>1.7699349928492312</v>
      </c>
      <c r="E54">
        <f t="shared" si="3"/>
        <v>2184096.9993683072</v>
      </c>
      <c r="F54">
        <f t="shared" si="18"/>
        <v>2184422.1184118511</v>
      </c>
      <c r="G54">
        <f t="shared" si="12"/>
        <v>2183329.7204781631</v>
      </c>
      <c r="H54">
        <f t="shared" si="13"/>
        <v>53.925547461491078</v>
      </c>
      <c r="I54">
        <f t="shared" si="5"/>
        <v>2183318.1283577769</v>
      </c>
      <c r="J54">
        <f t="shared" si="14"/>
        <v>0.90053922114014906</v>
      </c>
      <c r="K54">
        <f t="shared" si="0"/>
        <v>2183288.996761187</v>
      </c>
      <c r="L54">
        <f t="shared" si="15"/>
        <v>-2.0513708608356721E-2</v>
      </c>
      <c r="M54">
        <f t="shared" si="16"/>
        <v>1.2872062630754684E-6</v>
      </c>
      <c r="N54">
        <f t="shared" si="6"/>
        <v>2183318.1283577769</v>
      </c>
      <c r="O54">
        <f t="shared" si="7"/>
        <v>0.12433101085527952</v>
      </c>
      <c r="P54">
        <f t="shared" si="17"/>
        <v>3.0388779569518443</v>
      </c>
      <c r="Q54">
        <f t="shared" si="8"/>
        <v>2183303.0774256564</v>
      </c>
      <c r="R54">
        <f t="shared" si="1"/>
        <v>2183303.0774256564</v>
      </c>
      <c r="S54">
        <f t="shared" si="9"/>
        <v>16.654619506611461</v>
      </c>
      <c r="T54">
        <f t="shared" si="10"/>
        <v>2183479.0691467118</v>
      </c>
      <c r="U54">
        <v>0</v>
      </c>
    </row>
    <row r="55" spans="1:21" x14ac:dyDescent="0.25">
      <c r="A55">
        <f>VLOOKUP('2024-03-18_windows_device_0'!P55,'2024-03-18_windows_device_0'!P55:P964,1,0)</f>
        <v>49.641999999999996</v>
      </c>
      <c r="B55">
        <f>VLOOKUP('2024-03-18_windows_device_0'!Q55,'2024-03-18_windows_device_0'!Q$2:Q$911,1,0)</f>
        <v>2184106</v>
      </c>
      <c r="C55">
        <f t="shared" si="11"/>
        <v>11.135806174189163</v>
      </c>
      <c r="D55">
        <f t="shared" si="2"/>
        <v>1.7744149360152446</v>
      </c>
      <c r="E55">
        <f t="shared" si="3"/>
        <v>2184105.9993651053</v>
      </c>
      <c r="F55">
        <f t="shared" si="18"/>
        <v>2184416.2652543755</v>
      </c>
      <c r="G55">
        <f t="shared" si="12"/>
        <v>2183319.0305622946</v>
      </c>
      <c r="H55">
        <f t="shared" si="13"/>
        <v>-10.689915868453681</v>
      </c>
      <c r="I55">
        <f t="shared" si="5"/>
        <v>2183318.5750266854</v>
      </c>
      <c r="J55">
        <f t="shared" si="14"/>
        <v>-0.40524264951323546</v>
      </c>
      <c r="K55">
        <f t="shared" si="0"/>
        <v>2183331.684245151</v>
      </c>
      <c r="L55">
        <f t="shared" si="15"/>
        <v>4.6956187812263336E-2</v>
      </c>
      <c r="M55">
        <f t="shared" si="16"/>
        <v>4.0062030062152546E-5</v>
      </c>
      <c r="N55">
        <f t="shared" si="6"/>
        <v>2183318.5750266854</v>
      </c>
      <c r="O55">
        <f t="shared" si="7"/>
        <v>0.11865091391264916</v>
      </c>
      <c r="P55">
        <f t="shared" si="17"/>
        <v>-1.3674950806288968</v>
      </c>
      <c r="Q55">
        <f t="shared" si="8"/>
        <v>2183328.7634519823</v>
      </c>
      <c r="R55">
        <f t="shared" si="1"/>
        <v>2183328.7634519823</v>
      </c>
      <c r="S55">
        <f t="shared" si="9"/>
        <v>16.696774585268383</v>
      </c>
      <c r="T55">
        <f t="shared" si="10"/>
        <v>2183505.6472179163</v>
      </c>
      <c r="U55">
        <v>0</v>
      </c>
    </row>
    <row r="56" spans="1:21" x14ac:dyDescent="0.25">
      <c r="A56">
        <f>VLOOKUP('2024-03-18_windows_device_0'!P56,'2024-03-18_windows_device_0'!P56:P965,1,0)</f>
        <v>49.74666666666667</v>
      </c>
      <c r="B56">
        <f>VLOOKUP('2024-03-18_windows_device_0'!Q56,'2024-03-18_windows_device_0'!Q$2:Q$911,1,0)</f>
        <v>2184113</v>
      </c>
      <c r="C56">
        <f t="shared" si="11"/>
        <v>9.2995828156801146</v>
      </c>
      <c r="D56">
        <f t="shared" si="2"/>
        <v>1.7781561651485647</v>
      </c>
      <c r="E56">
        <f t="shared" si="3"/>
        <v>2184112.9993624254</v>
      </c>
      <c r="F56">
        <f t="shared" si="18"/>
        <v>2184372.1043869755</v>
      </c>
      <c r="G56">
        <f t="shared" si="12"/>
        <v>2183270.8398350654</v>
      </c>
      <c r="H56">
        <f t="shared" si="13"/>
        <v>-48.190727229230106</v>
      </c>
      <c r="I56">
        <f t="shared" si="5"/>
        <v>2183261.5821859231</v>
      </c>
      <c r="J56">
        <f t="shared" si="14"/>
        <v>-1.3958357927670639</v>
      </c>
      <c r="K56">
        <f t="shared" si="0"/>
        <v>2183306.7361606378</v>
      </c>
      <c r="L56">
        <f t="shared" si="15"/>
        <v>-2.7442866928979785E-2</v>
      </c>
      <c r="M56">
        <f t="shared" si="16"/>
        <v>-4.4176400524730832E-5</v>
      </c>
      <c r="N56">
        <f t="shared" si="6"/>
        <v>2183261.5821859231</v>
      </c>
      <c r="O56">
        <f t="shared" si="7"/>
        <v>9.9086135554722371E-2</v>
      </c>
      <c r="P56">
        <f t="shared" si="17"/>
        <v>-4.7102608332719615</v>
      </c>
      <c r="Q56">
        <f t="shared" si="8"/>
        <v>2183305.6004592068</v>
      </c>
      <c r="R56">
        <f t="shared" si="1"/>
        <v>2183305.6004592068</v>
      </c>
      <c r="S56">
        <f t="shared" si="9"/>
        <v>16.73197856052975</v>
      </c>
      <c r="T56">
        <f t="shared" si="10"/>
        <v>2183483.2309054406</v>
      </c>
      <c r="U56">
        <v>0</v>
      </c>
    </row>
    <row r="57" spans="1:21" x14ac:dyDescent="0.25">
      <c r="A57">
        <f>VLOOKUP('2024-03-18_windows_device_0'!P57,'2024-03-18_windows_device_0'!P57:P966,1,0)</f>
        <v>49.867333333333335</v>
      </c>
      <c r="B57">
        <f>VLOOKUP('2024-03-18_windows_device_0'!Q57,'2024-03-18_windows_device_0'!Q$2:Q$911,1,0)</f>
        <v>2184128</v>
      </c>
      <c r="C57">
        <f t="shared" si="11"/>
        <v>10.721175093235425</v>
      </c>
      <c r="D57">
        <f t="shared" si="2"/>
        <v>1.7824693019200988</v>
      </c>
      <c r="E57">
        <f t="shared" si="3"/>
        <v>2184127.9993593283</v>
      </c>
      <c r="F57">
        <f t="shared" si="18"/>
        <v>2184426.7127952748</v>
      </c>
      <c r="G57">
        <f t="shared" si="12"/>
        <v>2183320.8128627567</v>
      </c>
      <c r="H57">
        <f t="shared" si="13"/>
        <v>49.973027691245079</v>
      </c>
      <c r="I57">
        <f t="shared" si="5"/>
        <v>2183310.8577752402</v>
      </c>
      <c r="J57">
        <f t="shared" si="14"/>
        <v>1.0806470653679874</v>
      </c>
      <c r="K57">
        <f t="shared" si="0"/>
        <v>2183275.899859332</v>
      </c>
      <c r="L57">
        <f t="shared" si="15"/>
        <v>-3.3919899255971712E-2</v>
      </c>
      <c r="M57">
        <f t="shared" si="16"/>
        <v>-3.8459087320931709E-6</v>
      </c>
      <c r="N57">
        <f t="shared" si="6"/>
        <v>2183310.8577752402</v>
      </c>
      <c r="O57">
        <f t="shared" si="7"/>
        <v>0.11423306073504844</v>
      </c>
      <c r="P57">
        <f t="shared" si="17"/>
        <v>3.6466535483385352</v>
      </c>
      <c r="Q57">
        <f t="shared" si="8"/>
        <v>2183294.0529347067</v>
      </c>
      <c r="R57">
        <f t="shared" si="1"/>
        <v>2183294.0529347067</v>
      </c>
      <c r="S57">
        <f t="shared" si="9"/>
        <v>16.772564035194129</v>
      </c>
      <c r="T57">
        <f t="shared" si="10"/>
        <v>2183472.546155103</v>
      </c>
      <c r="U57">
        <v>0</v>
      </c>
    </row>
    <row r="58" spans="1:21" x14ac:dyDescent="0.25">
      <c r="A58">
        <f>VLOOKUP('2024-03-18_windows_device_0'!P58,'2024-03-18_windows_device_0'!P58:P967,1,0)</f>
        <v>49.978666666666669</v>
      </c>
      <c r="B58">
        <f>VLOOKUP('2024-03-18_windows_device_0'!Q58,'2024-03-18_windows_device_0'!Q$2:Q$911,1,0)</f>
        <v>2184153</v>
      </c>
      <c r="C58">
        <f t="shared" si="11"/>
        <v>9.8919129313279512</v>
      </c>
      <c r="D58">
        <f t="shared" si="2"/>
        <v>1.7864488259026747</v>
      </c>
      <c r="E58">
        <f t="shared" si="3"/>
        <v>2184152.9993564645</v>
      </c>
      <c r="F58">
        <f t="shared" si="18"/>
        <v>2184428.607885763</v>
      </c>
      <c r="G58">
        <f t="shared" si="12"/>
        <v>2183318.4410482617</v>
      </c>
      <c r="H58">
        <f t="shared" si="13"/>
        <v>-2.3718144949525595</v>
      </c>
      <c r="I58">
        <f t="shared" si="5"/>
        <v>2183318.4186231201</v>
      </c>
      <c r="J58">
        <f t="shared" si="14"/>
        <v>-0.63037745479815188</v>
      </c>
      <c r="K58">
        <f t="shared" si="0"/>
        <v>2183338.8107407331</v>
      </c>
      <c r="L58">
        <f t="shared" si="15"/>
        <v>6.9201903888080438E-2</v>
      </c>
      <c r="M58">
        <f t="shared" si="16"/>
        <v>6.1231289757216847E-5</v>
      </c>
      <c r="N58">
        <f t="shared" si="6"/>
        <v>2183318.4186231201</v>
      </c>
      <c r="O58">
        <f t="shared" si="7"/>
        <v>0.10539735437985873</v>
      </c>
      <c r="P58">
        <f t="shared" si="17"/>
        <v>-2.1272145698640261</v>
      </c>
      <c r="Q58">
        <f t="shared" si="8"/>
        <v>2183335.183320743</v>
      </c>
      <c r="R58">
        <f t="shared" si="1"/>
        <v>2183335.183320743</v>
      </c>
      <c r="S58">
        <f t="shared" si="9"/>
        <v>16.810010301873415</v>
      </c>
      <c r="T58">
        <f t="shared" si="10"/>
        <v>2183514.4744353588</v>
      </c>
      <c r="U58">
        <v>0</v>
      </c>
    </row>
    <row r="59" spans="1:21" x14ac:dyDescent="0.25">
      <c r="A59">
        <f>VLOOKUP('2024-03-18_windows_device_0'!P59,'2024-03-18_windows_device_0'!P59:P968,1,0)</f>
        <v>50.102000000000004</v>
      </c>
      <c r="B59">
        <f>VLOOKUP('2024-03-18_windows_device_0'!Q59,'2024-03-18_windows_device_0'!Q$2:Q$911,1,0)</f>
        <v>2184173</v>
      </c>
      <c r="C59">
        <f t="shared" si="11"/>
        <v>10.958107139495066</v>
      </c>
      <c r="D59">
        <f t="shared" si="2"/>
        <v>1.7908572806139116</v>
      </c>
      <c r="E59">
        <f t="shared" si="3"/>
        <v>2184172.9993532845</v>
      </c>
      <c r="F59">
        <f t="shared" si="18"/>
        <v>2184478.3141911305</v>
      </c>
      <c r="G59">
        <f t="shared" si="12"/>
        <v>2183363.4316255958</v>
      </c>
      <c r="H59">
        <f t="shared" si="13"/>
        <v>44.990577334072441</v>
      </c>
      <c r="I59">
        <f t="shared" si="5"/>
        <v>2183355.3626781013</v>
      </c>
      <c r="J59">
        <f t="shared" si="14"/>
        <v>0.81048529902647093</v>
      </c>
      <c r="K59">
        <f t="shared" si="0"/>
        <v>2183329.14424117</v>
      </c>
      <c r="L59">
        <f t="shared" si="15"/>
        <v>-1.0633139431483519E-2</v>
      </c>
      <c r="M59">
        <f t="shared" si="16"/>
        <v>-4.7404162080559317E-5</v>
      </c>
      <c r="N59">
        <f t="shared" si="6"/>
        <v>2183355.3626781013</v>
      </c>
      <c r="O59">
        <f t="shared" si="7"/>
        <v>0.11675754826511356</v>
      </c>
      <c r="P59">
        <f t="shared" si="17"/>
        <v>2.734990161256377</v>
      </c>
      <c r="Q59">
        <f t="shared" si="8"/>
        <v>2183341.345734939</v>
      </c>
      <c r="R59">
        <f t="shared" si="1"/>
        <v>2183341.345734939</v>
      </c>
      <c r="S59">
        <f t="shared" si="9"/>
        <v>16.851492693104962</v>
      </c>
      <c r="T59">
        <f t="shared" si="10"/>
        <v>2183521.5228217542</v>
      </c>
      <c r="U59">
        <v>0</v>
      </c>
    </row>
    <row r="60" spans="1:21" x14ac:dyDescent="0.25">
      <c r="A60">
        <f>VLOOKUP('2024-03-18_windows_device_0'!P60,'2024-03-18_windows_device_0'!P60:P969,1,0)</f>
        <v>50.204666666666668</v>
      </c>
      <c r="B60">
        <f>VLOOKUP('2024-03-18_windows_device_0'!Q60,'2024-03-18_windows_device_0'!Q$2:Q$911,1,0)</f>
        <v>2184182</v>
      </c>
      <c r="C60">
        <f t="shared" si="11"/>
        <v>9.1218837809847546</v>
      </c>
      <c r="D60">
        <f t="shared" si="2"/>
        <v>1.7945270212924544</v>
      </c>
      <c r="E60">
        <f t="shared" si="3"/>
        <v>2184181.9993506311</v>
      </c>
      <c r="F60">
        <f t="shared" si="18"/>
        <v>2184436.153323757</v>
      </c>
      <c r="G60">
        <f t="shared" si="12"/>
        <v>2183317.3540784433</v>
      </c>
      <c r="H60">
        <f t="shared" si="13"/>
        <v>-46.077547152526677</v>
      </c>
      <c r="I60">
        <f t="shared" si="5"/>
        <v>2183308.8905304451</v>
      </c>
      <c r="J60">
        <f t="shared" si="14"/>
        <v>-1.3958357927680241</v>
      </c>
      <c r="K60">
        <f t="shared" si="0"/>
        <v>2183354.0445051598</v>
      </c>
      <c r="L60">
        <f t="shared" si="15"/>
        <v>2.739026440316537E-2</v>
      </c>
      <c r="M60">
        <f t="shared" si="16"/>
        <v>2.2577398637053828E-5</v>
      </c>
      <c r="N60">
        <f t="shared" si="6"/>
        <v>2183308.8905304451</v>
      </c>
      <c r="O60">
        <f t="shared" si="7"/>
        <v>9.719276990716913E-2</v>
      </c>
      <c r="P60">
        <f t="shared" si="17"/>
        <v>-4.7102608332762079</v>
      </c>
      <c r="Q60">
        <f t="shared" si="8"/>
        <v>2183352.9088037289</v>
      </c>
      <c r="R60">
        <f t="shared" si="1"/>
        <v>2183352.9088037289</v>
      </c>
      <c r="S60">
        <f t="shared" si="9"/>
        <v>16.886023980940951</v>
      </c>
      <c r="T60">
        <f t="shared" si="10"/>
        <v>2183533.8250679704</v>
      </c>
      <c r="U60">
        <v>0</v>
      </c>
    </row>
    <row r="61" spans="1:21" x14ac:dyDescent="0.25">
      <c r="A61">
        <f>VLOOKUP('2024-03-18_windows_device_0'!P61,'2024-03-18_windows_device_0'!P61:P970,1,0)</f>
        <v>50.315333333333335</v>
      </c>
      <c r="B61">
        <f>VLOOKUP('2024-03-18_windows_device_0'!Q61,'2024-03-18_windows_device_0'!Q$2:Q$911,1,0)</f>
        <v>2184184</v>
      </c>
      <c r="C61">
        <f t="shared" si="11"/>
        <v>9.8326799197630415</v>
      </c>
      <c r="D61">
        <f t="shared" si="2"/>
        <v>1.7984827157901047</v>
      </c>
      <c r="E61">
        <f t="shared" si="3"/>
        <v>2184183.9993477655</v>
      </c>
      <c r="F61">
        <f t="shared" si="18"/>
        <v>2184457.9575265893</v>
      </c>
      <c r="G61">
        <f t="shared" si="12"/>
        <v>2183334.9453655137</v>
      </c>
      <c r="H61">
        <f t="shared" si="13"/>
        <v>17.591287070419639</v>
      </c>
      <c r="I61">
        <f t="shared" si="5"/>
        <v>2183333.7117807721</v>
      </c>
      <c r="J61">
        <f t="shared" si="14"/>
        <v>0.54032353268447375</v>
      </c>
      <c r="K61">
        <f t="shared" si="0"/>
        <v>2183316.2328228182</v>
      </c>
      <c r="L61">
        <f t="shared" si="15"/>
        <v>-4.1592811115951006E-2</v>
      </c>
      <c r="M61">
        <f t="shared" si="16"/>
        <v>-4.0960520051754103E-5</v>
      </c>
      <c r="N61">
        <f t="shared" si="6"/>
        <v>2183333.7117807721</v>
      </c>
      <c r="O61">
        <f t="shared" si="7"/>
        <v>0.10476623249734097</v>
      </c>
      <c r="P61">
        <f t="shared" si="17"/>
        <v>1.8233267741713892</v>
      </c>
      <c r="Q61">
        <f t="shared" si="8"/>
        <v>2183323.424943489</v>
      </c>
      <c r="R61">
        <f t="shared" si="1"/>
        <v>2183323.424943489</v>
      </c>
      <c r="S61">
        <f t="shared" si="9"/>
        <v>16.923246018478448</v>
      </c>
      <c r="T61">
        <f t="shared" si="10"/>
        <v>2183505.1396779898</v>
      </c>
      <c r="U61">
        <v>0</v>
      </c>
    </row>
    <row r="62" spans="1:21" x14ac:dyDescent="0.25">
      <c r="A62">
        <f>VLOOKUP('2024-03-18_windows_device_0'!P62,'2024-03-18_windows_device_0'!P62:P971,1,0)</f>
        <v>50.414000000000001</v>
      </c>
      <c r="B62">
        <f>VLOOKUP('2024-03-18_windows_device_0'!Q62,'2024-03-18_windows_device_0'!Q$2:Q$911,1,0)</f>
        <v>2184200</v>
      </c>
      <c r="C62">
        <f t="shared" si="11"/>
        <v>8.7664857115959265</v>
      </c>
      <c r="D62">
        <f t="shared" si="2"/>
        <v>1.8020094795590942</v>
      </c>
      <c r="E62">
        <f t="shared" si="3"/>
        <v>2184199.9993452048</v>
      </c>
      <c r="F62">
        <f t="shared" si="18"/>
        <v>2184444.2512154812</v>
      </c>
      <c r="G62">
        <f t="shared" si="12"/>
        <v>2183317.490766976</v>
      </c>
      <c r="H62">
        <f t="shared" si="13"/>
        <v>-17.454598537646234</v>
      </c>
      <c r="I62">
        <f t="shared" si="5"/>
        <v>2183316.2762782555</v>
      </c>
      <c r="J62">
        <f t="shared" si="14"/>
        <v>-0.81048529902647093</v>
      </c>
      <c r="K62">
        <f t="shared" si="0"/>
        <v>2183342.4947151868</v>
      </c>
      <c r="L62">
        <f t="shared" si="15"/>
        <v>2.888805419880144E-2</v>
      </c>
      <c r="M62">
        <f t="shared" si="16"/>
        <v>4.1849872236993548E-5</v>
      </c>
      <c r="N62">
        <f t="shared" si="6"/>
        <v>2183316.2762782555</v>
      </c>
      <c r="O62">
        <f t="shared" si="7"/>
        <v>9.3406038612092027E-2</v>
      </c>
      <c r="P62">
        <f t="shared" si="17"/>
        <v>-2.7349901612549603</v>
      </c>
      <c r="Q62">
        <f t="shared" si="8"/>
        <v>2183338.7730979938</v>
      </c>
      <c r="R62">
        <f t="shared" si="1"/>
        <v>2183338.7730979938</v>
      </c>
      <c r="S62">
        <f t="shared" si="9"/>
        <v>16.956431931463687</v>
      </c>
      <c r="T62">
        <f t="shared" si="10"/>
        <v>2183521.2012041532</v>
      </c>
      <c r="U62">
        <v>0</v>
      </c>
    </row>
    <row r="63" spans="1:21" x14ac:dyDescent="0.25">
      <c r="A63">
        <f>VLOOKUP('2024-03-18_windows_device_0'!P63,'2024-03-18_windows_device_0'!P63:P972,1,0)</f>
        <v>50.511333333333333</v>
      </c>
      <c r="B63">
        <f>VLOOKUP('2024-03-18_windows_device_0'!Q63,'2024-03-18_windows_device_0'!Q$2:Q$911,1,0)</f>
        <v>2184212</v>
      </c>
      <c r="C63">
        <f t="shared" si="11"/>
        <v>8.6480196884661069</v>
      </c>
      <c r="D63">
        <f t="shared" si="2"/>
        <v>1.8054885843582322</v>
      </c>
      <c r="E63">
        <f t="shared" si="3"/>
        <v>2184211.9993426739</v>
      </c>
      <c r="F63">
        <f t="shared" si="18"/>
        <v>2184452.9505120008</v>
      </c>
      <c r="G63">
        <f t="shared" si="12"/>
        <v>2183322.4996095519</v>
      </c>
      <c r="H63">
        <f t="shared" si="13"/>
        <v>5.0088425758294761</v>
      </c>
      <c r="I63">
        <f t="shared" si="5"/>
        <v>2183322.3995983787</v>
      </c>
      <c r="J63">
        <f t="shared" si="14"/>
        <v>-9.0053922114158844E-2</v>
      </c>
      <c r="K63">
        <f t="shared" si="0"/>
        <v>2183325.3127580378</v>
      </c>
      <c r="L63">
        <f t="shared" si="15"/>
        <v>-1.8900134932951118E-2</v>
      </c>
      <c r="M63">
        <f t="shared" si="16"/>
        <v>-2.8375497387409632E-5</v>
      </c>
      <c r="N63">
        <f t="shared" si="6"/>
        <v>2183322.3995983787</v>
      </c>
      <c r="O63">
        <f t="shared" si="7"/>
        <v>9.2143794847056523E-2</v>
      </c>
      <c r="P63">
        <f t="shared" si="17"/>
        <v>-0.30388779569688368</v>
      </c>
      <c r="Q63">
        <f t="shared" si="8"/>
        <v>2183324.4804856796</v>
      </c>
      <c r="R63">
        <f t="shared" si="1"/>
        <v>2183324.4804856796</v>
      </c>
      <c r="S63">
        <f t="shared" si="9"/>
        <v>16.989169386165337</v>
      </c>
      <c r="T63">
        <f t="shared" si="10"/>
        <v>2183507.6136926673</v>
      </c>
      <c r="U63">
        <v>0</v>
      </c>
    </row>
    <row r="64" spans="1:21" x14ac:dyDescent="0.25">
      <c r="A64">
        <f>VLOOKUP('2024-03-18_windows_device_0'!P64,'2024-03-18_windows_device_0'!P64:P973,1,0)</f>
        <v>50.62</v>
      </c>
      <c r="B64">
        <f>VLOOKUP('2024-03-18_windows_device_0'!Q64,'2024-03-18_windows_device_0'!Q$2:Q$911,1,0)</f>
        <v>2184219</v>
      </c>
      <c r="C64">
        <f t="shared" si="11"/>
        <v>9.6549808850683121</v>
      </c>
      <c r="D64">
        <f t="shared" si="2"/>
        <v>1.8093727904011057</v>
      </c>
      <c r="E64">
        <f t="shared" si="3"/>
        <v>2184218.9993398427</v>
      </c>
      <c r="F64">
        <f t="shared" si="18"/>
        <v>2184488.0064672418</v>
      </c>
      <c r="G64">
        <f t="shared" si="12"/>
        <v>2183353.4437927413</v>
      </c>
      <c r="H64">
        <f t="shared" si="13"/>
        <v>30.944183189421892</v>
      </c>
      <c r="I64">
        <f t="shared" si="5"/>
        <v>2183349.6267079799</v>
      </c>
      <c r="J64">
        <f t="shared" si="14"/>
        <v>0.76545833796939144</v>
      </c>
      <c r="K64">
        <f t="shared" si="0"/>
        <v>2183324.8648508782</v>
      </c>
      <c r="L64">
        <f t="shared" si="15"/>
        <v>-4.9269740809696947E-4</v>
      </c>
      <c r="M64">
        <f t="shared" si="16"/>
        <v>1.0929901402109262E-5</v>
      </c>
      <c r="N64">
        <f t="shared" si="6"/>
        <v>2183349.6267079799</v>
      </c>
      <c r="O64">
        <f t="shared" si="7"/>
        <v>0.10287286684979947</v>
      </c>
      <c r="P64">
        <f t="shared" si="17"/>
        <v>2.5830462634093485</v>
      </c>
      <c r="Q64">
        <f t="shared" si="8"/>
        <v>2183336.1660179845</v>
      </c>
      <c r="R64">
        <f t="shared" si="1"/>
        <v>2183336.1660179845</v>
      </c>
      <c r="S64">
        <f t="shared" si="9"/>
        <v>17.025718736277458</v>
      </c>
      <c r="T64">
        <f t="shared" si="10"/>
        <v>2183520.0880333488</v>
      </c>
      <c r="U64">
        <v>0</v>
      </c>
    </row>
    <row r="65" spans="1:21" x14ac:dyDescent="0.25">
      <c r="A65">
        <f>VLOOKUP('2024-03-18_windows_device_0'!P65,'2024-03-18_windows_device_0'!P65:P974,1,0)</f>
        <v>50.712666666666664</v>
      </c>
      <c r="B65">
        <f>VLOOKUP('2024-03-18_windows_device_0'!Q65,'2024-03-18_windows_device_0'!Q$2:Q$911,1,0)</f>
        <v>2184222</v>
      </c>
      <c r="C65">
        <f t="shared" si="11"/>
        <v>8.233388607512369</v>
      </c>
      <c r="D65">
        <f t="shared" si="2"/>
        <v>1.8126850888057644</v>
      </c>
      <c r="E65">
        <f t="shared" si="3"/>
        <v>2184221.9993374236</v>
      </c>
      <c r="F65">
        <f t="shared" si="18"/>
        <v>2184451.3980534268</v>
      </c>
      <c r="G65">
        <f t="shared" si="12"/>
        <v>2183313.3359881607</v>
      </c>
      <c r="H65">
        <f t="shared" si="13"/>
        <v>-40.107804580591619</v>
      </c>
      <c r="I65">
        <f t="shared" si="5"/>
        <v>2183306.9234267455</v>
      </c>
      <c r="J65">
        <f t="shared" si="14"/>
        <v>-1.0806470653684681</v>
      </c>
      <c r="K65">
        <f t="shared" si="0"/>
        <v>2183341.8813426537</v>
      </c>
      <c r="L65">
        <f t="shared" si="15"/>
        <v>1.8718123194728382E-2</v>
      </c>
      <c r="M65">
        <f t="shared" si="16"/>
        <v>1.1406931288452331E-5</v>
      </c>
      <c r="N65">
        <f t="shared" si="6"/>
        <v>2183306.9234267455</v>
      </c>
      <c r="O65">
        <f t="shared" si="7"/>
        <v>8.7725941669455784E-2</v>
      </c>
      <c r="P65">
        <f t="shared" si="17"/>
        <v>-3.6466535483427784</v>
      </c>
      <c r="Q65">
        <f t="shared" si="8"/>
        <v>2183338.8036034135</v>
      </c>
      <c r="R65">
        <f t="shared" si="1"/>
        <v>2183338.8036034135</v>
      </c>
      <c r="S65">
        <f t="shared" si="9"/>
        <v>17.056886586986565</v>
      </c>
      <c r="T65">
        <f t="shared" si="10"/>
        <v>2183523.3996227384</v>
      </c>
      <c r="U65">
        <v>0</v>
      </c>
    </row>
    <row r="66" spans="1:21" x14ac:dyDescent="0.25">
      <c r="A66">
        <f>VLOOKUP('2024-03-18_windows_device_0'!P66,'2024-03-18_windows_device_0'!P66:P975,1,0)</f>
        <v>50.786666666666669</v>
      </c>
      <c r="B66">
        <f>VLOOKUP('2024-03-18_windows_device_0'!Q66,'2024-03-18_windows_device_0'!Q$2:Q$911,1,0)</f>
        <v>2184257</v>
      </c>
      <c r="C66">
        <f t="shared" si="11"/>
        <v>6.5748642836974183</v>
      </c>
      <c r="D66">
        <f t="shared" ref="D66:D129" si="19">(A66)*(1-EXP(-V$2))</f>
        <v>1.8153301616325068</v>
      </c>
      <c r="E66">
        <f t="shared" ref="E66:E129" si="20">B66-D66^2*V$3</f>
        <v>2184256.9993354883</v>
      </c>
      <c r="F66">
        <f t="shared" ref="F66:F97" si="21">E66+V$6*C66</f>
        <v>2184440.1882381956</v>
      </c>
      <c r="G66">
        <f t="shared" si="12"/>
        <v>2183299.3362843581</v>
      </c>
      <c r="H66">
        <f t="shared" si="13"/>
        <v>-13.999703802634031</v>
      </c>
      <c r="I66">
        <f t="shared" ref="I66:I129" si="22">G66-V$11*H66^2</f>
        <v>2183298.5549958227</v>
      </c>
      <c r="J66">
        <f t="shared" si="14"/>
        <v>-1.2607549095963058</v>
      </c>
      <c r="K66">
        <f t="shared" ref="K66:K129" si="23">I66-J66*V$13</f>
        <v>2183339.3392310487</v>
      </c>
      <c r="L66">
        <f t="shared" si="15"/>
        <v>-2.7963201125160947E-3</v>
      </c>
      <c r="M66">
        <f t="shared" si="16"/>
        <v>-1.2774768011677109E-5</v>
      </c>
      <c r="N66">
        <f t="shared" ref="N66:N129" si="24">I66-V$16*M66^2</f>
        <v>2183298.5549958227</v>
      </c>
      <c r="O66">
        <f t="shared" si="7"/>
        <v>7.0054528959076365E-2</v>
      </c>
      <c r="P66">
        <f t="shared" si="17"/>
        <v>-4.2544291397280523</v>
      </c>
      <c r="Q66">
        <f t="shared" ref="Q66:Q129" si="25">N66-P66*V$19+V$20*P66^2</f>
        <v>2183337.2141929483</v>
      </c>
      <c r="R66">
        <f t="shared" ref="R66:R129" si="26">Q66+U66</f>
        <v>2183337.2141929483</v>
      </c>
      <c r="S66">
        <f t="shared" si="9"/>
        <v>17.081776021725496</v>
      </c>
      <c r="T66">
        <f t="shared" si="10"/>
        <v>2183522.3493309096</v>
      </c>
      <c r="U66">
        <v>0</v>
      </c>
    </row>
    <row r="67" spans="1:21" x14ac:dyDescent="0.25">
      <c r="A67">
        <f>VLOOKUP('2024-03-18_windows_device_0'!P67,'2024-03-18_windows_device_0'!P67:P976,1,0)</f>
        <v>50.852666666666664</v>
      </c>
      <c r="B67">
        <f>VLOOKUP('2024-03-18_windows_device_0'!Q67,'2024-03-18_windows_device_0'!Q$2:Q$911,1,0)</f>
        <v>2184255</v>
      </c>
      <c r="C67">
        <f t="shared" ref="C67:C130" si="27">(A67-A66)*V$4</f>
        <v>5.8640681449184999</v>
      </c>
      <c r="D67">
        <f t="shared" si="19"/>
        <v>1.8176892806401412</v>
      </c>
      <c r="E67">
        <f t="shared" si="20"/>
        <v>2184254.9993337602</v>
      </c>
      <c r="F67">
        <f t="shared" si="21"/>
        <v>2184418.3840307696</v>
      </c>
      <c r="G67">
        <f t="shared" ref="G67:G130" si="28">F67-V$8*LN(D67)</f>
        <v>2183275.0472254311</v>
      </c>
      <c r="H67">
        <f t="shared" si="13"/>
        <v>-24.289058926980942</v>
      </c>
      <c r="I67">
        <f t="shared" si="22"/>
        <v>2183272.6954538715</v>
      </c>
      <c r="J67">
        <f t="shared" si="14"/>
        <v>-0.54032353268495381</v>
      </c>
      <c r="K67">
        <f t="shared" si="23"/>
        <v>2183290.1744118254</v>
      </c>
      <c r="L67">
        <f t="shared" ref="L67:L130" si="29">(K67-K66)*V$16</f>
        <v>-5.4081249837841877E-2</v>
      </c>
      <c r="M67">
        <f t="shared" si="16"/>
        <v>-3.0451779317738289E-5</v>
      </c>
      <c r="N67">
        <f t="shared" si="24"/>
        <v>2183272.6954538715</v>
      </c>
      <c r="O67">
        <f t="shared" ref="O67:O130" si="30">(D67-D66)*V$17</f>
        <v>6.2481066368886874E-2</v>
      </c>
      <c r="P67">
        <f t="shared" si="17"/>
        <v>-1.8233267741756374</v>
      </c>
      <c r="Q67">
        <f t="shared" si="25"/>
        <v>2183286.7511251885</v>
      </c>
      <c r="R67">
        <f t="shared" si="26"/>
        <v>2183286.7511251885</v>
      </c>
      <c r="S67">
        <f t="shared" ref="S67:S130" si="31">V$21^2*A67</f>
        <v>17.103974706762916</v>
      </c>
      <c r="T67">
        <f t="shared" ref="T67:T130" si="32">Q67+V$22*S67^2-V$23*S67</f>
        <v>2183472.367761916</v>
      </c>
      <c r="U67">
        <v>0</v>
      </c>
    </row>
    <row r="68" spans="1:21" x14ac:dyDescent="0.25">
      <c r="A68">
        <f>VLOOKUP('2024-03-18_windows_device_0'!P68,'2024-03-18_windows_device_0'!P68:P977,1,0)</f>
        <v>50.945999999999998</v>
      </c>
      <c r="B68">
        <f>VLOOKUP('2024-03-18_windows_device_0'!Q68,'2024-03-18_windows_device_0'!Q$2:Q$911,1,0)</f>
        <v>2184260</v>
      </c>
      <c r="C68">
        <f t="shared" si="27"/>
        <v>8.2926216190772788</v>
      </c>
      <c r="D68">
        <f t="shared" si="19"/>
        <v>1.8210254085297259</v>
      </c>
      <c r="E68">
        <f t="shared" si="20"/>
        <v>2184259.9993313123</v>
      </c>
      <c r="F68">
        <f t="shared" si="21"/>
        <v>2184491.0483977902</v>
      </c>
      <c r="G68">
        <f t="shared" si="28"/>
        <v>2183344.2031604848</v>
      </c>
      <c r="H68">
        <f t="shared" ref="H68:H131" si="33">G68-G67</f>
        <v>69.15593505371362</v>
      </c>
      <c r="I68">
        <f t="shared" si="22"/>
        <v>2183325.1383420937</v>
      </c>
      <c r="J68">
        <f t="shared" ref="J68:J131" si="34">(C68-C67)*V$12</f>
        <v>1.8461054033383391</v>
      </c>
      <c r="K68">
        <f t="shared" si="23"/>
        <v>2183265.4185690843</v>
      </c>
      <c r="L68">
        <f t="shared" si="29"/>
        <v>-2.7231401180315286E-2</v>
      </c>
      <c r="M68">
        <f t="shared" ref="M68:M131" si="35">(L68-L67)*V$15</f>
        <v>1.5942805623654922E-5</v>
      </c>
      <c r="N68">
        <f t="shared" si="24"/>
        <v>2183325.1383420937</v>
      </c>
      <c r="O68">
        <f t="shared" si="30"/>
        <v>8.835706355197942E-2</v>
      </c>
      <c r="P68">
        <f t="shared" ref="P68:P131" si="36">(O68-O67)*V$18</f>
        <v>6.229699811753548</v>
      </c>
      <c r="Q68">
        <f t="shared" si="25"/>
        <v>2183305.5511746602</v>
      </c>
      <c r="R68">
        <f t="shared" si="26"/>
        <v>2183305.5511746602</v>
      </c>
      <c r="S68">
        <f t="shared" si="31"/>
        <v>17.135366786613815</v>
      </c>
      <c r="T68">
        <f t="shared" si="32"/>
        <v>2183491.8497861484</v>
      </c>
      <c r="U68">
        <v>0</v>
      </c>
    </row>
    <row r="69" spans="1:21" x14ac:dyDescent="0.25">
      <c r="A69">
        <f>VLOOKUP('2024-03-18_windows_device_0'!P69,'2024-03-18_windows_device_0'!P69:P978,1,0)</f>
        <v>51.036000000000001</v>
      </c>
      <c r="B69">
        <f>VLOOKUP('2024-03-18_windows_device_0'!Q69,'2024-03-18_windows_device_0'!Q$2:Q$911,1,0)</f>
        <v>2184267</v>
      </c>
      <c r="C69">
        <f t="shared" si="27"/>
        <v>7.9964565612533605</v>
      </c>
      <c r="D69">
        <f t="shared" si="19"/>
        <v>1.8242423889946826</v>
      </c>
      <c r="E69">
        <f t="shared" si="20"/>
        <v>2184266.9993289476</v>
      </c>
      <c r="F69">
        <f t="shared" si="21"/>
        <v>2184489.7966430513</v>
      </c>
      <c r="G69">
        <f t="shared" si="28"/>
        <v>2183339.574356854</v>
      </c>
      <c r="H69">
        <f t="shared" si="33"/>
        <v>-4.6288036308251321</v>
      </c>
      <c r="I69">
        <f t="shared" si="22"/>
        <v>2183339.4889463526</v>
      </c>
      <c r="J69">
        <f t="shared" si="34"/>
        <v>-0.22513480528491775</v>
      </c>
      <c r="K69">
        <f t="shared" si="23"/>
        <v>2183346.7718455</v>
      </c>
      <c r="L69">
        <f t="shared" si="29"/>
        <v>8.9488519157968988E-2</v>
      </c>
      <c r="M69">
        <f t="shared" si="35"/>
        <v>6.9305530399707432E-5</v>
      </c>
      <c r="N69">
        <f t="shared" si="24"/>
        <v>2183339.4889463526</v>
      </c>
      <c r="O69">
        <f t="shared" si="30"/>
        <v>8.52014541394083E-2</v>
      </c>
      <c r="P69">
        <f t="shared" si="36"/>
        <v>-0.75971948923796273</v>
      </c>
      <c r="Q69">
        <f t="shared" si="25"/>
        <v>2183344.8874580432</v>
      </c>
      <c r="R69">
        <f t="shared" si="26"/>
        <v>2183344.8874580432</v>
      </c>
      <c r="S69">
        <f t="shared" si="31"/>
        <v>17.165637720755754</v>
      </c>
      <c r="T69">
        <f t="shared" si="32"/>
        <v>2183531.844872382</v>
      </c>
      <c r="U69">
        <v>0</v>
      </c>
    </row>
    <row r="70" spans="1:21" x14ac:dyDescent="0.25">
      <c r="A70">
        <f>VLOOKUP('2024-03-18_windows_device_0'!P70,'2024-03-18_windows_device_0'!P70:P979,1,0)</f>
        <v>51.106666666666669</v>
      </c>
      <c r="B70">
        <f>VLOOKUP('2024-03-18_windows_device_0'!Q70,'2024-03-18_windows_device_0'!Q$2:Q$911,1,0)</f>
        <v>2184297</v>
      </c>
      <c r="C70">
        <f t="shared" si="27"/>
        <v>6.2786992258728684</v>
      </c>
      <c r="D70">
        <f t="shared" si="19"/>
        <v>1.8267683143967965</v>
      </c>
      <c r="E70">
        <f t="shared" si="20"/>
        <v>2184296.9993270882</v>
      </c>
      <c r="F70">
        <f t="shared" si="21"/>
        <v>2184471.9364774213</v>
      </c>
      <c r="G70">
        <f t="shared" si="28"/>
        <v>2183319.0667536128</v>
      </c>
      <c r="H70">
        <f t="shared" si="33"/>
        <v>-20.50760324113071</v>
      </c>
      <c r="I70">
        <f t="shared" si="22"/>
        <v>2183317.3902535648</v>
      </c>
      <c r="J70">
        <f t="shared" si="34"/>
        <v>-1.3057818706538653</v>
      </c>
      <c r="K70">
        <f t="shared" si="23"/>
        <v>2183359.6310686204</v>
      </c>
      <c r="L70">
        <f t="shared" si="29"/>
        <v>1.4145132012682717E-2</v>
      </c>
      <c r="M70">
        <f t="shared" si="35"/>
        <v>-4.4737122790014751E-5</v>
      </c>
      <c r="N70">
        <f t="shared" si="24"/>
        <v>2183317.3902535648</v>
      </c>
      <c r="O70">
        <f t="shared" si="30"/>
        <v>6.689891954649349E-2</v>
      </c>
      <c r="P70">
        <f t="shared" si="36"/>
        <v>-4.4063730375807406</v>
      </c>
      <c r="Q70">
        <f t="shared" si="25"/>
        <v>2183357.809636951</v>
      </c>
      <c r="R70">
        <f t="shared" si="26"/>
        <v>2183357.809636951</v>
      </c>
      <c r="S70">
        <f t="shared" si="31"/>
        <v>17.189406009785724</v>
      </c>
      <c r="T70">
        <f t="shared" si="32"/>
        <v>2183545.2851484758</v>
      </c>
      <c r="U70">
        <v>0</v>
      </c>
    </row>
    <row r="71" spans="1:21" x14ac:dyDescent="0.25">
      <c r="A71">
        <f>VLOOKUP('2024-03-18_windows_device_0'!P71,'2024-03-18_windows_device_0'!P71:P980,1,0)</f>
        <v>51.19</v>
      </c>
      <c r="B71">
        <f>VLOOKUP('2024-03-18_windows_device_0'!Q71,'2024-03-18_windows_device_0'!Q$2:Q$911,1,0)</f>
        <v>2184303</v>
      </c>
      <c r="C71">
        <f t="shared" si="27"/>
        <v>7.4041264456042617</v>
      </c>
      <c r="D71">
        <f t="shared" si="19"/>
        <v>1.8297470000124969</v>
      </c>
      <c r="E71">
        <f t="shared" si="20"/>
        <v>2184302.9993248917</v>
      </c>
      <c r="F71">
        <f t="shared" si="21"/>
        <v>2184509.293134247</v>
      </c>
      <c r="G71">
        <f t="shared" si="28"/>
        <v>2183353.3061318365</v>
      </c>
      <c r="H71">
        <f t="shared" si="33"/>
        <v>34.239378223661333</v>
      </c>
      <c r="I71">
        <f t="shared" si="22"/>
        <v>2183348.6328120939</v>
      </c>
      <c r="J71">
        <f t="shared" si="34"/>
        <v>0.85551226008307024</v>
      </c>
      <c r="K71">
        <f t="shared" si="23"/>
        <v>2183320.9577953336</v>
      </c>
      <c r="L71">
        <f t="shared" si="29"/>
        <v>-4.2540560256482798E-2</v>
      </c>
      <c r="M71">
        <f t="shared" si="35"/>
        <v>-3.3658624486745093E-5</v>
      </c>
      <c r="N71">
        <f t="shared" si="24"/>
        <v>2183348.6328120939</v>
      </c>
      <c r="O71">
        <f t="shared" si="30"/>
        <v>7.889023531426019E-2</v>
      </c>
      <c r="P71">
        <f t="shared" si="36"/>
        <v>2.8869340591034023</v>
      </c>
      <c r="Q71">
        <f t="shared" si="25"/>
        <v>2183334.085788223</v>
      </c>
      <c r="R71">
        <f t="shared" si="26"/>
        <v>2183334.085788223</v>
      </c>
      <c r="S71">
        <f t="shared" si="31"/>
        <v>17.217434652509738</v>
      </c>
      <c r="T71">
        <f t="shared" si="32"/>
        <v>2183522.1731845578</v>
      </c>
      <c r="U71">
        <v>0</v>
      </c>
    </row>
    <row r="72" spans="1:21" x14ac:dyDescent="0.25">
      <c r="A72">
        <f>VLOOKUP('2024-03-18_windows_device_0'!P72,'2024-03-18_windows_device_0'!P72:P981,1,0)</f>
        <v>51.274000000000001</v>
      </c>
      <c r="B72">
        <f>VLOOKUP('2024-03-18_windows_device_0'!Q72,'2024-03-18_windows_device_0'!Q$2:Q$911,1,0)</f>
        <v>2184302</v>
      </c>
      <c r="C72">
        <f t="shared" si="27"/>
        <v>7.463359457169803</v>
      </c>
      <c r="D72">
        <f t="shared" si="19"/>
        <v>1.8327495151131232</v>
      </c>
      <c r="E72">
        <f t="shared" si="20"/>
        <v>2184301.9993226742</v>
      </c>
      <c r="F72">
        <f t="shared" si="21"/>
        <v>2184509.9434825042</v>
      </c>
      <c r="G72">
        <f t="shared" si="28"/>
        <v>2183350.8193947892</v>
      </c>
      <c r="H72">
        <f t="shared" si="33"/>
        <v>-2.4867370473220944</v>
      </c>
      <c r="I72">
        <f t="shared" si="22"/>
        <v>2183350.794743849</v>
      </c>
      <c r="J72">
        <f t="shared" si="34"/>
        <v>4.5026961057559468E-2</v>
      </c>
      <c r="K72">
        <f t="shared" si="23"/>
        <v>2183349.3381640194</v>
      </c>
      <c r="L72">
        <f t="shared" si="29"/>
        <v>3.1218375936974779E-2</v>
      </c>
      <c r="M72">
        <f t="shared" si="35"/>
        <v>4.3796313258183789E-5</v>
      </c>
      <c r="N72">
        <f t="shared" si="24"/>
        <v>2183350.794743849</v>
      </c>
      <c r="O72">
        <f t="shared" si="30"/>
        <v>7.9521357196783826E-2</v>
      </c>
      <c r="P72">
        <f t="shared" si="36"/>
        <v>0.15194389784985848</v>
      </c>
      <c r="Q72">
        <f t="shared" si="25"/>
        <v>2183349.7935588863</v>
      </c>
      <c r="R72">
        <f t="shared" si="26"/>
        <v>2183349.7935588863</v>
      </c>
      <c r="S72">
        <f t="shared" si="31"/>
        <v>17.245687524375551</v>
      </c>
      <c r="T72">
        <f t="shared" si="32"/>
        <v>2183538.4987440165</v>
      </c>
      <c r="U72">
        <v>0</v>
      </c>
    </row>
    <row r="73" spans="1:21" x14ac:dyDescent="0.25">
      <c r="A73">
        <f>VLOOKUP('2024-03-18_windows_device_0'!P73,'2024-03-18_windows_device_0'!P73:P982,1,0)</f>
        <v>51.332000000000001</v>
      </c>
      <c r="B73">
        <f>VLOOKUP('2024-03-18_windows_device_0'!Q73,'2024-03-18_windows_device_0'!Q$2:Q$911,1,0)</f>
        <v>2184302</v>
      </c>
      <c r="C73">
        <f t="shared" si="27"/>
        <v>5.1532720061408446</v>
      </c>
      <c r="D73">
        <f t="shared" si="19"/>
        <v>1.8348226803016507</v>
      </c>
      <c r="E73">
        <f t="shared" si="20"/>
        <v>2184301.9993211413</v>
      </c>
      <c r="F73">
        <f t="shared" si="21"/>
        <v>2184445.5798124527</v>
      </c>
      <c r="G73">
        <f t="shared" si="28"/>
        <v>2183284.2926399987</v>
      </c>
      <c r="H73">
        <f t="shared" si="33"/>
        <v>-66.526754790451378</v>
      </c>
      <c r="I73">
        <f t="shared" si="22"/>
        <v>2183266.6498837178</v>
      </c>
      <c r="J73">
        <f t="shared" si="34"/>
        <v>-1.7560514812241794</v>
      </c>
      <c r="K73">
        <f t="shared" si="23"/>
        <v>2183323.4564970685</v>
      </c>
      <c r="L73">
        <f t="shared" si="29"/>
        <v>-2.8469806636163407E-2</v>
      </c>
      <c r="M73">
        <f t="shared" si="35"/>
        <v>-3.5441432275113255E-5</v>
      </c>
      <c r="N73">
        <f t="shared" si="24"/>
        <v>2183266.6498837178</v>
      </c>
      <c r="O73">
        <f t="shared" si="30"/>
        <v>5.4907603778726791E-2</v>
      </c>
      <c r="P73">
        <f t="shared" si="36"/>
        <v>-5.9258120160566632</v>
      </c>
      <c r="Q73">
        <f t="shared" si="25"/>
        <v>2183326.1106149335</v>
      </c>
      <c r="R73">
        <f t="shared" si="26"/>
        <v>2183326.1106149335</v>
      </c>
      <c r="S73">
        <f t="shared" si="31"/>
        <v>17.265195459711467</v>
      </c>
      <c r="T73">
        <f t="shared" si="32"/>
        <v>2183515.2429596791</v>
      </c>
      <c r="U73">
        <v>0</v>
      </c>
    </row>
    <row r="74" spans="1:21" x14ac:dyDescent="0.25">
      <c r="A74">
        <f>VLOOKUP('2024-03-18_windows_device_0'!P74,'2024-03-18_windows_device_0'!P74:P983,1,0)</f>
        <v>51.421333333333337</v>
      </c>
      <c r="B74">
        <f>VLOOKUP('2024-03-18_windows_device_0'!Q74,'2024-03-18_windows_device_0'!Q$2:Q$911,1,0)</f>
        <v>2184322</v>
      </c>
      <c r="C74">
        <f t="shared" si="27"/>
        <v>7.9372235496884507</v>
      </c>
      <c r="D74">
        <f t="shared" si="19"/>
        <v>1.8380158312816817</v>
      </c>
      <c r="E74">
        <f t="shared" si="20"/>
        <v>2184321.9993187762</v>
      </c>
      <c r="F74">
        <f t="shared" si="21"/>
        <v>2184543.1462824051</v>
      </c>
      <c r="G74">
        <f t="shared" si="28"/>
        <v>2183378.5322388066</v>
      </c>
      <c r="H74">
        <f t="shared" si="33"/>
        <v>94.239598807878792</v>
      </c>
      <c r="I74">
        <f t="shared" si="22"/>
        <v>2183343.1291940403</v>
      </c>
      <c r="J74">
        <f t="shared" si="34"/>
        <v>2.1162671696803352</v>
      </c>
      <c r="K74">
        <f t="shared" si="23"/>
        <v>2183274.6699420535</v>
      </c>
      <c r="L74">
        <f t="shared" si="29"/>
        <v>-5.3665159603437318E-2</v>
      </c>
      <c r="M74">
        <f t="shared" si="35"/>
        <v>-1.4960405181428254E-5</v>
      </c>
      <c r="N74">
        <f t="shared" si="24"/>
        <v>2183343.1291940403</v>
      </c>
      <c r="O74">
        <f t="shared" si="30"/>
        <v>8.4570332256890549E-2</v>
      </c>
      <c r="P74">
        <f t="shared" si="36"/>
        <v>7.1413631988357018</v>
      </c>
      <c r="Q74">
        <f t="shared" si="25"/>
        <v>2183324.3659285186</v>
      </c>
      <c r="R74">
        <f t="shared" si="26"/>
        <v>2183324.3659285186</v>
      </c>
      <c r="S74">
        <f t="shared" si="31"/>
        <v>17.295242164711617</v>
      </c>
      <c r="T74">
        <f t="shared" si="32"/>
        <v>2183514.157141991</v>
      </c>
      <c r="U74">
        <v>0</v>
      </c>
    </row>
    <row r="75" spans="1:21" x14ac:dyDescent="0.25">
      <c r="A75">
        <f>VLOOKUP('2024-03-18_windows_device_0'!P75,'2024-03-18_windows_device_0'!P75:P984,1,0)</f>
        <v>51.488</v>
      </c>
      <c r="B75">
        <f>VLOOKUP('2024-03-18_windows_device_0'!Q75,'2024-03-18_windows_device_0'!Q$2:Q$911,1,0)</f>
        <v>2184310</v>
      </c>
      <c r="C75">
        <f t="shared" si="27"/>
        <v>5.9233011564834097</v>
      </c>
      <c r="D75">
        <f t="shared" si="19"/>
        <v>1.840398779774242</v>
      </c>
      <c r="E75">
        <f t="shared" si="20"/>
        <v>2184309.9993170085</v>
      </c>
      <c r="F75">
        <f t="shared" si="21"/>
        <v>2184475.0343644926</v>
      </c>
      <c r="G75">
        <f t="shared" si="28"/>
        <v>2183307.9413450905</v>
      </c>
      <c r="H75">
        <f t="shared" si="33"/>
        <v>-70.590893716085702</v>
      </c>
      <c r="I75">
        <f t="shared" si="22"/>
        <v>2183288.0771433301</v>
      </c>
      <c r="J75">
        <f t="shared" si="34"/>
        <v>-1.5309166759392623</v>
      </c>
      <c r="K75">
        <f t="shared" si="23"/>
        <v>2183337.600857533</v>
      </c>
      <c r="L75">
        <f t="shared" si="29"/>
        <v>6.9223941353532575E-2</v>
      </c>
      <c r="M75">
        <f t="shared" si="35"/>
        <v>7.2968644062486066E-5</v>
      </c>
      <c r="N75">
        <f t="shared" si="24"/>
        <v>2183288.0771433301</v>
      </c>
      <c r="O75">
        <f t="shared" si="30"/>
        <v>6.3112188251410503E-2</v>
      </c>
      <c r="P75">
        <f t="shared" si="36"/>
        <v>-5.1660925268172875</v>
      </c>
      <c r="Q75">
        <f t="shared" si="25"/>
        <v>2183337.690044899</v>
      </c>
      <c r="R75">
        <f t="shared" si="26"/>
        <v>2183337.690044899</v>
      </c>
      <c r="S75">
        <f t="shared" si="31"/>
        <v>17.31766507889083</v>
      </c>
      <c r="T75">
        <f t="shared" si="32"/>
        <v>2183527.9736979385</v>
      </c>
      <c r="U75">
        <v>0</v>
      </c>
    </row>
    <row r="76" spans="1:21" x14ac:dyDescent="0.25">
      <c r="A76">
        <f>VLOOKUP('2024-03-18_windows_device_0'!P76,'2024-03-18_windows_device_0'!P76:P985,1,0)</f>
        <v>51.542666666666662</v>
      </c>
      <c r="B76">
        <f>VLOOKUP('2024-03-18_windows_device_0'!Q76,'2024-03-18_windows_device_0'!Q$2:Q$911,1,0)</f>
        <v>2184320</v>
      </c>
      <c r="C76">
        <f t="shared" si="27"/>
        <v>4.8571069483162947</v>
      </c>
      <c r="D76">
        <f t="shared" si="19"/>
        <v>1.8423527975381413</v>
      </c>
      <c r="E76">
        <f t="shared" si="20"/>
        <v>2184319.9993155575</v>
      </c>
      <c r="F76">
        <f t="shared" si="21"/>
        <v>2184455.3280544947</v>
      </c>
      <c r="G76">
        <f t="shared" si="28"/>
        <v>2183286.2046688925</v>
      </c>
      <c r="H76">
        <f t="shared" si="33"/>
        <v>-21.736676197964698</v>
      </c>
      <c r="I76">
        <f t="shared" si="22"/>
        <v>2183284.32119316</v>
      </c>
      <c r="J76">
        <f t="shared" si="34"/>
        <v>-0.81048529902647093</v>
      </c>
      <c r="K76">
        <f t="shared" si="23"/>
        <v>2183310.5396300913</v>
      </c>
      <c r="L76">
        <f t="shared" si="29"/>
        <v>-2.9767321945160092E-2</v>
      </c>
      <c r="M76">
        <f t="shared" si="35"/>
        <v>-5.8778672808969425E-5</v>
      </c>
      <c r="N76">
        <f t="shared" si="24"/>
        <v>2183284.32119316</v>
      </c>
      <c r="O76">
        <f t="shared" si="30"/>
        <v>5.1751994366149794E-2</v>
      </c>
      <c r="P76">
        <f t="shared" si="36"/>
        <v>-2.7349901612577918</v>
      </c>
      <c r="Q76">
        <f t="shared" si="25"/>
        <v>2183306.8180128983</v>
      </c>
      <c r="R76">
        <f t="shared" si="26"/>
        <v>2183306.8180128983</v>
      </c>
      <c r="S76">
        <f t="shared" si="31"/>
        <v>17.336051868517782</v>
      </c>
      <c r="T76">
        <f t="shared" si="32"/>
        <v>2183497.5059424769</v>
      </c>
      <c r="U76">
        <v>0</v>
      </c>
    </row>
    <row r="77" spans="1:21" x14ac:dyDescent="0.25">
      <c r="A77">
        <f>VLOOKUP('2024-03-18_windows_device_0'!P77,'2024-03-18_windows_device_0'!P77:P986,1,0)</f>
        <v>51.632666666666665</v>
      </c>
      <c r="B77">
        <f>VLOOKUP('2024-03-18_windows_device_0'!Q77,'2024-03-18_windows_device_0'!Q$2:Q$911,1,0)</f>
        <v>2184320</v>
      </c>
      <c r="C77">
        <f t="shared" si="27"/>
        <v>7.9964565612533605</v>
      </c>
      <c r="D77">
        <f t="shared" si="19"/>
        <v>1.845569778003098</v>
      </c>
      <c r="E77">
        <f t="shared" si="20"/>
        <v>2184319.9993131654</v>
      </c>
      <c r="F77">
        <f t="shared" si="21"/>
        <v>2184542.7966272691</v>
      </c>
      <c r="G77">
        <f t="shared" si="28"/>
        <v>2183370.335251986</v>
      </c>
      <c r="H77">
        <f t="shared" si="33"/>
        <v>84.130583093501627</v>
      </c>
      <c r="I77">
        <f t="shared" si="22"/>
        <v>2183342.120154513</v>
      </c>
      <c r="J77">
        <f t="shared" si="34"/>
        <v>2.3864289360228126</v>
      </c>
      <c r="K77">
        <f t="shared" si="23"/>
        <v>2183264.9214235493</v>
      </c>
      <c r="L77">
        <f t="shared" si="29"/>
        <v>-5.017997958955471E-2</v>
      </c>
      <c r="M77">
        <f t="shared" si="35"/>
        <v>-1.2120553722211418E-5</v>
      </c>
      <c r="N77">
        <f t="shared" si="24"/>
        <v>2183342.120154513</v>
      </c>
      <c r="O77">
        <f t="shared" si="30"/>
        <v>8.52014541394083E-2</v>
      </c>
      <c r="P77">
        <f t="shared" si="36"/>
        <v>8.0530265859235204</v>
      </c>
      <c r="Q77">
        <f t="shared" si="25"/>
        <v>2183325.1229994111</v>
      </c>
      <c r="R77">
        <f t="shared" si="26"/>
        <v>2183325.1229994111</v>
      </c>
      <c r="S77">
        <f t="shared" si="31"/>
        <v>17.366322802659724</v>
      </c>
      <c r="T77">
        <f t="shared" si="32"/>
        <v>2183516.4774407633</v>
      </c>
      <c r="U77">
        <v>0</v>
      </c>
    </row>
    <row r="78" spans="1:21" x14ac:dyDescent="0.25">
      <c r="A78">
        <f>VLOOKUP('2024-03-18_windows_device_0'!P78,'2024-03-18_windows_device_0'!P78:P987,1,0)</f>
        <v>51.667999999999999</v>
      </c>
      <c r="B78">
        <f>VLOOKUP('2024-03-18_windows_device_0'!Q78,'2024-03-18_windows_device_0'!Q$2:Q$911,1,0)</f>
        <v>2184353</v>
      </c>
      <c r="C78">
        <f t="shared" si="27"/>
        <v>3.1393496129364342</v>
      </c>
      <c r="D78">
        <f t="shared" si="19"/>
        <v>1.8468327407041549</v>
      </c>
      <c r="E78">
        <f t="shared" si="20"/>
        <v>2184352.9993122248</v>
      </c>
      <c r="F78">
        <f t="shared" si="21"/>
        <v>2184440.4678873913</v>
      </c>
      <c r="G78">
        <f t="shared" si="28"/>
        <v>2183266.6976323421</v>
      </c>
      <c r="H78">
        <f t="shared" si="33"/>
        <v>-103.6376196439378</v>
      </c>
      <c r="I78">
        <f t="shared" si="22"/>
        <v>2183223.8813834717</v>
      </c>
      <c r="J78">
        <f t="shared" si="34"/>
        <v>-3.6922108066761981</v>
      </c>
      <c r="K78">
        <f t="shared" si="23"/>
        <v>2183343.320929491</v>
      </c>
      <c r="L78">
        <f t="shared" si="29"/>
        <v>8.6239374719017839E-2</v>
      </c>
      <c r="M78">
        <f t="shared" si="35"/>
        <v>8.1002588758965336E-5</v>
      </c>
      <c r="N78">
        <f t="shared" si="24"/>
        <v>2183223.8813834717</v>
      </c>
      <c r="O78">
        <f t="shared" si="30"/>
        <v>3.3449459773246745E-2</v>
      </c>
      <c r="P78">
        <f t="shared" si="36"/>
        <v>-12.459399623501431</v>
      </c>
      <c r="Q78">
        <f t="shared" si="25"/>
        <v>2183395.0434268918</v>
      </c>
      <c r="R78">
        <f t="shared" si="26"/>
        <v>2183395.0434268918</v>
      </c>
      <c r="S78">
        <f t="shared" si="31"/>
        <v>17.378206947174707</v>
      </c>
      <c r="T78">
        <f t="shared" si="32"/>
        <v>2183586.6598536931</v>
      </c>
      <c r="U78">
        <v>0</v>
      </c>
    </row>
    <row r="79" spans="1:21" x14ac:dyDescent="0.25">
      <c r="A79">
        <f>VLOOKUP('2024-03-18_windows_device_0'!P79,'2024-03-18_windows_device_0'!P79:P988,1,0)</f>
        <v>51.763999999999996</v>
      </c>
      <c r="B79">
        <f>VLOOKUP('2024-03-18_windows_device_0'!Q79,'2024-03-18_windows_device_0'!Q$2:Q$911,1,0)</f>
        <v>2184341</v>
      </c>
      <c r="C79">
        <f t="shared" si="27"/>
        <v>8.5295536653362873</v>
      </c>
      <c r="D79">
        <f t="shared" si="19"/>
        <v>1.8502641865334419</v>
      </c>
      <c r="E79">
        <f t="shared" si="20"/>
        <v>2184340.9993096669</v>
      </c>
      <c r="F79">
        <f t="shared" si="21"/>
        <v>2184578.6497780443</v>
      </c>
      <c r="G79">
        <f t="shared" si="28"/>
        <v>2183401.327835991</v>
      </c>
      <c r="H79">
        <f t="shared" si="33"/>
        <v>134.630203648936</v>
      </c>
      <c r="I79">
        <f t="shared" si="22"/>
        <v>2183329.0743571012</v>
      </c>
      <c r="J79">
        <f t="shared" si="34"/>
        <v>4.097453456188954</v>
      </c>
      <c r="K79">
        <f t="shared" si="23"/>
        <v>2183196.5255926168</v>
      </c>
      <c r="L79">
        <f t="shared" si="29"/>
        <v>-0.16147471736771804</v>
      </c>
      <c r="M79">
        <f t="shared" si="35"/>
        <v>-1.4708677396108616E-4</v>
      </c>
      <c r="N79">
        <f t="shared" si="24"/>
        <v>2183329.0743571012</v>
      </c>
      <c r="O79">
        <f t="shared" si="30"/>
        <v>9.0881551082032774E-2</v>
      </c>
      <c r="P79">
        <f t="shared" si="36"/>
        <v>13.826894704128911</v>
      </c>
      <c r="Q79">
        <f t="shared" si="25"/>
        <v>2183345.1427433542</v>
      </c>
      <c r="R79">
        <f t="shared" si="26"/>
        <v>2183345.1427433542</v>
      </c>
      <c r="S79">
        <f t="shared" si="31"/>
        <v>17.410495943592775</v>
      </c>
      <c r="T79">
        <f t="shared" si="32"/>
        <v>2183537.4718846497</v>
      </c>
      <c r="U79">
        <v>0</v>
      </c>
    </row>
    <row r="80" spans="1:21" x14ac:dyDescent="0.25">
      <c r="A80">
        <f>VLOOKUP('2024-03-18_windows_device_0'!P80,'2024-03-18_windows_device_0'!P80:P989,1,0)</f>
        <v>51.816000000000003</v>
      </c>
      <c r="B80">
        <f>VLOOKUP('2024-03-18_windows_device_0'!Q80,'2024-03-18_windows_device_0'!Q$2:Q$911,1,0)</f>
        <v>2184344</v>
      </c>
      <c r="C80">
        <f t="shared" si="27"/>
        <v>4.6201749020579186</v>
      </c>
      <c r="D80">
        <f t="shared" si="19"/>
        <v>1.8521228863576391</v>
      </c>
      <c r="E80">
        <f t="shared" si="20"/>
        <v>2184343.9993082792</v>
      </c>
      <c r="F80">
        <f t="shared" si="21"/>
        <v>2184472.7266453169</v>
      </c>
      <c r="G80">
        <f t="shared" si="28"/>
        <v>2183293.4836220532</v>
      </c>
      <c r="H80">
        <f t="shared" si="33"/>
        <v>-107.84421393787488</v>
      </c>
      <c r="I80">
        <f t="shared" si="22"/>
        <v>2183247.1210570103</v>
      </c>
      <c r="J80">
        <f t="shared" si="34"/>
        <v>-2.9717794297629263</v>
      </c>
      <c r="K80">
        <f t="shared" si="23"/>
        <v>2183343.2553257574</v>
      </c>
      <c r="L80">
        <f t="shared" si="29"/>
        <v>0.16140255332930009</v>
      </c>
      <c r="M80">
        <f t="shared" si="35"/>
        <v>1.9171689318166039E-4</v>
      </c>
      <c r="N80">
        <f t="shared" si="24"/>
        <v>2183247.1210570103</v>
      </c>
      <c r="O80">
        <f t="shared" si="30"/>
        <v>4.922750683610231E-2</v>
      </c>
      <c r="P80">
        <f t="shared" si="36"/>
        <v>-10.028297257939105</v>
      </c>
      <c r="Q80">
        <f t="shared" si="25"/>
        <v>2183371.0665704198</v>
      </c>
      <c r="R80">
        <f t="shared" si="26"/>
        <v>2183371.0665704198</v>
      </c>
      <c r="S80">
        <f t="shared" si="31"/>
        <v>17.427985816652562</v>
      </c>
      <c r="T80">
        <f t="shared" si="32"/>
        <v>2183563.7823178004</v>
      </c>
      <c r="U80">
        <v>0</v>
      </c>
    </row>
    <row r="81" spans="1:21" x14ac:dyDescent="0.25">
      <c r="A81">
        <f>VLOOKUP('2024-03-18_windows_device_0'!P81,'2024-03-18_windows_device_0'!P81:P990,1,0)</f>
        <v>51.87466666666667</v>
      </c>
      <c r="B81">
        <f>VLOOKUP('2024-03-18_windows_device_0'!Q81,'2024-03-18_windows_device_0'!Q$2:Q$911,1,0)</f>
        <v>2184388</v>
      </c>
      <c r="C81">
        <f t="shared" si="27"/>
        <v>5.2125050177057544</v>
      </c>
      <c r="D81">
        <f t="shared" si="19"/>
        <v>1.8542198810310924</v>
      </c>
      <c r="E81">
        <f t="shared" si="20"/>
        <v>2184387.9993067118</v>
      </c>
      <c r="F81">
        <f t="shared" si="21"/>
        <v>2184533.230148498</v>
      </c>
      <c r="G81">
        <f t="shared" si="28"/>
        <v>2183351.8220647001</v>
      </c>
      <c r="H81">
        <f t="shared" si="33"/>
        <v>58.338442646898329</v>
      </c>
      <c r="I81">
        <f t="shared" si="22"/>
        <v>2183338.2550773574</v>
      </c>
      <c r="J81">
        <f t="shared" si="34"/>
        <v>0.45026961056983483</v>
      </c>
      <c r="K81">
        <f t="shared" si="23"/>
        <v>2183323.6892790622</v>
      </c>
      <c r="L81">
        <f t="shared" si="29"/>
        <v>-2.1522630945848963E-2</v>
      </c>
      <c r="M81">
        <f t="shared" si="35"/>
        <v>-1.0861665157849768E-4</v>
      </c>
      <c r="N81">
        <f t="shared" si="24"/>
        <v>2183338.2550773574</v>
      </c>
      <c r="O81">
        <f t="shared" si="30"/>
        <v>5.5538725661244542E-2</v>
      </c>
      <c r="P81">
        <f t="shared" si="36"/>
        <v>1.5194389784759237</v>
      </c>
      <c r="Q81">
        <f t="shared" si="25"/>
        <v>2183329.4209883688</v>
      </c>
      <c r="R81">
        <f t="shared" si="26"/>
        <v>2183329.4209883688</v>
      </c>
      <c r="S81">
        <f t="shared" si="31"/>
        <v>17.447717981130271</v>
      </c>
      <c r="T81">
        <f t="shared" si="32"/>
        <v>2183522.5733727305</v>
      </c>
      <c r="U81">
        <v>0</v>
      </c>
    </row>
    <row r="82" spans="1:21" x14ac:dyDescent="0.25">
      <c r="A82">
        <f>VLOOKUP('2024-03-18_windows_device_0'!P82,'2024-03-18_windows_device_0'!P82:P991,1,0)</f>
        <v>51.941333333333333</v>
      </c>
      <c r="B82">
        <f>VLOOKUP('2024-03-18_windows_device_0'!Q82,'2024-03-18_windows_device_0'!Q$2:Q$911,1,0)</f>
        <v>2184409</v>
      </c>
      <c r="C82">
        <f t="shared" si="27"/>
        <v>5.9233011564834097</v>
      </c>
      <c r="D82">
        <f t="shared" si="19"/>
        <v>1.8566028295236525</v>
      </c>
      <c r="E82">
        <f t="shared" si="20"/>
        <v>2184408.9993049288</v>
      </c>
      <c r="F82">
        <f t="shared" si="21"/>
        <v>2184574.0343524129</v>
      </c>
      <c r="G82">
        <f t="shared" si="28"/>
        <v>2183390.1689427048</v>
      </c>
      <c r="H82">
        <f t="shared" si="33"/>
        <v>38.346878004726022</v>
      </c>
      <c r="I82">
        <f t="shared" si="22"/>
        <v>2183384.3071051263</v>
      </c>
      <c r="J82">
        <f t="shared" si="34"/>
        <v>0.54032353268399369</v>
      </c>
      <c r="K82">
        <f t="shared" si="23"/>
        <v>2183366.8281471725</v>
      </c>
      <c r="L82">
        <f t="shared" si="29"/>
        <v>4.7452709902059471E-2</v>
      </c>
      <c r="M82">
        <f t="shared" si="35"/>
        <v>4.0955927386774718E-5</v>
      </c>
      <c r="N82">
        <f t="shared" si="24"/>
        <v>2183384.3071051263</v>
      </c>
      <c r="O82">
        <f t="shared" si="30"/>
        <v>6.3112188251404633E-2</v>
      </c>
      <c r="P82">
        <f t="shared" si="36"/>
        <v>1.8233267741685593</v>
      </c>
      <c r="Q82">
        <f t="shared" si="25"/>
        <v>2183374.0202678433</v>
      </c>
      <c r="R82">
        <f t="shared" si="26"/>
        <v>2183374.0202678433</v>
      </c>
      <c r="S82">
        <f t="shared" si="31"/>
        <v>17.470140895309484</v>
      </c>
      <c r="T82">
        <f t="shared" si="32"/>
        <v>2183567.6694303346</v>
      </c>
      <c r="U82">
        <v>0</v>
      </c>
    </row>
    <row r="83" spans="1:21" x14ac:dyDescent="0.25">
      <c r="A83">
        <f>VLOOKUP('2024-03-18_windows_device_0'!P83,'2024-03-18_windows_device_0'!P83:P992,1,0)</f>
        <v>52.00266666666667</v>
      </c>
      <c r="B83">
        <f>VLOOKUP('2024-03-18_windows_device_0'!Q83,'2024-03-18_windows_device_0'!Q$2:Q$911,1,0)</f>
        <v>2184413</v>
      </c>
      <c r="C83">
        <f t="shared" si="27"/>
        <v>5.4494370639653935</v>
      </c>
      <c r="D83">
        <f t="shared" si="19"/>
        <v>1.8587951421368083</v>
      </c>
      <c r="E83">
        <f t="shared" si="20"/>
        <v>2184412.9993032864</v>
      </c>
      <c r="F83">
        <f t="shared" si="21"/>
        <v>2184564.831546972</v>
      </c>
      <c r="G83">
        <f t="shared" si="28"/>
        <v>2183378.7081814231</v>
      </c>
      <c r="H83">
        <f t="shared" si="33"/>
        <v>-11.460761281661689</v>
      </c>
      <c r="I83">
        <f t="shared" si="22"/>
        <v>2183378.1845801543</v>
      </c>
      <c r="J83">
        <f t="shared" si="34"/>
        <v>-0.36021568845567598</v>
      </c>
      <c r="K83">
        <f t="shared" si="23"/>
        <v>2183389.8372187903</v>
      </c>
      <c r="L83">
        <f t="shared" si="29"/>
        <v>2.5309954767639E-2</v>
      </c>
      <c r="M83">
        <f t="shared" si="35"/>
        <v>-1.3147844726539795E-5</v>
      </c>
      <c r="N83">
        <f t="shared" si="24"/>
        <v>2183378.1845801543</v>
      </c>
      <c r="O83">
        <f t="shared" si="30"/>
        <v>5.8063213191303781E-2</v>
      </c>
      <c r="P83">
        <f t="shared" si="36"/>
        <v>-1.2155511827776251</v>
      </c>
      <c r="Q83">
        <f t="shared" si="25"/>
        <v>2183387.1362683619</v>
      </c>
      <c r="R83">
        <f t="shared" si="26"/>
        <v>2183387.1362683619</v>
      </c>
      <c r="S83">
        <f t="shared" si="31"/>
        <v>17.490769976354365</v>
      </c>
      <c r="T83">
        <f t="shared" si="32"/>
        <v>2183581.2430302352</v>
      </c>
      <c r="U83">
        <v>0</v>
      </c>
    </row>
    <row r="84" spans="1:21" x14ac:dyDescent="0.25">
      <c r="A84">
        <f>VLOOKUP('2024-03-18_windows_device_0'!P84,'2024-03-18_windows_device_0'!P84:P993,1,0)</f>
        <v>52.081333333333333</v>
      </c>
      <c r="B84">
        <f>VLOOKUP('2024-03-18_windows_device_0'!Q84,'2024-03-18_windows_device_0'!Q$2:Q$911,1,0)</f>
        <v>2184411</v>
      </c>
      <c r="C84">
        <f t="shared" si="27"/>
        <v>6.9894953646505247</v>
      </c>
      <c r="D84">
        <f t="shared" si="19"/>
        <v>1.8616070213580294</v>
      </c>
      <c r="E84">
        <f t="shared" si="20"/>
        <v>2184410.999301177</v>
      </c>
      <c r="F84">
        <f t="shared" si="21"/>
        <v>2184605.7406572085</v>
      </c>
      <c r="G84">
        <f t="shared" si="28"/>
        <v>2183416.7251130631</v>
      </c>
      <c r="H84">
        <f t="shared" si="33"/>
        <v>38.01693163998425</v>
      </c>
      <c r="I84">
        <f t="shared" si="22"/>
        <v>2183410.9637150192</v>
      </c>
      <c r="J84">
        <f t="shared" si="34"/>
        <v>1.1707009874821468</v>
      </c>
      <c r="K84">
        <f t="shared" si="23"/>
        <v>2183373.0926394523</v>
      </c>
      <c r="L84">
        <f t="shared" si="29"/>
        <v>-1.841901979735525E-2</v>
      </c>
      <c r="M84">
        <f t="shared" si="35"/>
        <v>-2.5965231704053709E-5</v>
      </c>
      <c r="N84">
        <f t="shared" si="24"/>
        <v>2183410.9637150192</v>
      </c>
      <c r="O84">
        <f t="shared" si="30"/>
        <v>7.4472382136659465E-2</v>
      </c>
      <c r="P84">
        <f t="shared" si="36"/>
        <v>3.950541344034002</v>
      </c>
      <c r="Q84">
        <f t="shared" si="25"/>
        <v>2183393.4389550309</v>
      </c>
      <c r="R84">
        <f t="shared" si="26"/>
        <v>2183393.4389550309</v>
      </c>
      <c r="S84">
        <f t="shared" si="31"/>
        <v>17.517229015085835</v>
      </c>
      <c r="T84">
        <f t="shared" si="32"/>
        <v>2183588.1334283622</v>
      </c>
      <c r="U84">
        <v>0</v>
      </c>
    </row>
    <row r="85" spans="1:21" x14ac:dyDescent="0.25">
      <c r="A85">
        <f>VLOOKUP('2024-03-18_windows_device_0'!P85,'2024-03-18_windows_device_0'!P85:P994,1,0)</f>
        <v>52.14</v>
      </c>
      <c r="B85">
        <f>VLOOKUP('2024-03-18_windows_device_0'!Q85,'2024-03-18_windows_device_0'!Q$2:Q$911,1,0)</f>
        <v>2184418</v>
      </c>
      <c r="C85">
        <f t="shared" si="27"/>
        <v>5.2125050177057544</v>
      </c>
      <c r="D85">
        <f t="shared" si="19"/>
        <v>1.8637040160314826</v>
      </c>
      <c r="E85">
        <f t="shared" si="20"/>
        <v>2184417.9992996017</v>
      </c>
      <c r="F85">
        <f t="shared" si="21"/>
        <v>2184563.2301413878</v>
      </c>
      <c r="G85">
        <f t="shared" si="28"/>
        <v>2183372.0605606097</v>
      </c>
      <c r="H85">
        <f t="shared" si="33"/>
        <v>-44.664552453439683</v>
      </c>
      <c r="I85">
        <f t="shared" si="22"/>
        <v>2183364.1081328923</v>
      </c>
      <c r="J85">
        <f t="shared" si="34"/>
        <v>-1.3508088317104645</v>
      </c>
      <c r="K85">
        <f t="shared" si="23"/>
        <v>2183407.8055277774</v>
      </c>
      <c r="L85">
        <f t="shared" si="29"/>
        <v>3.8184140931642789E-2</v>
      </c>
      <c r="M85">
        <f t="shared" si="35"/>
        <v>3.3609619208559213E-5</v>
      </c>
      <c r="N85">
        <f t="shared" si="24"/>
        <v>2183364.1081328923</v>
      </c>
      <c r="O85">
        <f t="shared" si="30"/>
        <v>5.5538725661244542E-2</v>
      </c>
      <c r="P85">
        <f t="shared" si="36"/>
        <v>-4.5583169354249362</v>
      </c>
      <c r="Q85">
        <f t="shared" si="25"/>
        <v>2183406.3138749977</v>
      </c>
      <c r="R85">
        <f t="shared" si="26"/>
        <v>2183407.3138749977</v>
      </c>
      <c r="S85">
        <f t="shared" si="31"/>
        <v>17.536961179563544</v>
      </c>
      <c r="T85">
        <f t="shared" si="32"/>
        <v>2183601.4472199245</v>
      </c>
      <c r="U85">
        <f>U84+X$2</f>
        <v>1</v>
      </c>
    </row>
    <row r="86" spans="1:21" x14ac:dyDescent="0.25">
      <c r="A86">
        <f>VLOOKUP('2024-03-18_windows_device_0'!P86,'2024-03-18_windows_device_0'!P86:P995,1,0)</f>
        <v>52.212000000000003</v>
      </c>
      <c r="B86">
        <f>VLOOKUP('2024-03-18_windows_device_0'!Q86,'2024-03-18_windows_device_0'!Q$2:Q$911,1,0)</f>
        <v>2184421</v>
      </c>
      <c r="C86">
        <f t="shared" si="27"/>
        <v>6.3971652490026889</v>
      </c>
      <c r="D86">
        <f t="shared" si="19"/>
        <v>1.866277600403448</v>
      </c>
      <c r="E86">
        <f t="shared" si="20"/>
        <v>2184420.9992976659</v>
      </c>
      <c r="F86">
        <f t="shared" si="21"/>
        <v>2184599.2371489489</v>
      </c>
      <c r="G86">
        <f t="shared" si="28"/>
        <v>2183405.4272878482</v>
      </c>
      <c r="H86">
        <f t="shared" si="33"/>
        <v>33.36672723852098</v>
      </c>
      <c r="I86">
        <f t="shared" si="22"/>
        <v>2183400.989148037</v>
      </c>
      <c r="J86">
        <f t="shared" si="34"/>
        <v>0.90053922114062979</v>
      </c>
      <c r="K86">
        <f t="shared" si="23"/>
        <v>2183371.8575514471</v>
      </c>
      <c r="L86">
        <f t="shared" si="29"/>
        <v>-3.9542736448435263E-2</v>
      </c>
      <c r="M86">
        <f t="shared" si="35"/>
        <v>-4.6152382965364493E-5</v>
      </c>
      <c r="N86">
        <f t="shared" si="24"/>
        <v>2183400.989148037</v>
      </c>
      <c r="O86">
        <f t="shared" si="30"/>
        <v>6.8161163311528994E-2</v>
      </c>
      <c r="P86">
        <f t="shared" si="36"/>
        <v>3.0388779569518443</v>
      </c>
      <c r="Q86">
        <f t="shared" si="25"/>
        <v>2183385.9382159165</v>
      </c>
      <c r="R86">
        <f t="shared" si="26"/>
        <v>2183387.9382159165</v>
      </c>
      <c r="S86">
        <f t="shared" si="31"/>
        <v>17.561177926877097</v>
      </c>
      <c r="T86">
        <f t="shared" si="32"/>
        <v>2183581.6108512678</v>
      </c>
      <c r="U86">
        <f t="shared" ref="U86:U149" si="37">U85+X$2</f>
        <v>2</v>
      </c>
    </row>
    <row r="87" spans="1:21" x14ac:dyDescent="0.25">
      <c r="A87">
        <f>VLOOKUP('2024-03-18_windows_device_0'!P87,'2024-03-18_windows_device_0'!P87:P996,1,0)</f>
        <v>52.274000000000001</v>
      </c>
      <c r="B87">
        <f>VLOOKUP('2024-03-18_windows_device_0'!Q87,'2024-03-18_windows_device_0'!Q$2:Q$911,1,0)</f>
        <v>2184446</v>
      </c>
      <c r="C87">
        <f t="shared" si="27"/>
        <v>5.5086700755296718</v>
      </c>
      <c r="D87">
        <f t="shared" si="19"/>
        <v>1.8684937425015291</v>
      </c>
      <c r="E87">
        <f t="shared" si="20"/>
        <v>2184445.999295997</v>
      </c>
      <c r="F87">
        <f t="shared" si="21"/>
        <v>2184599.4818901573</v>
      </c>
      <c r="G87">
        <f t="shared" si="28"/>
        <v>2183403.4013702157</v>
      </c>
      <c r="H87">
        <f t="shared" si="33"/>
        <v>-2.0259176325052977</v>
      </c>
      <c r="I87">
        <f t="shared" si="22"/>
        <v>2183403.385008934</v>
      </c>
      <c r="J87">
        <f t="shared" si="34"/>
        <v>-0.67540441585571265</v>
      </c>
      <c r="K87">
        <f t="shared" si="23"/>
        <v>2183425.2337063765</v>
      </c>
      <c r="L87">
        <f t="shared" si="29"/>
        <v>5.8713714719605757E-2</v>
      </c>
      <c r="M87">
        <f t="shared" si="35"/>
        <v>5.8342358730692529E-5</v>
      </c>
      <c r="N87">
        <f t="shared" si="24"/>
        <v>2183403.385008934</v>
      </c>
      <c r="O87">
        <f t="shared" si="30"/>
        <v>5.8694335073809771E-2</v>
      </c>
      <c r="P87">
        <f t="shared" si="36"/>
        <v>-2.2791584677152996</v>
      </c>
      <c r="Q87">
        <f t="shared" si="25"/>
        <v>2183421.5434783981</v>
      </c>
      <c r="R87">
        <f t="shared" si="26"/>
        <v>2183424.5434783981</v>
      </c>
      <c r="S87">
        <f t="shared" si="31"/>
        <v>17.582031237063767</v>
      </c>
      <c r="T87">
        <f t="shared" si="32"/>
        <v>2183617.6810990549</v>
      </c>
      <c r="U87">
        <f t="shared" si="37"/>
        <v>3</v>
      </c>
    </row>
    <row r="88" spans="1:21" x14ac:dyDescent="0.25">
      <c r="A88">
        <f>VLOOKUP('2024-03-18_windows_device_0'!P88,'2024-03-18_windows_device_0'!P88:P997,1,0)</f>
        <v>52.327333333333328</v>
      </c>
      <c r="B88">
        <f>VLOOKUP('2024-03-18_windows_device_0'!Q88,'2024-03-18_windows_device_0'!Q$2:Q$911,1,0)</f>
        <v>2184446</v>
      </c>
      <c r="C88">
        <f t="shared" si="27"/>
        <v>4.7386409251864752</v>
      </c>
      <c r="D88">
        <f t="shared" si="19"/>
        <v>1.8704001012955771</v>
      </c>
      <c r="E88">
        <f t="shared" si="20"/>
        <v>2184445.9992945595</v>
      </c>
      <c r="F88">
        <f t="shared" si="21"/>
        <v>2184578.0273325467</v>
      </c>
      <c r="G88">
        <f t="shared" si="28"/>
        <v>2183379.9957114048</v>
      </c>
      <c r="H88">
        <f t="shared" si="33"/>
        <v>-23.405658810865134</v>
      </c>
      <c r="I88">
        <f t="shared" si="22"/>
        <v>2183377.8118981537</v>
      </c>
      <c r="J88">
        <f t="shared" si="34"/>
        <v>-0.58535049374155312</v>
      </c>
      <c r="K88">
        <f t="shared" si="23"/>
        <v>2183396.7474359372</v>
      </c>
      <c r="L88">
        <f t="shared" si="29"/>
        <v>-3.1334867755339842E-2</v>
      </c>
      <c r="M88">
        <f t="shared" si="35"/>
        <v>-5.3468720267117024E-5</v>
      </c>
      <c r="N88">
        <f t="shared" si="24"/>
        <v>2183377.8118981537</v>
      </c>
      <c r="O88">
        <f t="shared" si="30"/>
        <v>5.0489750601120174E-2</v>
      </c>
      <c r="P88">
        <f t="shared" si="36"/>
        <v>-1.975270672019831</v>
      </c>
      <c r="Q88">
        <f t="shared" si="25"/>
        <v>2183393.2089963946</v>
      </c>
      <c r="R88">
        <f t="shared" si="26"/>
        <v>2183397.2089963946</v>
      </c>
      <c r="S88">
        <f t="shared" si="31"/>
        <v>17.599969568407136</v>
      </c>
      <c r="T88">
        <f t="shared" si="32"/>
        <v>2183589.7470459235</v>
      </c>
      <c r="U88">
        <f t="shared" si="37"/>
        <v>4</v>
      </c>
    </row>
    <row r="89" spans="1:21" x14ac:dyDescent="0.25">
      <c r="A89">
        <f>VLOOKUP('2024-03-18_windows_device_0'!P89,'2024-03-18_windows_device_0'!P89:P998,1,0)</f>
        <v>52.38666666666667</v>
      </c>
      <c r="B89">
        <f>VLOOKUP('2024-03-18_windows_device_0'!Q89,'2024-03-18_windows_device_0'!Q$2:Q$911,1,0)</f>
        <v>2184432</v>
      </c>
      <c r="C89">
        <f t="shared" si="27"/>
        <v>5.2717380292712956</v>
      </c>
      <c r="D89">
        <f t="shared" si="19"/>
        <v>1.8725209254539561</v>
      </c>
      <c r="E89">
        <f t="shared" si="20"/>
        <v>2184431.999292959</v>
      </c>
      <c r="F89">
        <f t="shared" si="21"/>
        <v>2184578.8804852199</v>
      </c>
      <c r="G89">
        <f t="shared" si="28"/>
        <v>2183378.6805993989</v>
      </c>
      <c r="H89">
        <f t="shared" si="33"/>
        <v>-1.3151120059192181</v>
      </c>
      <c r="I89">
        <f t="shared" si="22"/>
        <v>2183378.6737049548</v>
      </c>
      <c r="J89">
        <f t="shared" si="34"/>
        <v>0.40524264951419553</v>
      </c>
      <c r="K89">
        <f t="shared" si="23"/>
        <v>2183365.5644864892</v>
      </c>
      <c r="L89">
        <f t="shared" si="29"/>
        <v>-3.4301211850641902E-2</v>
      </c>
      <c r="M89">
        <f t="shared" si="35"/>
        <v>-1.7613450238580894E-6</v>
      </c>
      <c r="N89">
        <f t="shared" si="24"/>
        <v>2183378.6737049548</v>
      </c>
      <c r="O89">
        <f t="shared" si="30"/>
        <v>5.6169847543762294E-2</v>
      </c>
      <c r="P89">
        <f t="shared" si="36"/>
        <v>1.3674950806317285</v>
      </c>
      <c r="Q89">
        <f t="shared" si="25"/>
        <v>2183370.6052488014</v>
      </c>
      <c r="R89">
        <f t="shared" si="26"/>
        <v>2183375.6052488014</v>
      </c>
      <c r="S89">
        <f t="shared" si="31"/>
        <v>17.619925962026638</v>
      </c>
      <c r="T89">
        <f t="shared" si="32"/>
        <v>2183567.5892552766</v>
      </c>
      <c r="U89">
        <f t="shared" si="37"/>
        <v>5</v>
      </c>
    </row>
    <row r="90" spans="1:21" x14ac:dyDescent="0.25">
      <c r="A90">
        <f>VLOOKUP('2024-03-18_windows_device_0'!P90,'2024-03-18_windows_device_0'!P90:P999,1,0)</f>
        <v>52.448666666666668</v>
      </c>
      <c r="B90">
        <f>VLOOKUP('2024-03-18_windows_device_0'!Q90,'2024-03-18_windows_device_0'!Q$2:Q$911,1,0)</f>
        <v>2184442</v>
      </c>
      <c r="C90">
        <f t="shared" si="27"/>
        <v>5.5086700755296718</v>
      </c>
      <c r="D90">
        <f t="shared" si="19"/>
        <v>1.8747370675520372</v>
      </c>
      <c r="E90">
        <f t="shared" si="20"/>
        <v>2184441.9992912845</v>
      </c>
      <c r="F90">
        <f t="shared" si="21"/>
        <v>2184595.4818854448</v>
      </c>
      <c r="G90">
        <f t="shared" si="28"/>
        <v>2183393.0189070967</v>
      </c>
      <c r="H90">
        <f t="shared" si="33"/>
        <v>14.338307697791606</v>
      </c>
      <c r="I90">
        <f t="shared" si="22"/>
        <v>2183392.1993682408</v>
      </c>
      <c r="J90">
        <f t="shared" si="34"/>
        <v>0.18010784422735762</v>
      </c>
      <c r="K90">
        <f t="shared" si="23"/>
        <v>2183386.373048923</v>
      </c>
      <c r="L90">
        <f t="shared" si="29"/>
        <v>2.2889396961620616E-2</v>
      </c>
      <c r="M90">
        <f t="shared" si="35"/>
        <v>3.3958431997969436E-5</v>
      </c>
      <c r="N90">
        <f t="shared" si="24"/>
        <v>2183392.1993682408</v>
      </c>
      <c r="O90">
        <f t="shared" si="30"/>
        <v>5.8694335073809771E-2</v>
      </c>
      <c r="P90">
        <f t="shared" si="36"/>
        <v>0.60777559138810255</v>
      </c>
      <c r="Q90">
        <f t="shared" si="25"/>
        <v>2183388.3516631424</v>
      </c>
      <c r="R90">
        <f t="shared" si="26"/>
        <v>2183394.3516631424</v>
      </c>
      <c r="S90">
        <f t="shared" si="31"/>
        <v>17.640779272213308</v>
      </c>
      <c r="T90">
        <f t="shared" si="32"/>
        <v>2183585.8022095319</v>
      </c>
      <c r="U90">
        <f t="shared" si="37"/>
        <v>6</v>
      </c>
    </row>
    <row r="91" spans="1:21" x14ac:dyDescent="0.25">
      <c r="A91">
        <f>VLOOKUP('2024-03-18_windows_device_0'!P91,'2024-03-18_windows_device_0'!P91:P1000,1,0)</f>
        <v>52.504666666666665</v>
      </c>
      <c r="B91">
        <f>VLOOKUP('2024-03-18_windows_device_0'!Q91,'2024-03-18_windows_device_0'!Q$2:Q$911,1,0)</f>
        <v>2184473</v>
      </c>
      <c r="C91">
        <f t="shared" si="27"/>
        <v>4.9755729714461143</v>
      </c>
      <c r="D91">
        <f t="shared" si="19"/>
        <v>1.8767387442857879</v>
      </c>
      <c r="E91">
        <f t="shared" si="20"/>
        <v>2184472.9992897701</v>
      </c>
      <c r="F91">
        <f t="shared" si="21"/>
        <v>2184611.6287296568</v>
      </c>
      <c r="G91">
        <f t="shared" si="28"/>
        <v>2183407.1239659619</v>
      </c>
      <c r="H91">
        <f t="shared" si="33"/>
        <v>14.105058865156025</v>
      </c>
      <c r="I91">
        <f t="shared" si="22"/>
        <v>2183406.3308739732</v>
      </c>
      <c r="J91">
        <f t="shared" si="34"/>
        <v>-0.40524264951323546</v>
      </c>
      <c r="K91">
        <f t="shared" si="23"/>
        <v>2183419.4400924388</v>
      </c>
      <c r="L91">
        <f t="shared" si="29"/>
        <v>3.6373713359057418E-2</v>
      </c>
      <c r="M91">
        <f t="shared" si="35"/>
        <v>8.0066684186666661E-6</v>
      </c>
      <c r="N91">
        <f t="shared" si="24"/>
        <v>2183406.3308739732</v>
      </c>
      <c r="O91">
        <f t="shared" si="30"/>
        <v>5.3014238131185297E-2</v>
      </c>
      <c r="P91">
        <f t="shared" si="36"/>
        <v>-1.3674950806274802</v>
      </c>
      <c r="Q91">
        <f t="shared" si="25"/>
        <v>2183416.5192992701</v>
      </c>
      <c r="R91">
        <f t="shared" si="26"/>
        <v>2183423.5192992701</v>
      </c>
      <c r="S91">
        <f t="shared" si="31"/>
        <v>17.659614520123846</v>
      </c>
      <c r="T91">
        <f t="shared" si="32"/>
        <v>2183614.3917108569</v>
      </c>
      <c r="U91">
        <f t="shared" si="37"/>
        <v>7</v>
      </c>
    </row>
    <row r="92" spans="1:21" x14ac:dyDescent="0.25">
      <c r="A92">
        <f>VLOOKUP('2024-03-18_windows_device_0'!P92,'2024-03-18_windows_device_0'!P92:P1001,1,0)</f>
        <v>52.541333333333334</v>
      </c>
      <c r="B92">
        <f>VLOOKUP('2024-03-18_windows_device_0'!Q92,'2024-03-18_windows_device_0'!Q$2:Q$911,1,0)</f>
        <v>2184472</v>
      </c>
      <c r="C92">
        <f t="shared" si="27"/>
        <v>3.2578156360662542</v>
      </c>
      <c r="D92">
        <f t="shared" si="19"/>
        <v>1.8780493659566961</v>
      </c>
      <c r="E92">
        <f t="shared" si="20"/>
        <v>2184471.9992887778</v>
      </c>
      <c r="F92">
        <f t="shared" si="21"/>
        <v>2184562.7685648943</v>
      </c>
      <c r="G92">
        <f t="shared" si="28"/>
        <v>2183356.9280973449</v>
      </c>
      <c r="H92">
        <f t="shared" si="33"/>
        <v>-50.19586861692369</v>
      </c>
      <c r="I92">
        <f t="shared" si="22"/>
        <v>2183346.8840279439</v>
      </c>
      <c r="J92">
        <f t="shared" si="34"/>
        <v>-1.3057818706533848</v>
      </c>
      <c r="K92">
        <f t="shared" si="23"/>
        <v>2183389.1248429995</v>
      </c>
      <c r="L92">
        <f t="shared" si="29"/>
        <v>-3.3346742746620528E-2</v>
      </c>
      <c r="M92">
        <f t="shared" si="35"/>
        <v>-4.139835921845318E-5</v>
      </c>
      <c r="N92">
        <f t="shared" si="24"/>
        <v>2183346.8840279439</v>
      </c>
      <c r="O92">
        <f t="shared" si="30"/>
        <v>3.4711703538276364E-2</v>
      </c>
      <c r="P92">
        <f t="shared" si="36"/>
        <v>-4.4063730375793257</v>
      </c>
      <c r="Q92">
        <f t="shared" si="25"/>
        <v>2183387.3034113301</v>
      </c>
      <c r="R92">
        <f t="shared" si="26"/>
        <v>2183395.3034113301</v>
      </c>
      <c r="S92">
        <f t="shared" si="31"/>
        <v>17.671947122922415</v>
      </c>
      <c r="T92">
        <f t="shared" si="32"/>
        <v>2183585.4522880618</v>
      </c>
      <c r="U92">
        <f t="shared" si="37"/>
        <v>8</v>
      </c>
    </row>
    <row r="93" spans="1:21" x14ac:dyDescent="0.25">
      <c r="A93">
        <f>VLOOKUP('2024-03-18_windows_device_0'!P93,'2024-03-18_windows_device_0'!P93:P1002,1,0)</f>
        <v>52.602666666666664</v>
      </c>
      <c r="B93">
        <f>VLOOKUP('2024-03-18_windows_device_0'!Q93,'2024-03-18_windows_device_0'!Q$2:Q$911,1,0)</f>
        <v>2184469</v>
      </c>
      <c r="C93">
        <f t="shared" si="27"/>
        <v>5.449437063964762</v>
      </c>
      <c r="D93">
        <f t="shared" si="19"/>
        <v>1.8802416785698517</v>
      </c>
      <c r="E93">
        <f t="shared" si="20"/>
        <v>2184468.9992871163</v>
      </c>
      <c r="F93">
        <f t="shared" si="21"/>
        <v>2184620.831530802</v>
      </c>
      <c r="G93">
        <f t="shared" si="28"/>
        <v>2183412.7588772858</v>
      </c>
      <c r="H93">
        <f t="shared" si="33"/>
        <v>55.83077994082123</v>
      </c>
      <c r="I93">
        <f t="shared" si="22"/>
        <v>2183400.3331691949</v>
      </c>
      <c r="J93">
        <f t="shared" si="34"/>
        <v>1.6659975591095408</v>
      </c>
      <c r="K93">
        <f t="shared" si="23"/>
        <v>2183346.4397155032</v>
      </c>
      <c r="L93">
        <f t="shared" si="29"/>
        <v>-4.6953595700177111E-2</v>
      </c>
      <c r="M93">
        <f t="shared" si="35"/>
        <v>-8.0794277299360851E-6</v>
      </c>
      <c r="N93">
        <f t="shared" si="24"/>
        <v>2183400.3331691949</v>
      </c>
      <c r="O93">
        <f t="shared" si="30"/>
        <v>5.8063213191297904E-2</v>
      </c>
      <c r="P93">
        <f t="shared" si="36"/>
        <v>5.621924220359781</v>
      </c>
      <c r="Q93">
        <f t="shared" si="25"/>
        <v>2183380.7201829916</v>
      </c>
      <c r="R93">
        <f t="shared" si="26"/>
        <v>2183389.7201829916</v>
      </c>
      <c r="S93">
        <f t="shared" si="31"/>
        <v>17.692576203967292</v>
      </c>
      <c r="T93">
        <f t="shared" si="32"/>
        <v>2183579.3319419427</v>
      </c>
      <c r="U93">
        <f t="shared" si="37"/>
        <v>9</v>
      </c>
    </row>
    <row r="94" spans="1:21" x14ac:dyDescent="0.25">
      <c r="A94">
        <f>VLOOKUP('2024-03-18_windows_device_0'!P94,'2024-03-18_windows_device_0'!P94:P1003,1,0)</f>
        <v>52.63066666666667</v>
      </c>
      <c r="B94">
        <f>VLOOKUP('2024-03-18_windows_device_0'!Q94,'2024-03-18_windows_device_0'!Q$2:Q$911,1,0)</f>
        <v>2184473</v>
      </c>
      <c r="C94">
        <f t="shared" si="27"/>
        <v>2.4877864857236887</v>
      </c>
      <c r="D94">
        <f t="shared" si="19"/>
        <v>1.8812425169367273</v>
      </c>
      <c r="E94">
        <f t="shared" si="20"/>
        <v>2184472.9992863573</v>
      </c>
      <c r="F94">
        <f t="shared" si="21"/>
        <v>2184542.3140063006</v>
      </c>
      <c r="G94">
        <f t="shared" si="28"/>
        <v>2183333.2231765278</v>
      </c>
      <c r="H94">
        <f t="shared" si="33"/>
        <v>-79.535700757987797</v>
      </c>
      <c r="I94">
        <f t="shared" si="22"/>
        <v>2183308.0059116213</v>
      </c>
      <c r="J94">
        <f t="shared" si="34"/>
        <v>-2.2513480528506142</v>
      </c>
      <c r="K94">
        <f t="shared" si="23"/>
        <v>2183380.8349030963</v>
      </c>
      <c r="L94">
        <f t="shared" si="29"/>
        <v>3.7834670457954508E-2</v>
      </c>
      <c r="M94">
        <f t="shared" si="35"/>
        <v>5.0345268748726554E-5</v>
      </c>
      <c r="N94">
        <f t="shared" si="24"/>
        <v>2183308.0059116213</v>
      </c>
      <c r="O94">
        <f t="shared" si="30"/>
        <v>2.6507119065598529E-2</v>
      </c>
      <c r="P94">
        <f t="shared" si="36"/>
        <v>-7.5971948923767805</v>
      </c>
      <c r="Q94">
        <f t="shared" si="25"/>
        <v>2183391.4350444139</v>
      </c>
      <c r="R94">
        <f t="shared" si="26"/>
        <v>2183401.4350444139</v>
      </c>
      <c r="S94">
        <f t="shared" si="31"/>
        <v>17.701993827922564</v>
      </c>
      <c r="T94">
        <f t="shared" si="32"/>
        <v>2183590.2582987011</v>
      </c>
      <c r="U94">
        <f t="shared" si="37"/>
        <v>10</v>
      </c>
    </row>
    <row r="95" spans="1:21" x14ac:dyDescent="0.25">
      <c r="A95">
        <f>VLOOKUP('2024-03-18_windows_device_0'!P95,'2024-03-18_windows_device_0'!P95:P1004,1,0)</f>
        <v>52.68</v>
      </c>
      <c r="B95">
        <f>VLOOKUP('2024-03-18_windows_device_0'!Q95,'2024-03-18_windows_device_0'!Q$2:Q$911,1,0)</f>
        <v>2184483</v>
      </c>
      <c r="C95">
        <f t="shared" si="27"/>
        <v>4.3832428557976471</v>
      </c>
      <c r="D95">
        <f t="shared" si="19"/>
        <v>1.8830058988212217</v>
      </c>
      <c r="E95">
        <f t="shared" si="20"/>
        <v>2184482.9992850185</v>
      </c>
      <c r="F95">
        <f t="shared" si="21"/>
        <v>2184605.1252201567</v>
      </c>
      <c r="G95">
        <f t="shared" si="28"/>
        <v>2183394.2417780459</v>
      </c>
      <c r="H95">
        <f t="shared" si="33"/>
        <v>61.018601518124342</v>
      </c>
      <c r="I95">
        <f t="shared" si="22"/>
        <v>2183379.3995788214</v>
      </c>
      <c r="J95">
        <f t="shared" si="34"/>
        <v>1.4408627538241434</v>
      </c>
      <c r="K95">
        <f t="shared" si="23"/>
        <v>2183332.7890242771</v>
      </c>
      <c r="L95">
        <f t="shared" si="29"/>
        <v>-5.2850416560989349E-2</v>
      </c>
      <c r="M95">
        <f t="shared" si="35"/>
        <v>-5.3846661623620453E-5</v>
      </c>
      <c r="N95">
        <f t="shared" si="24"/>
        <v>2183379.3995788214</v>
      </c>
      <c r="O95">
        <f t="shared" si="30"/>
        <v>4.6703019306037187E-2</v>
      </c>
      <c r="P95">
        <f t="shared" si="36"/>
        <v>4.8622047311189869</v>
      </c>
      <c r="Q95">
        <f t="shared" si="25"/>
        <v>2183360.3431994738</v>
      </c>
      <c r="R95">
        <f t="shared" si="26"/>
        <v>2183371.3431994738</v>
      </c>
      <c r="S95">
        <f t="shared" si="31"/>
        <v>17.71858678441518</v>
      </c>
      <c r="T95">
        <f t="shared" si="32"/>
        <v>2183559.5393622401</v>
      </c>
      <c r="U95">
        <f t="shared" si="37"/>
        <v>11</v>
      </c>
    </row>
    <row r="96" spans="1:21" x14ac:dyDescent="0.25">
      <c r="A96">
        <f>VLOOKUP('2024-03-18_windows_device_0'!P96,'2024-03-18_windows_device_0'!P96:P1005,1,0)</f>
        <v>52.75266666666667</v>
      </c>
      <c r="B96">
        <f>VLOOKUP('2024-03-18_windows_device_0'!Q96,'2024-03-18_windows_device_0'!Q$2:Q$911,1,0)</f>
        <v>2184506</v>
      </c>
      <c r="C96">
        <f t="shared" si="27"/>
        <v>6.4563982605675987</v>
      </c>
      <c r="D96">
        <f t="shared" si="19"/>
        <v>1.8856033126781127</v>
      </c>
      <c r="E96">
        <f t="shared" si="20"/>
        <v>2184505.9992830451</v>
      </c>
      <c r="F96">
        <f t="shared" si="21"/>
        <v>2184685.8874848029</v>
      </c>
      <c r="G96">
        <f t="shared" si="28"/>
        <v>2183472.3666283265</v>
      </c>
      <c r="H96">
        <f t="shared" si="33"/>
        <v>78.124850280582905</v>
      </c>
      <c r="I96">
        <f t="shared" si="22"/>
        <v>2183448.0360656213</v>
      </c>
      <c r="J96">
        <f t="shared" si="34"/>
        <v>1.5759436369963424</v>
      </c>
      <c r="K96">
        <f t="shared" si="23"/>
        <v>2183397.0557715888</v>
      </c>
      <c r="L96">
        <f t="shared" si="29"/>
        <v>7.0693354974828787E-2</v>
      </c>
      <c r="M96">
        <f t="shared" si="35"/>
        <v>7.3357371981188035E-5</v>
      </c>
      <c r="N96">
        <f t="shared" si="24"/>
        <v>2183448.0360656213</v>
      </c>
      <c r="O96">
        <f t="shared" si="30"/>
        <v>6.8792285194040861E-2</v>
      </c>
      <c r="P96">
        <f t="shared" si="36"/>
        <v>5.3180364246671443</v>
      </c>
      <c r="Q96">
        <f t="shared" si="25"/>
        <v>2183428.5672047846</v>
      </c>
      <c r="R96">
        <f t="shared" si="26"/>
        <v>2183440.5672047846</v>
      </c>
      <c r="S96">
        <f t="shared" si="31"/>
        <v>17.743027760870525</v>
      </c>
      <c r="T96">
        <f t="shared" si="32"/>
        <v>2183628.3132879948</v>
      </c>
      <c r="U96">
        <f t="shared" si="37"/>
        <v>12</v>
      </c>
    </row>
    <row r="97" spans="1:21" x14ac:dyDescent="0.25">
      <c r="A97">
        <f>VLOOKUP('2024-03-18_windows_device_0'!P97,'2024-03-18_windows_device_0'!P97:P1006,1,0)</f>
        <v>52.777999999999999</v>
      </c>
      <c r="B97">
        <f>VLOOKUP('2024-03-18_windows_device_0'!Q97,'2024-03-18_windows_device_0'!Q$2:Q$911,1,0)</f>
        <v>2184504</v>
      </c>
      <c r="C97">
        <f t="shared" si="27"/>
        <v>2.250854439463418</v>
      </c>
      <c r="D97">
        <f t="shared" si="19"/>
        <v>1.8865088331052855</v>
      </c>
      <c r="E97">
        <f t="shared" si="20"/>
        <v>2184503.9992823564</v>
      </c>
      <c r="F97">
        <f t="shared" si="21"/>
        <v>2184566.7126004002</v>
      </c>
      <c r="G97">
        <f t="shared" si="28"/>
        <v>2183352.2731323452</v>
      </c>
      <c r="H97">
        <f t="shared" si="33"/>
        <v>-120.09349598130211</v>
      </c>
      <c r="I97">
        <f t="shared" si="22"/>
        <v>2183294.7804287099</v>
      </c>
      <c r="J97">
        <f t="shared" si="34"/>
        <v>-3.1969142350492836</v>
      </c>
      <c r="K97">
        <f t="shared" si="23"/>
        <v>2183398.1975966045</v>
      </c>
      <c r="L97">
        <f t="shared" si="29"/>
        <v>1.256006325627026E-3</v>
      </c>
      <c r="M97">
        <f t="shared" si="35"/>
        <v>-4.1230256701125129E-5</v>
      </c>
      <c r="N97">
        <f t="shared" si="24"/>
        <v>2183294.7804287099</v>
      </c>
      <c r="O97">
        <f t="shared" si="30"/>
        <v>2.3982631535533407E-2</v>
      </c>
      <c r="P97">
        <f t="shared" si="36"/>
        <v>-10.788016747178482</v>
      </c>
      <c r="Q97">
        <f t="shared" si="25"/>
        <v>2183432.7613651371</v>
      </c>
      <c r="R97">
        <f t="shared" si="26"/>
        <v>2183445.7613651371</v>
      </c>
      <c r="S97">
        <f t="shared" si="31"/>
        <v>17.751548468258626</v>
      </c>
      <c r="T97">
        <f t="shared" si="32"/>
        <v>2183632.6993419314</v>
      </c>
      <c r="U97">
        <f t="shared" si="37"/>
        <v>13</v>
      </c>
    </row>
    <row r="98" spans="1:21" x14ac:dyDescent="0.25">
      <c r="A98">
        <f>VLOOKUP('2024-03-18_windows_device_0'!P98,'2024-03-18_windows_device_0'!P98:P1007,1,0)</f>
        <v>52.839333333333329</v>
      </c>
      <c r="B98">
        <f>VLOOKUP('2024-03-18_windows_device_0'!Q98,'2024-03-18_windows_device_0'!Q$2:Q$911,1,0)</f>
        <v>2184501</v>
      </c>
      <c r="C98">
        <f t="shared" si="27"/>
        <v>5.449437063964762</v>
      </c>
      <c r="D98">
        <f t="shared" si="19"/>
        <v>1.8887011457184411</v>
      </c>
      <c r="E98">
        <f t="shared" si="20"/>
        <v>2184500.9992806874</v>
      </c>
      <c r="F98">
        <f t="shared" ref="F98:F129" si="38">E98+V$6*C98</f>
        <v>2184652.831524373</v>
      </c>
      <c r="G98">
        <f t="shared" si="28"/>
        <v>2183436.1698740907</v>
      </c>
      <c r="H98">
        <f t="shared" si="33"/>
        <v>83.896741745527834</v>
      </c>
      <c r="I98">
        <f t="shared" si="22"/>
        <v>2183408.1114066276</v>
      </c>
      <c r="J98">
        <f t="shared" si="34"/>
        <v>2.4314558970794122</v>
      </c>
      <c r="K98">
        <f t="shared" si="23"/>
        <v>2183329.4560958343</v>
      </c>
      <c r="L98">
        <f t="shared" si="29"/>
        <v>-7.5615579109398576E-2</v>
      </c>
      <c r="M98">
        <f t="shared" si="35"/>
        <v>-4.5644530820446482E-5</v>
      </c>
      <c r="N98">
        <f t="shared" si="24"/>
        <v>2183408.1114066276</v>
      </c>
      <c r="O98">
        <f t="shared" si="30"/>
        <v>5.8063213191297904E-2</v>
      </c>
      <c r="P98">
        <f t="shared" si="36"/>
        <v>8.2049704837691309</v>
      </c>
      <c r="Q98">
        <f t="shared" si="25"/>
        <v>2183391.5002068672</v>
      </c>
      <c r="R98">
        <f t="shared" si="26"/>
        <v>2183405.5002068672</v>
      </c>
      <c r="S98">
        <f t="shared" si="31"/>
        <v>17.772177549303503</v>
      </c>
      <c r="T98">
        <f t="shared" si="32"/>
        <v>2183591.9031496672</v>
      </c>
      <c r="U98">
        <f t="shared" si="37"/>
        <v>14</v>
      </c>
    </row>
    <row r="99" spans="1:21" x14ac:dyDescent="0.25">
      <c r="A99">
        <f>VLOOKUP('2024-03-18_windows_device_0'!P99,'2024-03-18_windows_device_0'!P99:P1008,1,0)</f>
        <v>52.872666666666667</v>
      </c>
      <c r="B99">
        <f>VLOOKUP('2024-03-18_windows_device_0'!Q99,'2024-03-18_windows_device_0'!Q$2:Q$911,1,0)</f>
        <v>2184526</v>
      </c>
      <c r="C99">
        <f t="shared" si="27"/>
        <v>2.9616505782423364</v>
      </c>
      <c r="D99">
        <f t="shared" si="19"/>
        <v>1.8898926199647212</v>
      </c>
      <c r="E99">
        <f t="shared" si="20"/>
        <v>2184525.9992797794</v>
      </c>
      <c r="F99">
        <f t="shared" si="38"/>
        <v>2184608.5168035217</v>
      </c>
      <c r="G99">
        <f t="shared" si="28"/>
        <v>2183390.6485271226</v>
      </c>
      <c r="H99">
        <f t="shared" si="33"/>
        <v>-45.521346968133003</v>
      </c>
      <c r="I99">
        <f t="shared" si="22"/>
        <v>2183382.3880721997</v>
      </c>
      <c r="J99">
        <f t="shared" si="34"/>
        <v>-1.8911323643944582</v>
      </c>
      <c r="K99">
        <f t="shared" si="23"/>
        <v>2183443.5644250386</v>
      </c>
      <c r="L99">
        <f t="shared" si="29"/>
        <v>0.12551904304269099</v>
      </c>
      <c r="M99">
        <f t="shared" si="35"/>
        <v>1.1942898546875601E-4</v>
      </c>
      <c r="N99">
        <f t="shared" si="24"/>
        <v>2183382.3880721997</v>
      </c>
      <c r="O99">
        <f t="shared" si="30"/>
        <v>3.1556094125705252E-2</v>
      </c>
      <c r="P99">
        <f t="shared" si="36"/>
        <v>-6.3816437095977419</v>
      </c>
      <c r="Q99">
        <f t="shared" si="25"/>
        <v>2183448.0715707066</v>
      </c>
      <c r="R99">
        <f t="shared" si="26"/>
        <v>2183463.0715707066</v>
      </c>
      <c r="S99">
        <f t="shared" si="31"/>
        <v>17.783389006393111</v>
      </c>
      <c r="T99">
        <f t="shared" si="32"/>
        <v>2183648.7274389206</v>
      </c>
      <c r="U99">
        <f t="shared" si="37"/>
        <v>15</v>
      </c>
    </row>
    <row r="100" spans="1:21" x14ac:dyDescent="0.25">
      <c r="A100" s="5">
        <f>VLOOKUP('2024-03-18_windows_device_0'!P100,'2024-03-18_windows_device_0'!P100:P1009,1,0)</f>
        <v>52.908000000000001</v>
      </c>
      <c r="B100">
        <f>VLOOKUP('2024-03-18_windows_device_0'!Q100,'2024-03-18_windows_device_0'!Q$2:Q$911,1,0)</f>
        <v>2184530</v>
      </c>
      <c r="C100">
        <f t="shared" si="27"/>
        <v>3.1393496129364342</v>
      </c>
      <c r="D100">
        <f t="shared" si="19"/>
        <v>1.8911555826657784</v>
      </c>
      <c r="E100">
        <f t="shared" si="20"/>
        <v>2184529.9992788164</v>
      </c>
      <c r="F100">
        <f t="shared" si="38"/>
        <v>2184617.4678539829</v>
      </c>
      <c r="G100">
        <f t="shared" si="28"/>
        <v>2183398.3213841631</v>
      </c>
      <c r="H100">
        <f t="shared" si="33"/>
        <v>7.6728570405393839</v>
      </c>
      <c r="I100">
        <f t="shared" si="22"/>
        <v>2183398.0866977377</v>
      </c>
      <c r="J100">
        <f t="shared" si="34"/>
        <v>0.13508088317075823</v>
      </c>
      <c r="K100">
        <f t="shared" si="23"/>
        <v>2183393.716958249</v>
      </c>
      <c r="L100">
        <f t="shared" si="29"/>
        <v>-5.4832161448380996E-2</v>
      </c>
      <c r="M100">
        <f t="shared" si="35"/>
        <v>-1.0708828321038567E-4</v>
      </c>
      <c r="N100">
        <f t="shared" si="24"/>
        <v>2183398.0866977377</v>
      </c>
      <c r="O100">
        <f t="shared" si="30"/>
        <v>3.3449459773252629E-2</v>
      </c>
      <c r="P100">
        <f t="shared" si="36"/>
        <v>0.45583169354391062</v>
      </c>
      <c r="Q100">
        <f t="shared" si="25"/>
        <v>2183395.1616602265</v>
      </c>
      <c r="R100">
        <f t="shared" si="26"/>
        <v>2183411.1616602265</v>
      </c>
      <c r="S100">
        <f t="shared" si="31"/>
        <v>17.795273150908095</v>
      </c>
      <c r="T100">
        <f t="shared" si="32"/>
        <v>2183596.0858035288</v>
      </c>
      <c r="U100">
        <f t="shared" si="37"/>
        <v>16</v>
      </c>
    </row>
    <row r="101" spans="1:21" x14ac:dyDescent="0.25">
      <c r="A101">
        <f>VLOOKUP('2024-03-18_windows_device_0'!P101,'2024-03-18_windows_device_0'!P101:P1010,1,0)</f>
        <v>52.944666666666663</v>
      </c>
      <c r="B101">
        <f>VLOOKUP('2024-03-18_windows_device_0'!Q101,'2024-03-18_windows_device_0'!Q$2:Q$911,1,0)</f>
        <v>2184534</v>
      </c>
      <c r="C101">
        <f t="shared" si="27"/>
        <v>3.2578156360656227</v>
      </c>
      <c r="D101">
        <f t="shared" si="19"/>
        <v>1.8924662043366864</v>
      </c>
      <c r="E101">
        <f t="shared" si="20"/>
        <v>2184533.9992778166</v>
      </c>
      <c r="F101">
        <f t="shared" si="38"/>
        <v>2184624.7685539331</v>
      </c>
      <c r="G101">
        <f t="shared" si="28"/>
        <v>2183404.2965591983</v>
      </c>
      <c r="H101">
        <f t="shared" si="33"/>
        <v>5.9751750351861119</v>
      </c>
      <c r="I101">
        <f t="shared" si="22"/>
        <v>2183404.1542362208</v>
      </c>
      <c r="J101">
        <f t="shared" si="34"/>
        <v>9.0053922113679144E-2</v>
      </c>
      <c r="K101">
        <f t="shared" si="23"/>
        <v>2183401.2410765616</v>
      </c>
      <c r="L101">
        <f t="shared" si="29"/>
        <v>8.2765222918157327E-3</v>
      </c>
      <c r="M101">
        <f t="shared" si="35"/>
        <v>3.747244503564934E-5</v>
      </c>
      <c r="N101">
        <f t="shared" si="24"/>
        <v>2183404.1542362208</v>
      </c>
      <c r="O101">
        <f t="shared" si="30"/>
        <v>3.4711703538270487E-2</v>
      </c>
      <c r="P101">
        <f t="shared" si="36"/>
        <v>0.30388779569263547</v>
      </c>
      <c r="Q101">
        <f t="shared" si="25"/>
        <v>2183402.1780387545</v>
      </c>
      <c r="R101">
        <f t="shared" si="26"/>
        <v>2183419.1780387545</v>
      </c>
      <c r="S101">
        <f t="shared" si="31"/>
        <v>17.80760575370666</v>
      </c>
      <c r="T101">
        <f t="shared" si="32"/>
        <v>2183603.380770226</v>
      </c>
      <c r="U101">
        <f t="shared" si="37"/>
        <v>17</v>
      </c>
    </row>
    <row r="102" spans="1:21" x14ac:dyDescent="0.25">
      <c r="A102">
        <f>VLOOKUP('2024-03-18_windows_device_0'!P102,'2024-03-18_windows_device_0'!P102:P1011,1,0)</f>
        <v>52.988666666666667</v>
      </c>
      <c r="B102">
        <f>VLOOKUP('2024-03-18_windows_device_0'!Q102,'2024-03-18_windows_device_0'!Q$2:Q$911,1,0)</f>
        <v>2184525</v>
      </c>
      <c r="C102">
        <f t="shared" si="27"/>
        <v>3.9093787632796313</v>
      </c>
      <c r="D102">
        <f t="shared" si="19"/>
        <v>1.8940389503417765</v>
      </c>
      <c r="E102">
        <f t="shared" si="20"/>
        <v>2184524.9992766157</v>
      </c>
      <c r="F102">
        <f t="shared" si="38"/>
        <v>2184633.9224079554</v>
      </c>
      <c r="G102">
        <f t="shared" si="28"/>
        <v>2183411.8609945355</v>
      </c>
      <c r="H102">
        <f t="shared" si="33"/>
        <v>7.5644353372044861</v>
      </c>
      <c r="I102">
        <f t="shared" si="22"/>
        <v>2183411.6328937472</v>
      </c>
      <c r="J102">
        <f t="shared" si="34"/>
        <v>0.49529657162787433</v>
      </c>
      <c r="K102">
        <f t="shared" si="23"/>
        <v>2183395.6105156224</v>
      </c>
      <c r="L102">
        <f t="shared" si="29"/>
        <v>-6.1936111571324198E-3</v>
      </c>
      <c r="M102">
        <f t="shared" si="35"/>
        <v>-8.5920232872619622E-6</v>
      </c>
      <c r="N102">
        <f t="shared" si="24"/>
        <v>2183411.6328937472</v>
      </c>
      <c r="O102">
        <f t="shared" si="30"/>
        <v>4.1654044245936342E-2</v>
      </c>
      <c r="P102">
        <f t="shared" si="36"/>
        <v>1.671382876325779</v>
      </c>
      <c r="Q102">
        <f t="shared" si="25"/>
        <v>2183402.0593443816</v>
      </c>
      <c r="R102">
        <f t="shared" si="26"/>
        <v>2183420.0593443816</v>
      </c>
      <c r="S102">
        <f t="shared" si="31"/>
        <v>17.822404877064944</v>
      </c>
      <c r="T102">
        <f t="shared" si="32"/>
        <v>2183603.5966364187</v>
      </c>
      <c r="U102">
        <f t="shared" si="37"/>
        <v>18</v>
      </c>
    </row>
    <row r="103" spans="1:21" x14ac:dyDescent="0.25">
      <c r="A103">
        <f>VLOOKUP('2024-03-18_windows_device_0'!P103,'2024-03-18_windows_device_0'!P103:P1012,1,0)</f>
        <v>53.033333333333331</v>
      </c>
      <c r="B103">
        <f>VLOOKUP('2024-03-18_windows_device_0'!Q103,'2024-03-18_windows_device_0'!Q$2:Q$911,1,0)</f>
        <v>2184521</v>
      </c>
      <c r="C103">
        <f t="shared" si="27"/>
        <v>3.9686117748439096</v>
      </c>
      <c r="D103">
        <f t="shared" si="19"/>
        <v>1.8956355258317918</v>
      </c>
      <c r="E103">
        <f t="shared" si="20"/>
        <v>2184520.9992753956</v>
      </c>
      <c r="F103">
        <f t="shared" si="38"/>
        <v>2184631.5727572101</v>
      </c>
      <c r="G103">
        <f t="shared" si="28"/>
        <v>2183407.8991923793</v>
      </c>
      <c r="H103">
        <f t="shared" si="33"/>
        <v>-3.9618021561764181</v>
      </c>
      <c r="I103">
        <f t="shared" si="22"/>
        <v>2183407.8366233632</v>
      </c>
      <c r="J103">
        <f t="shared" si="34"/>
        <v>4.5026961056599382E-2</v>
      </c>
      <c r="K103">
        <f t="shared" si="23"/>
        <v>2183406.3800435336</v>
      </c>
      <c r="L103">
        <f t="shared" si="29"/>
        <v>1.1846469463375517E-2</v>
      </c>
      <c r="M103">
        <f t="shared" si="35"/>
        <v>1.0711773553598746E-5</v>
      </c>
      <c r="N103">
        <f t="shared" si="24"/>
        <v>2183407.8366233632</v>
      </c>
      <c r="O103">
        <f t="shared" si="30"/>
        <v>4.2285166128442332E-2</v>
      </c>
      <c r="P103">
        <f t="shared" si="36"/>
        <v>0.15194389784561027</v>
      </c>
      <c r="Q103">
        <f t="shared" si="25"/>
        <v>2183406.8354384005</v>
      </c>
      <c r="R103">
        <f t="shared" si="26"/>
        <v>2183425.8354384005</v>
      </c>
      <c r="S103">
        <f t="shared" si="31"/>
        <v>17.837428229565017</v>
      </c>
      <c r="T103">
        <f t="shared" si="32"/>
        <v>2183608.7126443749</v>
      </c>
      <c r="U103">
        <f t="shared" si="37"/>
        <v>19</v>
      </c>
    </row>
    <row r="104" spans="1:21" x14ac:dyDescent="0.25">
      <c r="A104">
        <f>VLOOKUP('2024-03-18_windows_device_0'!P104,'2024-03-18_windows_device_0'!P104:P1013,1,0)</f>
        <v>53.067999999999998</v>
      </c>
      <c r="B104">
        <f>VLOOKUP('2024-03-18_windows_device_0'!Q104,'2024-03-18_windows_device_0'!Q$2:Q$911,1,0)</f>
        <v>2184534</v>
      </c>
      <c r="C104">
        <f t="shared" si="27"/>
        <v>3.0801166013715244</v>
      </c>
      <c r="D104">
        <f t="shared" si="19"/>
        <v>1.8968746590479231</v>
      </c>
      <c r="E104">
        <f t="shared" si="20"/>
        <v>2184533.999274448</v>
      </c>
      <c r="F104">
        <f t="shared" si="38"/>
        <v>2184619.8174991398</v>
      </c>
      <c r="G104">
        <f t="shared" si="28"/>
        <v>2183394.8936479031</v>
      </c>
      <c r="H104">
        <f t="shared" si="33"/>
        <v>-13.005544476211071</v>
      </c>
      <c r="I104">
        <f t="shared" si="22"/>
        <v>2183394.2193825655</v>
      </c>
      <c r="J104">
        <f t="shared" si="34"/>
        <v>-0.67540441585523225</v>
      </c>
      <c r="K104">
        <f t="shared" si="23"/>
        <v>2183416.068080008</v>
      </c>
      <c r="L104">
        <f t="shared" si="29"/>
        <v>1.0656830011517154E-2</v>
      </c>
      <c r="M104">
        <f t="shared" si="35"/>
        <v>-7.0637979323926764E-7</v>
      </c>
      <c r="N104">
        <f t="shared" si="24"/>
        <v>2183394.2193825655</v>
      </c>
      <c r="O104">
        <f t="shared" si="30"/>
        <v>3.2818337890728994E-2</v>
      </c>
      <c r="P104">
        <f t="shared" si="36"/>
        <v>-2.279158467713883</v>
      </c>
      <c r="Q104">
        <f t="shared" si="25"/>
        <v>2183412.3778520296</v>
      </c>
      <c r="R104">
        <f t="shared" si="26"/>
        <v>2183432.3778520296</v>
      </c>
      <c r="S104">
        <f t="shared" si="31"/>
        <v>17.849088144938207</v>
      </c>
      <c r="T104">
        <f t="shared" si="32"/>
        <v>2183614.5190692102</v>
      </c>
      <c r="U104">
        <f t="shared" si="37"/>
        <v>20</v>
      </c>
    </row>
    <row r="105" spans="1:21" x14ac:dyDescent="0.25">
      <c r="A105">
        <f>VLOOKUP('2024-03-18_windows_device_0'!P105,'2024-03-18_windows_device_0'!P105:P1014,1,0)</f>
        <v>53.101333333333329</v>
      </c>
      <c r="B105">
        <f>VLOOKUP('2024-03-18_windows_device_0'!Q105,'2024-03-18_windows_device_0'!Q$2:Q$911,1,0)</f>
        <v>2184531</v>
      </c>
      <c r="C105">
        <f t="shared" si="27"/>
        <v>2.9616505782417049</v>
      </c>
      <c r="D105">
        <f t="shared" si="19"/>
        <v>1.8980661332942033</v>
      </c>
      <c r="E105">
        <f t="shared" si="20"/>
        <v>2184530.9992735363</v>
      </c>
      <c r="F105">
        <f t="shared" si="38"/>
        <v>2184613.5167972785</v>
      </c>
      <c r="G105">
        <f t="shared" si="28"/>
        <v>2183387.3915175688</v>
      </c>
      <c r="H105">
        <f t="shared" si="33"/>
        <v>-7.5021303342655301</v>
      </c>
      <c r="I105">
        <f t="shared" si="22"/>
        <v>2183387.1671588421</v>
      </c>
      <c r="J105">
        <f t="shared" si="34"/>
        <v>-9.0053922114158844E-2</v>
      </c>
      <c r="K105">
        <f t="shared" si="23"/>
        <v>2183390.0803185012</v>
      </c>
      <c r="L105">
        <f t="shared" si="29"/>
        <v>-2.8586510536966599E-2</v>
      </c>
      <c r="M105">
        <f t="shared" si="35"/>
        <v>-2.3301768228477116E-5</v>
      </c>
      <c r="N105">
        <f t="shared" si="24"/>
        <v>2183387.1671588421</v>
      </c>
      <c r="O105">
        <f t="shared" si="30"/>
        <v>3.1556094125705252E-2</v>
      </c>
      <c r="P105">
        <f t="shared" si="36"/>
        <v>-0.30388779569405211</v>
      </c>
      <c r="Q105">
        <f t="shared" si="25"/>
        <v>2183389.248046143</v>
      </c>
      <c r="R105">
        <f t="shared" si="26"/>
        <v>2183410.248046143</v>
      </c>
      <c r="S105">
        <f t="shared" si="31"/>
        <v>17.860299602027816</v>
      </c>
      <c r="T105">
        <f t="shared" si="32"/>
        <v>2183591.643282949</v>
      </c>
      <c r="U105">
        <f t="shared" si="37"/>
        <v>21</v>
      </c>
    </row>
    <row r="106" spans="1:21" x14ac:dyDescent="0.25">
      <c r="A106">
        <f>VLOOKUP('2024-03-18_windows_device_0'!P106,'2024-03-18_windows_device_0'!P106:P1015,1,0)</f>
        <v>53.143333333333331</v>
      </c>
      <c r="B106">
        <f>VLOOKUP('2024-03-18_windows_device_0'!Q106,'2024-03-18_windows_device_0'!Q$2:Q$911,1,0)</f>
        <v>2184550</v>
      </c>
      <c r="C106">
        <f t="shared" si="27"/>
        <v>3.7316797285849015</v>
      </c>
      <c r="D106">
        <f t="shared" si="19"/>
        <v>1.8995673908445163</v>
      </c>
      <c r="E106">
        <f t="shared" si="20"/>
        <v>2184549.9992723865</v>
      </c>
      <c r="F106">
        <f t="shared" si="38"/>
        <v>2184653.9713523015</v>
      </c>
      <c r="G106">
        <f t="shared" si="28"/>
        <v>2183426.3333460549</v>
      </c>
      <c r="H106">
        <f t="shared" si="33"/>
        <v>38.94182848604396</v>
      </c>
      <c r="I106">
        <f t="shared" si="22"/>
        <v>2183420.2882050364</v>
      </c>
      <c r="J106">
        <f t="shared" si="34"/>
        <v>0.58535049374155312</v>
      </c>
      <c r="K106">
        <f t="shared" si="23"/>
        <v>2183401.352667253</v>
      </c>
      <c r="L106">
        <f t="shared" si="29"/>
        <v>1.2399571863265726E-2</v>
      </c>
      <c r="M106">
        <f t="shared" si="35"/>
        <v>2.433656715598792E-5</v>
      </c>
      <c r="N106">
        <f t="shared" si="24"/>
        <v>2183420.2882050364</v>
      </c>
      <c r="O106">
        <f t="shared" si="30"/>
        <v>3.9760678598388971E-2</v>
      </c>
      <c r="P106">
        <f t="shared" si="36"/>
        <v>1.9752706720184161</v>
      </c>
      <c r="Q106">
        <f t="shared" si="25"/>
        <v>2183409.3142522937</v>
      </c>
      <c r="R106">
        <f t="shared" si="26"/>
        <v>2183431.3142522937</v>
      </c>
      <c r="S106">
        <f t="shared" si="31"/>
        <v>17.87442603796072</v>
      </c>
      <c r="T106">
        <f t="shared" si="32"/>
        <v>2183612.0297809322</v>
      </c>
      <c r="U106">
        <f t="shared" si="37"/>
        <v>22</v>
      </c>
    </row>
    <row r="107" spans="1:21" x14ac:dyDescent="0.25">
      <c r="A107">
        <f>VLOOKUP('2024-03-18_windows_device_0'!P107,'2024-03-18_windows_device_0'!P107:P1016,1,0)</f>
        <v>53.171333333333337</v>
      </c>
      <c r="B107">
        <f>VLOOKUP('2024-03-18_windows_device_0'!Q107,'2024-03-18_windows_device_0'!Q$2:Q$911,1,0)</f>
        <v>2184524</v>
      </c>
      <c r="C107">
        <f t="shared" si="27"/>
        <v>2.4877864857236887</v>
      </c>
      <c r="D107">
        <f t="shared" si="19"/>
        <v>1.9005682292113919</v>
      </c>
      <c r="E107">
        <f t="shared" si="20"/>
        <v>2184523.9992716196</v>
      </c>
      <c r="F107">
        <f t="shared" si="38"/>
        <v>2184593.3139915629</v>
      </c>
      <c r="G107">
        <f t="shared" si="28"/>
        <v>2183364.6681649964</v>
      </c>
      <c r="H107">
        <f t="shared" si="33"/>
        <v>-61.665181058458984</v>
      </c>
      <c r="I107">
        <f t="shared" si="22"/>
        <v>2183349.5097504766</v>
      </c>
      <c r="J107">
        <f t="shared" si="34"/>
        <v>-0.9455661821972291</v>
      </c>
      <c r="K107">
        <f t="shared" si="23"/>
        <v>2183380.0979268961</v>
      </c>
      <c r="L107">
        <f t="shared" si="29"/>
        <v>-2.3380192211427148E-2</v>
      </c>
      <c r="M107">
        <f t="shared" si="35"/>
        <v>-2.124517836874869E-5</v>
      </c>
      <c r="N107">
        <f t="shared" si="24"/>
        <v>2183349.5097504766</v>
      </c>
      <c r="O107">
        <f t="shared" si="30"/>
        <v>2.6507119065598529E-2</v>
      </c>
      <c r="P107">
        <f t="shared" si="36"/>
        <v>-3.1908218547974543</v>
      </c>
      <c r="Q107">
        <f t="shared" si="25"/>
        <v>2183376.5804726155</v>
      </c>
      <c r="R107">
        <f t="shared" si="26"/>
        <v>2183399.5804726155</v>
      </c>
      <c r="S107">
        <f t="shared" si="31"/>
        <v>17.883843661915993</v>
      </c>
      <c r="T107">
        <f t="shared" si="32"/>
        <v>2183579.5096698264</v>
      </c>
      <c r="U107">
        <f t="shared" si="37"/>
        <v>23</v>
      </c>
    </row>
    <row r="108" spans="1:21" x14ac:dyDescent="0.25">
      <c r="A108">
        <f>VLOOKUP('2024-03-18_windows_device_0'!P108,'2024-03-18_windows_device_0'!P108:P1017,1,0)</f>
        <v>53.195999999999998</v>
      </c>
      <c r="B108">
        <f>VLOOKUP('2024-03-18_windows_device_0'!Q108,'2024-03-18_windows_device_0'!Q$2:Q$911,1,0)</f>
        <v>2184550</v>
      </c>
      <c r="C108">
        <f t="shared" si="27"/>
        <v>2.1916214278985082</v>
      </c>
      <c r="D108">
        <f t="shared" si="19"/>
        <v>1.9014499201536392</v>
      </c>
      <c r="E108">
        <f t="shared" si="20"/>
        <v>2184549.9992709435</v>
      </c>
      <c r="F108">
        <f t="shared" si="38"/>
        <v>2184611.0622385126</v>
      </c>
      <c r="G108">
        <f t="shared" si="28"/>
        <v>2183381.529009846</v>
      </c>
      <c r="H108">
        <f t="shared" si="33"/>
        <v>16.860844849608839</v>
      </c>
      <c r="I108">
        <f t="shared" si="22"/>
        <v>2183380.3957423796</v>
      </c>
      <c r="J108">
        <f t="shared" si="34"/>
        <v>-0.22513480528587718</v>
      </c>
      <c r="K108">
        <f t="shared" si="23"/>
        <v>2183387.678641527</v>
      </c>
      <c r="L108">
        <f t="shared" si="29"/>
        <v>8.3387781828382929E-3</v>
      </c>
      <c r="M108">
        <f t="shared" si="35"/>
        <v>1.8833975045013277E-5</v>
      </c>
      <c r="N108">
        <f t="shared" si="24"/>
        <v>2183380.3957423796</v>
      </c>
      <c r="O108">
        <f t="shared" si="30"/>
        <v>2.3351509653021536E-2</v>
      </c>
      <c r="P108">
        <f t="shared" si="36"/>
        <v>-0.75971948923937682</v>
      </c>
      <c r="Q108">
        <f t="shared" si="25"/>
        <v>2183385.7942540701</v>
      </c>
      <c r="R108">
        <f t="shared" si="26"/>
        <v>2183409.7942540701</v>
      </c>
      <c r="S108">
        <f t="shared" si="31"/>
        <v>17.892140140162301</v>
      </c>
      <c r="T108">
        <f t="shared" si="32"/>
        <v>2183588.9117763662</v>
      </c>
      <c r="U108">
        <f t="shared" si="37"/>
        <v>24</v>
      </c>
    </row>
    <row r="109" spans="1:21" x14ac:dyDescent="0.25">
      <c r="A109">
        <f>VLOOKUP('2024-03-18_windows_device_0'!P109,'2024-03-18_windows_device_0'!P109:P1018,1,0)</f>
        <v>53.225999999999999</v>
      </c>
      <c r="B109">
        <f>VLOOKUP('2024-03-18_windows_device_0'!Q109,'2024-03-18_windows_device_0'!Q$2:Q$911,1,0)</f>
        <v>2184569</v>
      </c>
      <c r="C109">
        <f t="shared" si="27"/>
        <v>2.665485520417787</v>
      </c>
      <c r="D109">
        <f t="shared" si="19"/>
        <v>1.9025222469752914</v>
      </c>
      <c r="E109">
        <f t="shared" si="20"/>
        <v>2184568.9992701211</v>
      </c>
      <c r="F109">
        <f t="shared" si="38"/>
        <v>2184643.2650414892</v>
      </c>
      <c r="G109">
        <f t="shared" si="28"/>
        <v>2183412.6530943881</v>
      </c>
      <c r="H109">
        <f t="shared" si="33"/>
        <v>31.124084542039782</v>
      </c>
      <c r="I109">
        <f t="shared" si="22"/>
        <v>2183408.7914975546</v>
      </c>
      <c r="J109">
        <f t="shared" si="34"/>
        <v>0.36021568845663571</v>
      </c>
      <c r="K109">
        <f t="shared" si="23"/>
        <v>2183397.1388589186</v>
      </c>
      <c r="L109">
        <f t="shared" si="29"/>
        <v>1.0406229258194363E-2</v>
      </c>
      <c r="M109">
        <f t="shared" si="35"/>
        <v>1.2276035910384359E-6</v>
      </c>
      <c r="N109">
        <f t="shared" si="24"/>
        <v>2183408.7914975546</v>
      </c>
      <c r="O109">
        <f t="shared" si="30"/>
        <v>2.8400484713134139E-2</v>
      </c>
      <c r="P109">
        <f t="shared" si="36"/>
        <v>1.2155511827804542</v>
      </c>
      <c r="Q109">
        <f t="shared" si="25"/>
        <v>2183401.5148466956</v>
      </c>
      <c r="R109">
        <f t="shared" si="26"/>
        <v>2183426.5148466956</v>
      </c>
      <c r="S109">
        <f t="shared" si="31"/>
        <v>17.902230451542945</v>
      </c>
      <c r="T109">
        <f t="shared" si="32"/>
        <v>2183604.8615307291</v>
      </c>
      <c r="U109">
        <f t="shared" si="37"/>
        <v>25</v>
      </c>
    </row>
    <row r="110" spans="1:21" x14ac:dyDescent="0.25">
      <c r="A110">
        <f>VLOOKUP('2024-03-18_windows_device_0'!P110,'2024-03-18_windows_device_0'!P110:P1019,1,0)</f>
        <v>53.275999999999996</v>
      </c>
      <c r="B110">
        <f>VLOOKUP('2024-03-18_windows_device_0'!Q110,'2024-03-18_windows_device_0'!Q$2:Q$911,1,0)</f>
        <v>2184569</v>
      </c>
      <c r="C110">
        <f t="shared" si="27"/>
        <v>4.4424758673625568</v>
      </c>
      <c r="D110">
        <f t="shared" si="19"/>
        <v>1.9043094583447115</v>
      </c>
      <c r="E110">
        <f t="shared" si="20"/>
        <v>2184568.9992687493</v>
      </c>
      <c r="F110">
        <f t="shared" si="38"/>
        <v>2184692.7755543622</v>
      </c>
      <c r="G110">
        <f t="shared" si="28"/>
        <v>2183460.3670936013</v>
      </c>
      <c r="H110">
        <f t="shared" si="33"/>
        <v>47.713999213185161</v>
      </c>
      <c r="I110">
        <f t="shared" si="22"/>
        <v>2183451.2917015539</v>
      </c>
      <c r="J110">
        <f t="shared" si="34"/>
        <v>1.3508088317104643</v>
      </c>
      <c r="K110">
        <f t="shared" si="23"/>
        <v>2183407.5943066687</v>
      </c>
      <c r="L110">
        <f t="shared" si="29"/>
        <v>1.1500981613999152E-2</v>
      </c>
      <c r="M110">
        <f t="shared" si="35"/>
        <v>6.5003807795175404E-7</v>
      </c>
      <c r="N110">
        <f t="shared" si="24"/>
        <v>2183451.2917015539</v>
      </c>
      <c r="O110">
        <f t="shared" si="30"/>
        <v>4.7334141188554939E-2</v>
      </c>
      <c r="P110">
        <f t="shared" si="36"/>
        <v>4.5583169354263511</v>
      </c>
      <c r="Q110">
        <f t="shared" si="25"/>
        <v>2183432.6411721585</v>
      </c>
      <c r="R110">
        <f t="shared" si="26"/>
        <v>2183458.6411721585</v>
      </c>
      <c r="S110">
        <f t="shared" si="31"/>
        <v>17.919047637177357</v>
      </c>
      <c r="T110">
        <f t="shared" si="32"/>
        <v>2183636.3700795323</v>
      </c>
      <c r="U110">
        <f t="shared" si="37"/>
        <v>26</v>
      </c>
    </row>
    <row r="111" spans="1:21" x14ac:dyDescent="0.25">
      <c r="A111">
        <f>VLOOKUP('2024-03-18_windows_device_0'!P111,'2024-03-18_windows_device_0'!P111:P1020,1,0)</f>
        <v>53.296666666666667</v>
      </c>
      <c r="B111">
        <f>VLOOKUP('2024-03-18_windows_device_0'!Q111,'2024-03-18_windows_device_0'!Q$2:Q$911,1,0)</f>
        <v>2184571</v>
      </c>
      <c r="C111">
        <f t="shared" si="27"/>
        <v>1.8362233585103116</v>
      </c>
      <c r="D111">
        <f t="shared" si="19"/>
        <v>1.9050481723774053</v>
      </c>
      <c r="E111">
        <f t="shared" si="20"/>
        <v>2184570.9992681816</v>
      </c>
      <c r="F111">
        <f t="shared" si="38"/>
        <v>2184622.1601329017</v>
      </c>
      <c r="G111">
        <f t="shared" si="28"/>
        <v>2183389.0096055861</v>
      </c>
      <c r="H111">
        <f t="shared" si="33"/>
        <v>-71.357488015200943</v>
      </c>
      <c r="I111">
        <f t="shared" si="22"/>
        <v>2183368.7116235625</v>
      </c>
      <c r="J111">
        <f t="shared" si="34"/>
        <v>-1.9811862865086172</v>
      </c>
      <c r="K111">
        <f t="shared" si="23"/>
        <v>2183432.8011360606</v>
      </c>
      <c r="L111">
        <f t="shared" si="29"/>
        <v>2.7727486025520501E-2</v>
      </c>
      <c r="M111">
        <f t="shared" si="35"/>
        <v>9.6349148587005498E-6</v>
      </c>
      <c r="N111">
        <f t="shared" si="24"/>
        <v>2183368.7116235625</v>
      </c>
      <c r="O111">
        <f t="shared" si="30"/>
        <v>1.9564778357938552E-2</v>
      </c>
      <c r="P111">
        <f t="shared" si="36"/>
        <v>-6.6855315052917925</v>
      </c>
      <c r="Q111">
        <f t="shared" si="25"/>
        <v>2183438.6744958893</v>
      </c>
      <c r="R111">
        <f t="shared" si="26"/>
        <v>2183465.6744958893</v>
      </c>
      <c r="S111">
        <f t="shared" si="31"/>
        <v>17.925998740572915</v>
      </c>
      <c r="T111">
        <f t="shared" si="32"/>
        <v>2183642.5614937376</v>
      </c>
      <c r="U111">
        <f t="shared" si="37"/>
        <v>27</v>
      </c>
    </row>
    <row r="112" spans="1:21" x14ac:dyDescent="0.25">
      <c r="A112">
        <f>VLOOKUP('2024-03-18_windows_device_0'!P112,'2024-03-18_windows_device_0'!P112:P1021,1,0)</f>
        <v>53.355333333333334</v>
      </c>
      <c r="B112">
        <f>VLOOKUP('2024-03-18_windows_device_0'!Q112,'2024-03-18_windows_device_0'!Q$2:Q$911,1,0)</f>
        <v>2184578</v>
      </c>
      <c r="C112">
        <f t="shared" si="27"/>
        <v>5.2125050177057544</v>
      </c>
      <c r="D112">
        <f t="shared" si="19"/>
        <v>1.9071451670508586</v>
      </c>
      <c r="E112">
        <f t="shared" si="20"/>
        <v>2184577.99926657</v>
      </c>
      <c r="F112">
        <f t="shared" si="38"/>
        <v>2184723.2301083561</v>
      </c>
      <c r="G112">
        <f t="shared" si="28"/>
        <v>2183487.9746362776</v>
      </c>
      <c r="H112">
        <f t="shared" si="33"/>
        <v>98.965030691586435</v>
      </c>
      <c r="I112">
        <f t="shared" si="22"/>
        <v>2183448.9321663529</v>
      </c>
      <c r="J112">
        <f t="shared" si="34"/>
        <v>2.5665367802501708</v>
      </c>
      <c r="K112">
        <f t="shared" si="23"/>
        <v>2183365.9071160713</v>
      </c>
      <c r="L112">
        <f t="shared" si="29"/>
        <v>-7.3583352178406239E-2</v>
      </c>
      <c r="M112">
        <f t="shared" si="35"/>
        <v>-6.0155981572059536E-5</v>
      </c>
      <c r="N112">
        <f t="shared" si="24"/>
        <v>2183448.9321663529</v>
      </c>
      <c r="O112">
        <f t="shared" si="30"/>
        <v>5.5538725661244542E-2</v>
      </c>
      <c r="P112">
        <f t="shared" si="36"/>
        <v>8.6608021773116253</v>
      </c>
      <c r="Q112">
        <f t="shared" si="25"/>
        <v>2183433.6358673689</v>
      </c>
      <c r="R112">
        <f t="shared" si="26"/>
        <v>2183461.6358673689</v>
      </c>
      <c r="S112">
        <f t="shared" si="31"/>
        <v>17.945730905050624</v>
      </c>
      <c r="T112">
        <f t="shared" si="32"/>
        <v>2183637.9719722467</v>
      </c>
      <c r="U112">
        <f t="shared" si="37"/>
        <v>28</v>
      </c>
    </row>
    <row r="113" spans="1:21" x14ac:dyDescent="0.25">
      <c r="A113">
        <f>VLOOKUP('2024-03-18_windows_device_0'!P113,'2024-03-18_windows_device_0'!P113:P1022,1,0)</f>
        <v>53.385333333333335</v>
      </c>
      <c r="B113">
        <f>VLOOKUP('2024-03-18_windows_device_0'!Q113,'2024-03-18_windows_device_0'!Q$2:Q$911,1,0)</f>
        <v>2184588</v>
      </c>
      <c r="C113">
        <f t="shared" si="27"/>
        <v>2.665485520417787</v>
      </c>
      <c r="D113">
        <f t="shared" si="19"/>
        <v>1.9082174938725107</v>
      </c>
      <c r="E113">
        <f t="shared" si="20"/>
        <v>2184587.9992657448</v>
      </c>
      <c r="F113">
        <f t="shared" si="38"/>
        <v>2184662.2650371129</v>
      </c>
      <c r="G113">
        <f t="shared" si="28"/>
        <v>2183425.934067037</v>
      </c>
      <c r="H113">
        <f t="shared" si="33"/>
        <v>-62.040569240693003</v>
      </c>
      <c r="I113">
        <f t="shared" si="22"/>
        <v>2183410.5905363965</v>
      </c>
      <c r="J113">
        <f t="shared" si="34"/>
        <v>-1.9361593254520182</v>
      </c>
      <c r="K113">
        <f t="shared" si="23"/>
        <v>2183473.223469065</v>
      </c>
      <c r="L113">
        <f t="shared" si="29"/>
        <v>0.1180478762989909</v>
      </c>
      <c r="M113">
        <f t="shared" si="35"/>
        <v>1.1378609488664388E-4</v>
      </c>
      <c r="N113">
        <f t="shared" si="24"/>
        <v>2183410.5905363965</v>
      </c>
      <c r="O113">
        <f t="shared" si="30"/>
        <v>2.8400484713134139E-2</v>
      </c>
      <c r="P113">
        <f t="shared" si="36"/>
        <v>-6.5335876074461838</v>
      </c>
      <c r="Q113">
        <f t="shared" si="25"/>
        <v>2183478.4006355838</v>
      </c>
      <c r="R113">
        <f t="shared" si="26"/>
        <v>2183507.4006355838</v>
      </c>
      <c r="S113">
        <f t="shared" si="31"/>
        <v>17.955821216431268</v>
      </c>
      <c r="T113">
        <f t="shared" si="32"/>
        <v>2183682.9665883938</v>
      </c>
      <c r="U113">
        <f t="shared" si="37"/>
        <v>29</v>
      </c>
    </row>
    <row r="114" spans="1:21" x14ac:dyDescent="0.25">
      <c r="A114">
        <f>VLOOKUP('2024-03-18_windows_device_0'!P114,'2024-03-18_windows_device_0'!P114:P1023,1,0)</f>
        <v>53.409333333333336</v>
      </c>
      <c r="B114">
        <f>VLOOKUP('2024-03-18_windows_device_0'!Q114,'2024-03-18_windows_device_0'!Q$2:Q$911,1,0)</f>
        <v>2184582</v>
      </c>
      <c r="C114">
        <f t="shared" si="27"/>
        <v>2.1323884163342295</v>
      </c>
      <c r="D114">
        <f t="shared" si="19"/>
        <v>1.9090753553298325</v>
      </c>
      <c r="E114">
        <f t="shared" si="20"/>
        <v>2184581.9992650845</v>
      </c>
      <c r="F114">
        <f t="shared" si="38"/>
        <v>2184641.4118821789</v>
      </c>
      <c r="G114">
        <f t="shared" si="28"/>
        <v>2183404.2209487678</v>
      </c>
      <c r="H114">
        <f t="shared" si="33"/>
        <v>-21.713118269108236</v>
      </c>
      <c r="I114">
        <f t="shared" si="22"/>
        <v>2183402.3415533965</v>
      </c>
      <c r="J114">
        <f t="shared" si="34"/>
        <v>-0.40524264951323546</v>
      </c>
      <c r="K114">
        <f t="shared" si="23"/>
        <v>2183415.4507718622</v>
      </c>
      <c r="L114">
        <f t="shared" si="29"/>
        <v>-6.3549906632233435E-2</v>
      </c>
      <c r="M114">
        <f t="shared" si="35"/>
        <v>-1.078284720293054E-4</v>
      </c>
      <c r="N114">
        <f t="shared" si="24"/>
        <v>2183402.3415533965</v>
      </c>
      <c r="O114">
        <f t="shared" si="30"/>
        <v>2.2720387770509665E-2</v>
      </c>
      <c r="P114">
        <f t="shared" si="36"/>
        <v>-1.3674950806274802</v>
      </c>
      <c r="Q114">
        <f t="shared" si="25"/>
        <v>2183412.5299786935</v>
      </c>
      <c r="R114">
        <f t="shared" si="26"/>
        <v>2183442.5299786935</v>
      </c>
      <c r="S114">
        <f t="shared" si="31"/>
        <v>17.963893465535786</v>
      </c>
      <c r="T114">
        <f t="shared" si="32"/>
        <v>2183617.2799028731</v>
      </c>
      <c r="U114">
        <f t="shared" si="37"/>
        <v>30</v>
      </c>
    </row>
    <row r="115" spans="1:21" x14ac:dyDescent="0.25">
      <c r="A115">
        <f>VLOOKUP('2024-03-18_windows_device_0'!P115,'2024-03-18_windows_device_0'!P115:P1024,1,0)</f>
        <v>53.432000000000002</v>
      </c>
      <c r="B115">
        <f>VLOOKUP('2024-03-18_windows_device_0'!Q115,'2024-03-18_windows_device_0'!Q$2:Q$911,1,0)</f>
        <v>2184570</v>
      </c>
      <c r="C115">
        <f t="shared" si="27"/>
        <v>2.0139223932044099</v>
      </c>
      <c r="D115">
        <f t="shared" si="19"/>
        <v>1.9098855578173031</v>
      </c>
      <c r="E115">
        <f t="shared" si="20"/>
        <v>2184569.9992644605</v>
      </c>
      <c r="F115">
        <f t="shared" si="38"/>
        <v>2184626.1111806054</v>
      </c>
      <c r="G115">
        <f t="shared" si="28"/>
        <v>2183388.1084143524</v>
      </c>
      <c r="H115">
        <f t="shared" si="33"/>
        <v>-16.112534415442497</v>
      </c>
      <c r="I115">
        <f t="shared" si="22"/>
        <v>2183387.0735069984</v>
      </c>
      <c r="J115">
        <f t="shared" si="34"/>
        <v>-9.0053922114158844E-2</v>
      </c>
      <c r="K115">
        <f t="shared" si="23"/>
        <v>2183389.9866666575</v>
      </c>
      <c r="L115">
        <f t="shared" si="29"/>
        <v>-2.8010489151103334E-2</v>
      </c>
      <c r="M115">
        <f t="shared" si="35"/>
        <v>2.1102466241304169E-5</v>
      </c>
      <c r="N115">
        <f t="shared" si="24"/>
        <v>2183387.0735069984</v>
      </c>
      <c r="O115">
        <f t="shared" si="30"/>
        <v>2.1458144005480042E-2</v>
      </c>
      <c r="P115">
        <f t="shared" si="36"/>
        <v>-0.30388779569546792</v>
      </c>
      <c r="Q115">
        <f t="shared" si="25"/>
        <v>2183389.1543942993</v>
      </c>
      <c r="R115">
        <f t="shared" si="26"/>
        <v>2183420.1543942993</v>
      </c>
      <c r="S115">
        <f t="shared" si="31"/>
        <v>17.971517256356719</v>
      </c>
      <c r="T115">
        <f t="shared" si="32"/>
        <v>2183594.0781451417</v>
      </c>
      <c r="U115">
        <f t="shared" si="37"/>
        <v>31</v>
      </c>
    </row>
    <row r="116" spans="1:21" x14ac:dyDescent="0.25">
      <c r="A116">
        <f>VLOOKUP('2024-03-18_windows_device_0'!P116,'2024-03-18_windows_device_0'!P116:P1025,1,0)</f>
        <v>53.459333333333333</v>
      </c>
      <c r="B116">
        <f>VLOOKUP('2024-03-18_windows_device_0'!Q116,'2024-03-18_windows_device_0'!Q$2:Q$911,1,0)</f>
        <v>2184593</v>
      </c>
      <c r="C116">
        <f t="shared" si="27"/>
        <v>2.4285534741581474</v>
      </c>
      <c r="D116">
        <f t="shared" si="19"/>
        <v>1.9108625666992527</v>
      </c>
      <c r="E116">
        <f t="shared" si="20"/>
        <v>2184592.999263708</v>
      </c>
      <c r="F116">
        <f t="shared" si="38"/>
        <v>2184660.6636331766</v>
      </c>
      <c r="G116">
        <f t="shared" si="28"/>
        <v>2183421.6823499496</v>
      </c>
      <c r="H116">
        <f t="shared" si="33"/>
        <v>33.573935597203672</v>
      </c>
      <c r="I116">
        <f t="shared" si="22"/>
        <v>2183417.1889170259</v>
      </c>
      <c r="J116">
        <f t="shared" si="34"/>
        <v>0.31518872739907627</v>
      </c>
      <c r="K116">
        <f t="shared" si="23"/>
        <v>2183406.9928582194</v>
      </c>
      <c r="L116">
        <f t="shared" si="29"/>
        <v>1.8706792970659403E-2</v>
      </c>
      <c r="M116">
        <f t="shared" si="35"/>
        <v>2.7739618112295309E-5</v>
      </c>
      <c r="N116">
        <f t="shared" si="24"/>
        <v>2183417.1889170259</v>
      </c>
      <c r="O116">
        <f t="shared" si="30"/>
        <v>2.5875997183074897E-2</v>
      </c>
      <c r="P116">
        <f t="shared" si="36"/>
        <v>1.0636072849320131</v>
      </c>
      <c r="Q116">
        <f t="shared" si="25"/>
        <v>2183410.7302439194</v>
      </c>
      <c r="R116">
        <f t="shared" si="26"/>
        <v>2183442.7302439194</v>
      </c>
      <c r="S116">
        <f t="shared" si="31"/>
        <v>17.980710651170195</v>
      </c>
      <c r="T116">
        <f t="shared" si="32"/>
        <v>2183615.8637073631</v>
      </c>
      <c r="U116">
        <f t="shared" si="37"/>
        <v>32</v>
      </c>
    </row>
    <row r="117" spans="1:21" x14ac:dyDescent="0.25">
      <c r="A117">
        <f>VLOOKUP('2024-03-18_windows_device_0'!P117,'2024-03-18_windows_device_0'!P117:P1026,1,0)</f>
        <v>53.506666666666668</v>
      </c>
      <c r="B117">
        <f>VLOOKUP('2024-03-18_windows_device_0'!Q117,'2024-03-18_windows_device_0'!Q$2:Q$911,1,0)</f>
        <v>2184590</v>
      </c>
      <c r="C117">
        <f t="shared" si="27"/>
        <v>4.2055438211035492</v>
      </c>
      <c r="D117">
        <f t="shared" si="19"/>
        <v>1.9125544601289706</v>
      </c>
      <c r="E117">
        <f t="shared" si="20"/>
        <v>2184589.9992624032</v>
      </c>
      <c r="F117">
        <f t="shared" si="38"/>
        <v>2184707.1741461172</v>
      </c>
      <c r="G117">
        <f t="shared" si="28"/>
        <v>2183466.499540647</v>
      </c>
      <c r="H117">
        <f t="shared" si="33"/>
        <v>44.817190697416663</v>
      </c>
      <c r="I117">
        <f t="shared" si="22"/>
        <v>2183458.4926662305</v>
      </c>
      <c r="J117">
        <f t="shared" si="34"/>
        <v>1.3508088317109446</v>
      </c>
      <c r="K117">
        <f t="shared" si="23"/>
        <v>2183414.7952713454</v>
      </c>
      <c r="L117">
        <f t="shared" si="29"/>
        <v>8.5826462960794311E-3</v>
      </c>
      <c r="M117">
        <f t="shared" si="35"/>
        <v>-6.0114790439593379E-6</v>
      </c>
      <c r="N117">
        <f t="shared" si="24"/>
        <v>2183458.4926662305</v>
      </c>
      <c r="O117">
        <f t="shared" si="30"/>
        <v>4.4809653658501578E-2</v>
      </c>
      <c r="P117">
        <f t="shared" si="36"/>
        <v>4.5583169354277668</v>
      </c>
      <c r="Q117">
        <f t="shared" si="25"/>
        <v>2183439.8421368352</v>
      </c>
      <c r="R117">
        <f t="shared" si="26"/>
        <v>2183472.8421368352</v>
      </c>
      <c r="S117">
        <f t="shared" si="31"/>
        <v>17.99663092023744</v>
      </c>
      <c r="T117">
        <f t="shared" si="32"/>
        <v>2183645.3390148035</v>
      </c>
      <c r="U117">
        <f t="shared" si="37"/>
        <v>33</v>
      </c>
    </row>
    <row r="118" spans="1:21" x14ac:dyDescent="0.25">
      <c r="A118">
        <f>VLOOKUP('2024-03-18_windows_device_0'!P118,'2024-03-18_windows_device_0'!P118:P1027,1,0)</f>
        <v>53.525999999999996</v>
      </c>
      <c r="B118">
        <f>VLOOKUP('2024-03-18_windows_device_0'!Q118,'2024-03-18_windows_device_0'!Q$2:Q$911,1,0)</f>
        <v>2184582</v>
      </c>
      <c r="C118">
        <f t="shared" si="27"/>
        <v>1.7177573353798605</v>
      </c>
      <c r="D118">
        <f t="shared" si="19"/>
        <v>1.9132455151918131</v>
      </c>
      <c r="E118">
        <f t="shared" si="20"/>
        <v>2184581.99926187</v>
      </c>
      <c r="F118">
        <f t="shared" si="38"/>
        <v>2184629.8594256407</v>
      </c>
      <c r="G118">
        <f t="shared" si="28"/>
        <v>2183388.4936123416</v>
      </c>
      <c r="H118">
        <f t="shared" si="33"/>
        <v>-78.005928305443376</v>
      </c>
      <c r="I118">
        <f t="shared" si="22"/>
        <v>2183364.2370654298</v>
      </c>
      <c r="J118">
        <f t="shared" si="34"/>
        <v>-1.8911323643954183</v>
      </c>
      <c r="K118">
        <f t="shared" si="23"/>
        <v>2183425.4134182688</v>
      </c>
      <c r="L118">
        <f t="shared" si="29"/>
        <v>1.1679950534733252E-2</v>
      </c>
      <c r="M118">
        <f t="shared" si="35"/>
        <v>1.8391060621616639E-6</v>
      </c>
      <c r="N118">
        <f t="shared" si="24"/>
        <v>2183364.2370654298</v>
      </c>
      <c r="O118">
        <f t="shared" si="30"/>
        <v>1.8302534592908929E-2</v>
      </c>
      <c r="P118">
        <f t="shared" si="36"/>
        <v>-6.381643709597741</v>
      </c>
      <c r="Q118">
        <f t="shared" si="25"/>
        <v>2183429.9205639367</v>
      </c>
      <c r="R118">
        <f t="shared" si="26"/>
        <v>2183463.9205639367</v>
      </c>
      <c r="S118">
        <f t="shared" si="31"/>
        <v>18.003133565349408</v>
      </c>
      <c r="T118">
        <f t="shared" si="32"/>
        <v>2183635.5659713373</v>
      </c>
      <c r="U118">
        <f t="shared" si="37"/>
        <v>34</v>
      </c>
    </row>
    <row r="119" spans="1:21" x14ac:dyDescent="0.25">
      <c r="A119">
        <f>VLOOKUP('2024-03-18_windows_device_0'!P119,'2024-03-18_windows_device_0'!P119:P1028,1,0)</f>
        <v>53.556666666666672</v>
      </c>
      <c r="B119">
        <f>VLOOKUP('2024-03-18_windows_device_0'!Q119,'2024-03-18_windows_device_0'!Q$2:Q$911,1,0)</f>
        <v>2184589</v>
      </c>
      <c r="C119">
        <f t="shared" si="27"/>
        <v>2.7247185319833283</v>
      </c>
      <c r="D119">
        <f t="shared" si="19"/>
        <v>1.9143416714983912</v>
      </c>
      <c r="E119">
        <f t="shared" si="20"/>
        <v>2184588.9992610244</v>
      </c>
      <c r="F119">
        <f t="shared" si="38"/>
        <v>2184664.9153828672</v>
      </c>
      <c r="G119">
        <f t="shared" si="28"/>
        <v>2183422.453682865</v>
      </c>
      <c r="H119">
        <f t="shared" si="33"/>
        <v>33.960070523433387</v>
      </c>
      <c r="I119">
        <f t="shared" si="22"/>
        <v>2183417.8562973416</v>
      </c>
      <c r="J119">
        <f t="shared" si="34"/>
        <v>0.76545833797035123</v>
      </c>
      <c r="K119">
        <f t="shared" si="23"/>
        <v>2183393.0944402399</v>
      </c>
      <c r="L119">
        <f t="shared" si="29"/>
        <v>-3.5550842104012256E-2</v>
      </c>
      <c r="M119">
        <f t="shared" si="35"/>
        <v>-2.8044528522122292E-5</v>
      </c>
      <c r="N119">
        <f t="shared" si="24"/>
        <v>2183417.8562973416</v>
      </c>
      <c r="O119">
        <f t="shared" si="30"/>
        <v>2.9031606595657771E-2</v>
      </c>
      <c r="P119">
        <f t="shared" si="36"/>
        <v>2.5830462634107669</v>
      </c>
      <c r="Q119">
        <f t="shared" si="25"/>
        <v>2183404.3956073462</v>
      </c>
      <c r="R119">
        <f t="shared" si="26"/>
        <v>2183439.3956073462</v>
      </c>
      <c r="S119">
        <f t="shared" si="31"/>
        <v>18.013448105871852</v>
      </c>
      <c r="T119">
        <f t="shared" si="32"/>
        <v>2183610.2767232154</v>
      </c>
      <c r="U119">
        <f t="shared" si="37"/>
        <v>35</v>
      </c>
    </row>
    <row r="120" spans="1:21" x14ac:dyDescent="0.25">
      <c r="A120">
        <f>VLOOKUP('2024-03-18_windows_device_0'!P120,'2024-03-18_windows_device_0'!P120:P1029,1,0)</f>
        <v>53.566666666666663</v>
      </c>
      <c r="B120">
        <f>VLOOKUP('2024-03-18_windows_device_0'!Q120,'2024-03-18_windows_device_0'!Q$2:Q$911,1,0)</f>
        <v>2184605</v>
      </c>
      <c r="C120">
        <f t="shared" si="27"/>
        <v>0.88849517347175389</v>
      </c>
      <c r="D120">
        <f t="shared" si="19"/>
        <v>1.9146991137722749</v>
      </c>
      <c r="E120">
        <f t="shared" si="20"/>
        <v>2184604.9992607483</v>
      </c>
      <c r="F120">
        <f t="shared" si="38"/>
        <v>2184629.754517871</v>
      </c>
      <c r="G120">
        <f t="shared" si="28"/>
        <v>2183386.9355991781</v>
      </c>
      <c r="H120">
        <f t="shared" si="33"/>
        <v>-35.518083686940372</v>
      </c>
      <c r="I120">
        <f t="shared" si="22"/>
        <v>2183381.9067013818</v>
      </c>
      <c r="J120">
        <f t="shared" si="34"/>
        <v>-1.395835792768984</v>
      </c>
      <c r="K120">
        <f t="shared" si="23"/>
        <v>2183427.0606760965</v>
      </c>
      <c r="L120">
        <f t="shared" si="29"/>
        <v>3.736282399540998E-2</v>
      </c>
      <c r="M120">
        <f t="shared" si="35"/>
        <v>4.3294411851565753E-5</v>
      </c>
      <c r="N120">
        <f t="shared" si="24"/>
        <v>2183381.9067013818</v>
      </c>
      <c r="O120">
        <f t="shared" si="30"/>
        <v>9.466828237701579E-3</v>
      </c>
      <c r="P120">
        <f t="shared" si="36"/>
        <v>-4.7102608332790394</v>
      </c>
      <c r="Q120">
        <f t="shared" si="25"/>
        <v>2183425.9249746655</v>
      </c>
      <c r="R120">
        <f t="shared" si="26"/>
        <v>2183461.9249746655</v>
      </c>
      <c r="S120">
        <f t="shared" si="31"/>
        <v>18.016811542998731</v>
      </c>
      <c r="T120">
        <f t="shared" si="32"/>
        <v>2183631.8829811811</v>
      </c>
      <c r="U120">
        <f t="shared" si="37"/>
        <v>36</v>
      </c>
    </row>
    <row r="121" spans="1:21" x14ac:dyDescent="0.25">
      <c r="A121">
        <f>VLOOKUP('2024-03-18_windows_device_0'!P121,'2024-03-18_windows_device_0'!P121:P1030,1,0)</f>
        <v>53.626000000000005</v>
      </c>
      <c r="B121">
        <f>VLOOKUP('2024-03-18_windows_device_0'!Q121,'2024-03-18_windows_device_0'!Q$2:Q$911,1,0)</f>
        <v>2184623</v>
      </c>
      <c r="C121">
        <f t="shared" si="27"/>
        <v>5.2717380292712956</v>
      </c>
      <c r="D121">
        <f t="shared" si="19"/>
        <v>1.9168199379306539</v>
      </c>
      <c r="E121">
        <f t="shared" si="20"/>
        <v>2184622.9992591096</v>
      </c>
      <c r="F121">
        <f t="shared" si="38"/>
        <v>2184769.8804513705</v>
      </c>
      <c r="G121">
        <f t="shared" si="28"/>
        <v>2183524.9434058173</v>
      </c>
      <c r="H121">
        <f t="shared" si="33"/>
        <v>138.00780663918704</v>
      </c>
      <c r="I121">
        <f t="shared" si="22"/>
        <v>2183449.0190589861</v>
      </c>
      <c r="J121">
        <f t="shared" si="34"/>
        <v>3.3319951182210019</v>
      </c>
      <c r="K121">
        <f t="shared" si="23"/>
        <v>2183341.2321516029</v>
      </c>
      <c r="L121">
        <f t="shared" si="29"/>
        <v>-9.4411287373324951E-2</v>
      </c>
      <c r="M121">
        <f t="shared" si="35"/>
        <v>-7.8244353276556885E-5</v>
      </c>
      <c r="N121">
        <f t="shared" si="24"/>
        <v>2183449.0190589861</v>
      </c>
      <c r="O121">
        <f t="shared" si="30"/>
        <v>5.6169847543762294E-2</v>
      </c>
      <c r="P121">
        <f t="shared" si="36"/>
        <v>11.243848440723809</v>
      </c>
      <c r="Q121">
        <f t="shared" si="25"/>
        <v>2183445.6231823578</v>
      </c>
      <c r="R121">
        <f t="shared" si="26"/>
        <v>2183482.6231823578</v>
      </c>
      <c r="S121">
        <f t="shared" si="31"/>
        <v>18.036767936618233</v>
      </c>
      <c r="T121">
        <f t="shared" si="32"/>
        <v>2183652.0377019877</v>
      </c>
      <c r="U121">
        <f t="shared" si="37"/>
        <v>37</v>
      </c>
    </row>
    <row r="122" spans="1:21" x14ac:dyDescent="0.25">
      <c r="A122">
        <f>VLOOKUP('2024-03-18_windows_device_0'!P122,'2024-03-18_windows_device_0'!P122:P1031,1,0)</f>
        <v>53.616666666666667</v>
      </c>
      <c r="B122">
        <f>VLOOKUP('2024-03-18_windows_device_0'!Q122,'2024-03-18_windows_device_0'!Q$2:Q$911,1,0)</f>
        <v>2184630</v>
      </c>
      <c r="C122">
        <f t="shared" si="27"/>
        <v>-0.82926216190810664</v>
      </c>
      <c r="D122">
        <f t="shared" si="19"/>
        <v>1.9164863251416953</v>
      </c>
      <c r="E122">
        <f t="shared" si="20"/>
        <v>2184629.9992593676</v>
      </c>
      <c r="F122">
        <f t="shared" si="38"/>
        <v>2184606.8943527197</v>
      </c>
      <c r="G122">
        <f t="shared" si="28"/>
        <v>2183362.2903402848</v>
      </c>
      <c r="H122">
        <f t="shared" si="33"/>
        <v>-162.65306553244591</v>
      </c>
      <c r="I122">
        <f t="shared" si="22"/>
        <v>2183256.8277915516</v>
      </c>
      <c r="J122">
        <f t="shared" si="34"/>
        <v>-4.6377769888743874</v>
      </c>
      <c r="K122">
        <f t="shared" si="23"/>
        <v>2183406.8555139904</v>
      </c>
      <c r="L122">
        <f t="shared" si="29"/>
        <v>7.2185630142506799E-2</v>
      </c>
      <c r="M122">
        <f t="shared" si="35"/>
        <v>9.8921312642499289E-5</v>
      </c>
      <c r="N122">
        <f t="shared" si="24"/>
        <v>2183256.8277915516</v>
      </c>
      <c r="O122">
        <f t="shared" si="30"/>
        <v>-8.8357063552014694E-3</v>
      </c>
      <c r="P122">
        <f t="shared" si="36"/>
        <v>-15.650221478301717</v>
      </c>
      <c r="Q122">
        <f t="shared" si="25"/>
        <v>2183500.1295307628</v>
      </c>
      <c r="R122">
        <f t="shared" si="26"/>
        <v>2183538.1295307628</v>
      </c>
      <c r="S122">
        <f t="shared" si="31"/>
        <v>18.033628728633143</v>
      </c>
      <c r="T122">
        <f t="shared" si="32"/>
        <v>2183706.4722058447</v>
      </c>
      <c r="U122">
        <f t="shared" si="37"/>
        <v>38</v>
      </c>
    </row>
    <row r="123" spans="1:21" x14ac:dyDescent="0.25">
      <c r="A123">
        <f>VLOOKUP('2024-03-18_windows_device_0'!P123,'2024-03-18_windows_device_0'!P123:P1032,1,0)</f>
        <v>53.653999999999996</v>
      </c>
      <c r="B123">
        <f>VLOOKUP('2024-03-18_windows_device_0'!Q123,'2024-03-18_windows_device_0'!Q$2:Q$911,1,0)</f>
        <v>2184647</v>
      </c>
      <c r="C123">
        <f t="shared" si="27"/>
        <v>3.3170486476305325</v>
      </c>
      <c r="D123">
        <f t="shared" si="19"/>
        <v>1.917820776297529</v>
      </c>
      <c r="E123">
        <f t="shared" si="20"/>
        <v>2184646.9992583357</v>
      </c>
      <c r="F123">
        <f t="shared" si="38"/>
        <v>2184739.4188849269</v>
      </c>
      <c r="G123">
        <f t="shared" si="28"/>
        <v>2183493.4830876836</v>
      </c>
      <c r="H123">
        <f t="shared" si="33"/>
        <v>131.19274739874527</v>
      </c>
      <c r="I123">
        <f t="shared" si="22"/>
        <v>2183424.8721410935</v>
      </c>
      <c r="J123">
        <f t="shared" si="34"/>
        <v>3.1518872739917243</v>
      </c>
      <c r="K123">
        <f t="shared" si="23"/>
        <v>2183322.9115530285</v>
      </c>
      <c r="L123">
        <f t="shared" si="29"/>
        <v>-9.233826945513425E-2</v>
      </c>
      <c r="M123">
        <f t="shared" si="35"/>
        <v>-9.7690403591739938E-5</v>
      </c>
      <c r="N123">
        <f t="shared" si="24"/>
        <v>2183424.8721410935</v>
      </c>
      <c r="O123">
        <f t="shared" si="30"/>
        <v>3.5342825420788239E-2</v>
      </c>
      <c r="P123">
        <f t="shared" si="36"/>
        <v>10.636072849330041</v>
      </c>
      <c r="Q123">
        <f t="shared" si="25"/>
        <v>2183417.9956811648</v>
      </c>
      <c r="R123">
        <f t="shared" si="26"/>
        <v>2183456.9956811648</v>
      </c>
      <c r="S123">
        <f t="shared" si="31"/>
        <v>18.046185560573502</v>
      </c>
      <c r="T123">
        <f t="shared" si="32"/>
        <v>2183624.6258094702</v>
      </c>
      <c r="U123">
        <f t="shared" si="37"/>
        <v>39</v>
      </c>
    </row>
    <row r="124" spans="1:21" x14ac:dyDescent="0.25">
      <c r="A124">
        <f>VLOOKUP('2024-03-18_windows_device_0'!P124,'2024-03-18_windows_device_0'!P124:P1033,1,0)</f>
        <v>53.688666666666663</v>
      </c>
      <c r="B124">
        <f>VLOOKUP('2024-03-18_windows_device_0'!Q124,'2024-03-18_windows_device_0'!Q$2:Q$911,1,0)</f>
        <v>2184634</v>
      </c>
      <c r="C124">
        <f t="shared" si="27"/>
        <v>3.0801166013715244</v>
      </c>
      <c r="D124">
        <f t="shared" si="19"/>
        <v>1.9190599095136605</v>
      </c>
      <c r="E124">
        <f t="shared" si="20"/>
        <v>2184633.9992573769</v>
      </c>
      <c r="F124">
        <f t="shared" si="38"/>
        <v>2184719.8174820687</v>
      </c>
      <c r="G124">
        <f t="shared" si="28"/>
        <v>2183472.645856997</v>
      </c>
      <c r="H124">
        <f t="shared" si="33"/>
        <v>-20.837230686563998</v>
      </c>
      <c r="I124">
        <f t="shared" si="22"/>
        <v>2183470.9150296175</v>
      </c>
      <c r="J124">
        <f t="shared" si="34"/>
        <v>-0.18010784422783799</v>
      </c>
      <c r="K124">
        <f t="shared" si="23"/>
        <v>2183476.7413489353</v>
      </c>
      <c r="L124">
        <f t="shared" si="29"/>
        <v>0.16921261496248091</v>
      </c>
      <c r="M124">
        <f t="shared" si="35"/>
        <v>1.5530273425940421E-4</v>
      </c>
      <c r="N124">
        <f t="shared" si="24"/>
        <v>2183470.9150296175</v>
      </c>
      <c r="O124">
        <f t="shared" si="30"/>
        <v>3.2818337890734878E-2</v>
      </c>
      <c r="P124">
        <f t="shared" si="36"/>
        <v>-0.6077755913895192</v>
      </c>
      <c r="Q124">
        <f t="shared" si="25"/>
        <v>2183475.1814940525</v>
      </c>
      <c r="R124">
        <f t="shared" si="26"/>
        <v>2183515.1814940525</v>
      </c>
      <c r="S124">
        <f t="shared" si="31"/>
        <v>18.057845475946692</v>
      </c>
      <c r="T124">
        <f t="shared" si="32"/>
        <v>2183682.0787223657</v>
      </c>
      <c r="U124">
        <f t="shared" si="37"/>
        <v>40</v>
      </c>
    </row>
    <row r="125" spans="1:21" x14ac:dyDescent="0.25">
      <c r="A125">
        <f>VLOOKUP('2024-03-18_windows_device_0'!P125,'2024-03-18_windows_device_0'!P125:P1034,1,0)</f>
        <v>53.695333333333338</v>
      </c>
      <c r="B125">
        <f>VLOOKUP('2024-03-18_windows_device_0'!Q125,'2024-03-18_windows_device_0'!Q$2:Q$911,1,0)</f>
        <v>2184623</v>
      </c>
      <c r="C125">
        <f t="shared" si="27"/>
        <v>0.59233011564909854</v>
      </c>
      <c r="D125">
        <f t="shared" si="19"/>
        <v>1.9192982043629168</v>
      </c>
      <c r="E125">
        <f t="shared" si="20"/>
        <v>2184622.9992571925</v>
      </c>
      <c r="F125">
        <f t="shared" si="38"/>
        <v>2184639.5027619409</v>
      </c>
      <c r="G125">
        <f t="shared" si="28"/>
        <v>2183392.0935691572</v>
      </c>
      <c r="H125">
        <f t="shared" si="33"/>
        <v>-80.552287839818746</v>
      </c>
      <c r="I125">
        <f t="shared" si="22"/>
        <v>2183366.2275546677</v>
      </c>
      <c r="J125">
        <f t="shared" si="34"/>
        <v>-1.8911323643944582</v>
      </c>
      <c r="K125">
        <f t="shared" si="23"/>
        <v>2183427.4039075067</v>
      </c>
      <c r="L125">
        <f t="shared" si="29"/>
        <v>-5.4271134083441627E-2</v>
      </c>
      <c r="M125">
        <f t="shared" si="35"/>
        <v>-1.3269936886910704E-4</v>
      </c>
      <c r="N125">
        <f t="shared" si="24"/>
        <v>2183366.2275546677</v>
      </c>
      <c r="O125">
        <f t="shared" si="30"/>
        <v>6.3112188251481073E-3</v>
      </c>
      <c r="P125">
        <f t="shared" si="36"/>
        <v>-6.3816437095963261</v>
      </c>
      <c r="Q125">
        <f t="shared" si="25"/>
        <v>2183431.9110531746</v>
      </c>
      <c r="R125">
        <f t="shared" si="26"/>
        <v>2183472.9110531746</v>
      </c>
      <c r="S125">
        <f t="shared" si="31"/>
        <v>18.060087767364617</v>
      </c>
      <c r="T125">
        <f t="shared" si="32"/>
        <v>2183638.8596666525</v>
      </c>
      <c r="U125">
        <f t="shared" si="37"/>
        <v>41</v>
      </c>
    </row>
    <row r="126" spans="1:21" x14ac:dyDescent="0.25">
      <c r="A126">
        <f>VLOOKUP('2024-03-18_windows_device_0'!P126,'2024-03-18_windows_device_0'!P126:P1035,1,0)</f>
        <v>53.739999999999995</v>
      </c>
      <c r="B126">
        <f>VLOOKUP('2024-03-18_windows_device_0'!Q126,'2024-03-18_windows_device_0'!Q$2:Q$911,1,0)</f>
        <v>2184624</v>
      </c>
      <c r="C126">
        <f t="shared" si="27"/>
        <v>3.9686117748432785</v>
      </c>
      <c r="D126">
        <f t="shared" si="19"/>
        <v>1.9208947798529319</v>
      </c>
      <c r="E126">
        <f t="shared" si="20"/>
        <v>2184623.9992559562</v>
      </c>
      <c r="F126">
        <f t="shared" si="38"/>
        <v>2184734.5727377706</v>
      </c>
      <c r="G126">
        <f t="shared" si="28"/>
        <v>2183485.5726017528</v>
      </c>
      <c r="H126">
        <f t="shared" si="33"/>
        <v>93.479032595641911</v>
      </c>
      <c r="I126">
        <f t="shared" si="22"/>
        <v>2183450.7386957482</v>
      </c>
      <c r="J126">
        <f t="shared" si="34"/>
        <v>2.5665367802492107</v>
      </c>
      <c r="K126">
        <f t="shared" si="23"/>
        <v>2183367.7136454666</v>
      </c>
      <c r="L126">
        <f t="shared" si="29"/>
        <v>-6.5659225952073338E-2</v>
      </c>
      <c r="M126">
        <f t="shared" si="35"/>
        <v>-6.7619798309375525E-6</v>
      </c>
      <c r="N126">
        <f t="shared" si="24"/>
        <v>2183450.7386957482</v>
      </c>
      <c r="O126">
        <f t="shared" si="30"/>
        <v>4.2285166128436455E-2</v>
      </c>
      <c r="P126">
        <f t="shared" si="36"/>
        <v>8.6608021773073762</v>
      </c>
      <c r="Q126">
        <f t="shared" si="25"/>
        <v>2183435.4423967642</v>
      </c>
      <c r="R126">
        <f t="shared" si="26"/>
        <v>2183477.4423967642</v>
      </c>
      <c r="S126">
        <f t="shared" si="31"/>
        <v>18.075111119864687</v>
      </c>
      <c r="T126">
        <f t="shared" si="32"/>
        <v>2183642.7354554245</v>
      </c>
      <c r="U126">
        <f t="shared" si="37"/>
        <v>42</v>
      </c>
    </row>
    <row r="127" spans="1:21" x14ac:dyDescent="0.25">
      <c r="A127">
        <f>VLOOKUP('2024-03-18_windows_device_0'!P127,'2024-03-18_windows_device_0'!P127:P1036,1,0)</f>
        <v>53.778666666666666</v>
      </c>
      <c r="B127">
        <f>VLOOKUP('2024-03-18_windows_device_0'!Q127,'2024-03-18_windows_device_0'!Q$2:Q$911,1,0)</f>
        <v>2184631</v>
      </c>
      <c r="C127">
        <f t="shared" si="27"/>
        <v>3.4355146707609836</v>
      </c>
      <c r="D127">
        <f t="shared" si="19"/>
        <v>1.9222768899786171</v>
      </c>
      <c r="E127">
        <f t="shared" si="20"/>
        <v>2184630.9992548851</v>
      </c>
      <c r="F127">
        <f t="shared" si="38"/>
        <v>2184726.7195824259</v>
      </c>
      <c r="G127">
        <f t="shared" si="28"/>
        <v>2183476.3432794255</v>
      </c>
      <c r="H127">
        <f t="shared" si="33"/>
        <v>-9.2293223273009062</v>
      </c>
      <c r="I127">
        <f t="shared" si="22"/>
        <v>2183476.0037218812</v>
      </c>
      <c r="J127">
        <f t="shared" si="34"/>
        <v>-0.40524264951227573</v>
      </c>
      <c r="K127">
        <f t="shared" si="23"/>
        <v>2183489.1129403468</v>
      </c>
      <c r="L127">
        <f t="shared" si="29"/>
        <v>0.13353909767735031</v>
      </c>
      <c r="M127">
        <f t="shared" si="35"/>
        <v>1.1827925716413932E-4</v>
      </c>
      <c r="N127">
        <f t="shared" si="24"/>
        <v>2183476.0037218812</v>
      </c>
      <c r="O127">
        <f t="shared" si="30"/>
        <v>3.6605069185823742E-2</v>
      </c>
      <c r="P127">
        <f t="shared" si="36"/>
        <v>-1.3674950806246486</v>
      </c>
      <c r="Q127">
        <f t="shared" si="25"/>
        <v>2183486.1921471781</v>
      </c>
      <c r="R127">
        <f t="shared" si="26"/>
        <v>2183529.1921471781</v>
      </c>
      <c r="S127">
        <f t="shared" si="31"/>
        <v>18.088116410088634</v>
      </c>
      <c r="T127">
        <f t="shared" si="32"/>
        <v>2183693.7836135486</v>
      </c>
      <c r="U127">
        <f t="shared" si="37"/>
        <v>43</v>
      </c>
    </row>
    <row r="128" spans="1:21" x14ac:dyDescent="0.25">
      <c r="A128">
        <f>VLOOKUP('2024-03-18_windows_device_0'!P128,'2024-03-18_windows_device_0'!P128:P1037,1,0)</f>
        <v>53.795333333333332</v>
      </c>
      <c r="B128">
        <f>VLOOKUP('2024-03-18_windows_device_0'!Q128,'2024-03-18_windows_device_0'!Q$2:Q$911,1,0)</f>
        <v>2184627</v>
      </c>
      <c r="C128">
        <f t="shared" si="27"/>
        <v>1.4808252891208524</v>
      </c>
      <c r="D128">
        <f t="shared" si="19"/>
        <v>1.9228726271017571</v>
      </c>
      <c r="E128">
        <f t="shared" si="20"/>
        <v>2184626.9992544232</v>
      </c>
      <c r="F128">
        <f t="shared" si="38"/>
        <v>2184668.2580162943</v>
      </c>
      <c r="G128">
        <f t="shared" si="28"/>
        <v>2183417.2888430054</v>
      </c>
      <c r="H128">
        <f t="shared" si="33"/>
        <v>-59.054436420090497</v>
      </c>
      <c r="I128">
        <f t="shared" si="22"/>
        <v>2183403.3867939869</v>
      </c>
      <c r="J128">
        <f t="shared" si="34"/>
        <v>-1.485889714882183</v>
      </c>
      <c r="K128">
        <f t="shared" si="23"/>
        <v>2183451.4539283602</v>
      </c>
      <c r="L128">
        <f t="shared" si="29"/>
        <v>-4.1424873884723178E-2</v>
      </c>
      <c r="M128">
        <f t="shared" si="35"/>
        <v>-1.03889471606943E-4</v>
      </c>
      <c r="N128">
        <f t="shared" si="24"/>
        <v>2183403.3867939869</v>
      </c>
      <c r="O128">
        <f t="shared" si="30"/>
        <v>1.5778047062849687E-2</v>
      </c>
      <c r="P128">
        <f t="shared" si="36"/>
        <v>-5.014148628971677</v>
      </c>
      <c r="Q128">
        <f t="shared" si="25"/>
        <v>2183451.1086470024</v>
      </c>
      <c r="R128">
        <f t="shared" si="26"/>
        <v>2183495.1086470024</v>
      </c>
      <c r="S128">
        <f t="shared" si="31"/>
        <v>18.093722138633435</v>
      </c>
      <c r="T128">
        <f t="shared" si="32"/>
        <v>2183658.8288035807</v>
      </c>
      <c r="U128">
        <f t="shared" si="37"/>
        <v>44</v>
      </c>
    </row>
    <row r="129" spans="1:21" x14ac:dyDescent="0.25">
      <c r="A129">
        <f>VLOOKUP('2024-03-18_windows_device_0'!P129,'2024-03-18_windows_device_0'!P129:P1038,1,0)</f>
        <v>53.814</v>
      </c>
      <c r="B129">
        <f>VLOOKUP('2024-03-18_windows_device_0'!Q129,'2024-03-18_windows_device_0'!Q$2:Q$911,1,0)</f>
        <v>2184626</v>
      </c>
      <c r="C129">
        <f t="shared" si="27"/>
        <v>1.658524323815582</v>
      </c>
      <c r="D129">
        <f t="shared" si="19"/>
        <v>1.9235398526796741</v>
      </c>
      <c r="E129">
        <f t="shared" si="20"/>
        <v>2184625.9992539058</v>
      </c>
      <c r="F129">
        <f t="shared" si="38"/>
        <v>2184672.2090672012</v>
      </c>
      <c r="G129">
        <f t="shared" si="28"/>
        <v>2183420.576097216</v>
      </c>
      <c r="H129">
        <f t="shared" si="33"/>
        <v>3.2872542105615139</v>
      </c>
      <c r="I129">
        <f t="shared" si="22"/>
        <v>2183420.5330207231</v>
      </c>
      <c r="J129">
        <f t="shared" si="34"/>
        <v>0.13508088317123845</v>
      </c>
      <c r="K129">
        <f t="shared" si="23"/>
        <v>2183416.1632812344</v>
      </c>
      <c r="L129">
        <f t="shared" si="29"/>
        <v>-3.881967500947487E-2</v>
      </c>
      <c r="M129">
        <f t="shared" si="35"/>
        <v>1.5469055266874016E-6</v>
      </c>
      <c r="N129">
        <f t="shared" si="24"/>
        <v>2183420.5330207231</v>
      </c>
      <c r="O129">
        <f t="shared" si="30"/>
        <v>1.7671412710397058E-2</v>
      </c>
      <c r="P129">
        <f t="shared" si="36"/>
        <v>0.4558316935439089</v>
      </c>
      <c r="Q129">
        <f t="shared" si="25"/>
        <v>2183417.607983212</v>
      </c>
      <c r="R129">
        <f t="shared" si="26"/>
        <v>2183462.607983212</v>
      </c>
      <c r="S129">
        <f t="shared" si="31"/>
        <v>18.100000554603618</v>
      </c>
      <c r="T129">
        <f t="shared" si="32"/>
        <v>2183625.4723201646</v>
      </c>
      <c r="U129">
        <f t="shared" si="37"/>
        <v>45</v>
      </c>
    </row>
    <row r="130" spans="1:21" x14ac:dyDescent="0.25">
      <c r="A130">
        <f>VLOOKUP('2024-03-18_windows_device_0'!P130,'2024-03-18_windows_device_0'!P130:P1039,1,0)</f>
        <v>53.856666666666669</v>
      </c>
      <c r="B130">
        <f>VLOOKUP('2024-03-18_windows_device_0'!Q130,'2024-03-18_windows_device_0'!Q$2:Q$911,1,0)</f>
        <v>2184651</v>
      </c>
      <c r="C130">
        <f t="shared" si="27"/>
        <v>3.7909127401498113</v>
      </c>
      <c r="D130">
        <f t="shared" ref="D130:D193" si="39">(A130)*(1-EXP(-V$2))</f>
        <v>1.9250649397149129</v>
      </c>
      <c r="E130">
        <f t="shared" ref="E130:E193" si="40">B130-D130^2*V$3</f>
        <v>2184650.9992527221</v>
      </c>
      <c r="F130">
        <f t="shared" ref="F130:F150" si="41">E130+V$6*C130</f>
        <v>2184756.6216831119</v>
      </c>
      <c r="G130">
        <f t="shared" si="28"/>
        <v>2183503.4723277539</v>
      </c>
      <c r="H130">
        <f t="shared" si="33"/>
        <v>82.896230537910014</v>
      </c>
      <c r="I130">
        <f t="shared" ref="I130:I193" si="42">G130-V$11*H130^2</f>
        <v>2183476.0790927978</v>
      </c>
      <c r="J130">
        <f t="shared" si="34"/>
        <v>1.6209705980529412</v>
      </c>
      <c r="K130">
        <f t="shared" ref="K130:K193" si="43">I130-J130*V$13</f>
        <v>2183423.6422189358</v>
      </c>
      <c r="L130">
        <f t="shared" si="29"/>
        <v>8.2268236665220644E-3</v>
      </c>
      <c r="M130">
        <f t="shared" si="35"/>
        <v>2.7935099122232916E-5</v>
      </c>
      <c r="N130">
        <f t="shared" ref="N130:N193" si="44">I130-V$16*M130^2</f>
        <v>2183476.0790927978</v>
      </c>
      <c r="O130">
        <f t="shared" si="30"/>
        <v>4.0391800480906723E-2</v>
      </c>
      <c r="P130">
        <f t="shared" si="36"/>
        <v>5.4699803225127539</v>
      </c>
      <c r="Q130">
        <f t="shared" ref="Q130:Q193" si="45">N130-P130*V$19+V$20*P130^2</f>
        <v>2183456.5250830487</v>
      </c>
      <c r="R130">
        <f t="shared" ref="R130:R193" si="46">Q130+U130</f>
        <v>2183502.5250830487</v>
      </c>
      <c r="S130">
        <f t="shared" si="31"/>
        <v>18.114351219678316</v>
      </c>
      <c r="T130">
        <f t="shared" si="32"/>
        <v>2183664.7191629768</v>
      </c>
      <c r="U130">
        <f t="shared" si="37"/>
        <v>46</v>
      </c>
    </row>
    <row r="131" spans="1:21" x14ac:dyDescent="0.25">
      <c r="A131">
        <f>VLOOKUP('2024-03-18_windows_device_0'!P131,'2024-03-18_windows_device_0'!P131:P1040,1,0)</f>
        <v>53.867333333333335</v>
      </c>
      <c r="B131">
        <f>VLOOKUP('2024-03-18_windows_device_0'!Q131,'2024-03-18_windows_device_0'!Q$2:Q$911,1,0)</f>
        <v>2184644</v>
      </c>
      <c r="C131">
        <f t="shared" ref="C131:C194" si="47">(A131-A130)*V$4</f>
        <v>0.94772818503729506</v>
      </c>
      <c r="D131">
        <f t="shared" si="39"/>
        <v>1.9254462114737223</v>
      </c>
      <c r="E131">
        <f t="shared" si="40"/>
        <v>2184643.999252426</v>
      </c>
      <c r="F131">
        <f t="shared" si="41"/>
        <v>2184670.4048600234</v>
      </c>
      <c r="G131">
        <f t="shared" ref="G131:G194" si="48">F131-V$8*LN(D131)</f>
        <v>2183416.8765960289</v>
      </c>
      <c r="H131">
        <f t="shared" si="33"/>
        <v>-86.595731724984944</v>
      </c>
      <c r="I131">
        <f t="shared" si="42"/>
        <v>2183386.9837868586</v>
      </c>
      <c r="J131">
        <f t="shared" si="34"/>
        <v>-2.1612941307374154</v>
      </c>
      <c r="K131">
        <f t="shared" si="43"/>
        <v>2183456.8996186745</v>
      </c>
      <c r="L131">
        <f t="shared" ref="L131:L194" si="49">(K131-K130)*V$16</f>
        <v>3.6583105005607817E-2</v>
      </c>
      <c r="M131">
        <f t="shared" si="35"/>
        <v>1.6837289750308895E-5</v>
      </c>
      <c r="N131">
        <f t="shared" si="44"/>
        <v>2183386.9837868586</v>
      </c>
      <c r="O131">
        <f t="shared" ref="O131:O194" si="50">(D131-D130)*V$17</f>
        <v>1.0097950120219331E-2</v>
      </c>
      <c r="P131">
        <f t="shared" si="36"/>
        <v>-7.2933070966855595</v>
      </c>
      <c r="Q131">
        <f t="shared" si="45"/>
        <v>2183465.8194763283</v>
      </c>
      <c r="R131">
        <f t="shared" si="46"/>
        <v>2183512.8194763283</v>
      </c>
      <c r="S131">
        <f t="shared" ref="S131:S194" si="51">V$21^2*A131</f>
        <v>18.117938885946987</v>
      </c>
      <c r="T131">
        <f t="shared" ref="T131:T194" si="52">Q131+V$22*S131^2-V$23*S131</f>
        <v>2183674.0960328337</v>
      </c>
      <c r="U131">
        <f t="shared" si="37"/>
        <v>47</v>
      </c>
    </row>
    <row r="132" spans="1:21" x14ac:dyDescent="0.25">
      <c r="A132">
        <f>VLOOKUP('2024-03-18_windows_device_0'!P132,'2024-03-18_windows_device_0'!P132:P1041,1,0)</f>
        <v>53.897333333333336</v>
      </c>
      <c r="B132">
        <f>VLOOKUP('2024-03-18_windows_device_0'!Q132,'2024-03-18_windows_device_0'!Q$2:Q$911,1,0)</f>
        <v>2184667</v>
      </c>
      <c r="C132">
        <f t="shared" si="47"/>
        <v>2.665485520417787</v>
      </c>
      <c r="D132">
        <f t="shared" si="39"/>
        <v>1.9265185382953747</v>
      </c>
      <c r="E132">
        <f t="shared" si="40"/>
        <v>2184666.9992515934</v>
      </c>
      <c r="F132">
        <f t="shared" si="41"/>
        <v>2184741.2650229614</v>
      </c>
      <c r="G132">
        <f t="shared" si="48"/>
        <v>2183486.6714805528</v>
      </c>
      <c r="H132">
        <f t="shared" ref="H132:H195" si="53">G132-G131</f>
        <v>69.794884523842484</v>
      </c>
      <c r="I132">
        <f t="shared" si="42"/>
        <v>2183467.2527451939</v>
      </c>
      <c r="J132">
        <f t="shared" ref="J132:J195" si="54">(C132-C131)*V$12</f>
        <v>1.3057818706538653</v>
      </c>
      <c r="K132">
        <f t="shared" si="43"/>
        <v>2183425.0119301383</v>
      </c>
      <c r="L132">
        <f t="shared" si="49"/>
        <v>-3.507642411219624E-2</v>
      </c>
      <c r="M132">
        <f t="shared" ref="M132:M195" si="55">(L132-L131)*V$15</f>
        <v>-4.2549734949345261E-5</v>
      </c>
      <c r="N132">
        <f t="shared" si="44"/>
        <v>2183467.2527451939</v>
      </c>
      <c r="O132">
        <f t="shared" si="50"/>
        <v>2.8400484713140019E-2</v>
      </c>
      <c r="P132">
        <f t="shared" ref="P132:P195" si="56">(O132-O131)*V$18</f>
        <v>4.4063730375821564</v>
      </c>
      <c r="Q132">
        <f t="shared" si="45"/>
        <v>2183448.8443994625</v>
      </c>
      <c r="R132">
        <f t="shared" si="46"/>
        <v>2183496.8443994625</v>
      </c>
      <c r="S132">
        <f t="shared" si="51"/>
        <v>18.128029197327635</v>
      </c>
      <c r="T132">
        <f t="shared" si="52"/>
        <v>2183657.3530089105</v>
      </c>
      <c r="U132">
        <f t="shared" si="37"/>
        <v>48</v>
      </c>
    </row>
    <row r="133" spans="1:21" x14ac:dyDescent="0.25">
      <c r="A133">
        <f>VLOOKUP('2024-03-18_windows_device_0'!P133,'2024-03-18_windows_device_0'!P133:P1042,1,0)</f>
        <v>53.91</v>
      </c>
      <c r="B133">
        <f>VLOOKUP('2024-03-18_windows_device_0'!Q133,'2024-03-18_windows_device_0'!Q$2:Q$911,1,0)</f>
        <v>2184677</v>
      </c>
      <c r="C133">
        <f t="shared" si="47"/>
        <v>1.1254272197313933</v>
      </c>
      <c r="D133">
        <f t="shared" si="39"/>
        <v>1.9269712985089609</v>
      </c>
      <c r="E133">
        <f t="shared" si="40"/>
        <v>2184676.9992512413</v>
      </c>
      <c r="F133">
        <f t="shared" si="41"/>
        <v>2184708.3559102635</v>
      </c>
      <c r="G133">
        <f t="shared" si="48"/>
        <v>2183453.3127616551</v>
      </c>
      <c r="H133">
        <f t="shared" si="53"/>
        <v>-33.358718897681683</v>
      </c>
      <c r="I133">
        <f t="shared" si="42"/>
        <v>2183448.8767519821</v>
      </c>
      <c r="J133">
        <f t="shared" si="54"/>
        <v>-1.1707009874831067</v>
      </c>
      <c r="K133">
        <f t="shared" si="43"/>
        <v>2183486.747827549</v>
      </c>
      <c r="L133">
        <f t="shared" si="49"/>
        <v>6.79094227248635E-2</v>
      </c>
      <c r="M133">
        <f t="shared" si="55"/>
        <v>6.1150562115011597E-5</v>
      </c>
      <c r="N133">
        <f t="shared" si="44"/>
        <v>2183448.8767519821</v>
      </c>
      <c r="O133">
        <f t="shared" si="50"/>
        <v>1.1991315767760823E-2</v>
      </c>
      <c r="P133">
        <f t="shared" si="56"/>
        <v>-3.9505413440396628</v>
      </c>
      <c r="Q133">
        <f t="shared" si="45"/>
        <v>2183484.0940939616</v>
      </c>
      <c r="R133">
        <f t="shared" si="46"/>
        <v>2183533.0940939616</v>
      </c>
      <c r="S133">
        <f t="shared" si="51"/>
        <v>18.132289551021685</v>
      </c>
      <c r="T133">
        <f t="shared" si="52"/>
        <v>2183692.7007201109</v>
      </c>
      <c r="U133">
        <f t="shared" si="37"/>
        <v>49</v>
      </c>
    </row>
    <row r="134" spans="1:21" x14ac:dyDescent="0.25">
      <c r="A134">
        <f>VLOOKUP('2024-03-18_windows_device_0'!P134,'2024-03-18_windows_device_0'!P134:P1043,1,0)</f>
        <v>53.961333333333329</v>
      </c>
      <c r="B134">
        <f>VLOOKUP('2024-03-18_windows_device_0'!Q134,'2024-03-18_windows_device_0'!Q$2:Q$911,1,0)</f>
        <v>2184677</v>
      </c>
      <c r="C134">
        <f t="shared" si="47"/>
        <v>4.5609418904923773</v>
      </c>
      <c r="D134">
        <f t="shared" si="39"/>
        <v>1.9288061688482323</v>
      </c>
      <c r="E134">
        <f t="shared" si="40"/>
        <v>2184676.999249815</v>
      </c>
      <c r="F134">
        <f t="shared" si="41"/>
        <v>2184804.0762363779</v>
      </c>
      <c r="G134">
        <f t="shared" si="48"/>
        <v>2183547.2120804018</v>
      </c>
      <c r="H134">
        <f t="shared" si="53"/>
        <v>93.899318746756762</v>
      </c>
      <c r="I134">
        <f t="shared" si="42"/>
        <v>2183512.0642404719</v>
      </c>
      <c r="J134">
        <f t="shared" si="54"/>
        <v>2.6115637413077306</v>
      </c>
      <c r="K134">
        <f t="shared" si="43"/>
        <v>2183427.5826103608</v>
      </c>
      <c r="L134">
        <f t="shared" si="49"/>
        <v>-6.5081677162873997E-2</v>
      </c>
      <c r="M134">
        <f t="shared" si="55"/>
        <v>-7.8966972299559783E-5</v>
      </c>
      <c r="N134">
        <f t="shared" si="44"/>
        <v>2183512.0642404719</v>
      </c>
      <c r="O134">
        <f t="shared" si="50"/>
        <v>4.8596384953584565E-2</v>
      </c>
      <c r="P134">
        <f t="shared" si="56"/>
        <v>8.8127460751600672</v>
      </c>
      <c r="Q134">
        <f t="shared" si="45"/>
        <v>2183497.2585866638</v>
      </c>
      <c r="R134">
        <f t="shared" si="46"/>
        <v>2183547.2585866638</v>
      </c>
      <c r="S134">
        <f t="shared" si="51"/>
        <v>18.14955519493968</v>
      </c>
      <c r="T134">
        <f t="shared" si="52"/>
        <v>2183706.2626742045</v>
      </c>
      <c r="U134">
        <f t="shared" si="37"/>
        <v>50</v>
      </c>
    </row>
    <row r="135" spans="1:21" x14ac:dyDescent="0.25">
      <c r="A135">
        <f>VLOOKUP('2024-03-18_windows_device_0'!P135,'2024-03-18_windows_device_0'!P135:P1044,1,0)</f>
        <v>53.959333333333333</v>
      </c>
      <c r="B135">
        <f>VLOOKUP('2024-03-18_windows_device_0'!Q135,'2024-03-18_windows_device_0'!Q$2:Q$911,1,0)</f>
        <v>2184668</v>
      </c>
      <c r="C135">
        <f t="shared" si="47"/>
        <v>-0.17769903469409826</v>
      </c>
      <c r="D135">
        <f t="shared" si="39"/>
        <v>1.9287346803934557</v>
      </c>
      <c r="E135">
        <f t="shared" si="40"/>
        <v>2184667.9992498704</v>
      </c>
      <c r="F135">
        <f t="shared" si="41"/>
        <v>2184663.0481984457</v>
      </c>
      <c r="G135">
        <f t="shared" si="48"/>
        <v>2183406.2549583712</v>
      </c>
      <c r="H135">
        <f t="shared" si="53"/>
        <v>-140.95712203066796</v>
      </c>
      <c r="I135">
        <f t="shared" si="42"/>
        <v>2183327.0508325328</v>
      </c>
      <c r="J135">
        <f t="shared" si="54"/>
        <v>-3.602156884561559</v>
      </c>
      <c r="K135">
        <f t="shared" si="43"/>
        <v>2183443.577218893</v>
      </c>
      <c r="L135">
        <f t="shared" si="49"/>
        <v>1.7594052693601668E-2</v>
      </c>
      <c r="M135">
        <f t="shared" si="55"/>
        <v>4.9090894615754509E-5</v>
      </c>
      <c r="N135">
        <f t="shared" si="44"/>
        <v>2183327.0508325328</v>
      </c>
      <c r="O135">
        <f t="shared" si="50"/>
        <v>-1.893365647535611E-3</v>
      </c>
      <c r="P135">
        <f t="shared" si="56"/>
        <v>-12.155511827803132</v>
      </c>
      <c r="Q135">
        <f t="shared" si="45"/>
        <v>2183491.9443952814</v>
      </c>
      <c r="R135">
        <f t="shared" si="46"/>
        <v>2183542.9443952814</v>
      </c>
      <c r="S135">
        <f t="shared" si="51"/>
        <v>18.148882507514305</v>
      </c>
      <c r="T135">
        <f t="shared" si="52"/>
        <v>2183700.9329902311</v>
      </c>
      <c r="U135">
        <f t="shared" si="37"/>
        <v>51</v>
      </c>
    </row>
    <row r="136" spans="1:21" x14ac:dyDescent="0.25">
      <c r="A136">
        <f>VLOOKUP('2024-03-18_windows_device_0'!P136,'2024-03-18_windows_device_0'!P136:P1045,1,0)</f>
        <v>53.989999999999995</v>
      </c>
      <c r="B136">
        <f>VLOOKUP('2024-03-18_windows_device_0'!Q136,'2024-03-18_windows_device_0'!Q$2:Q$911,1,0)</f>
        <v>2184659</v>
      </c>
      <c r="C136">
        <f t="shared" si="47"/>
        <v>2.7247185319820653</v>
      </c>
      <c r="D136">
        <f t="shared" si="39"/>
        <v>1.9298308367000332</v>
      </c>
      <c r="E136">
        <f t="shared" si="40"/>
        <v>2184658.9992490173</v>
      </c>
      <c r="F136">
        <f t="shared" si="41"/>
        <v>2184734.9153708601</v>
      </c>
      <c r="G136">
        <f t="shared" si="48"/>
        <v>2183477.0350423628</v>
      </c>
      <c r="H136">
        <f t="shared" si="53"/>
        <v>70.780083991587162</v>
      </c>
      <c r="I136">
        <f t="shared" si="42"/>
        <v>2183457.0642220387</v>
      </c>
      <c r="J136">
        <f t="shared" si="54"/>
        <v>2.206321091793535</v>
      </c>
      <c r="K136">
        <f t="shared" si="43"/>
        <v>2183385.6918103932</v>
      </c>
      <c r="L136">
        <f t="shared" si="49"/>
        <v>-6.3673888941179965E-2</v>
      </c>
      <c r="M136">
        <f t="shared" si="55"/>
        <v>-4.8254983238226226E-5</v>
      </c>
      <c r="N136">
        <f t="shared" si="44"/>
        <v>2183457.0642220387</v>
      </c>
      <c r="O136">
        <f t="shared" si="50"/>
        <v>2.9031606595640129E-2</v>
      </c>
      <c r="P136">
        <f t="shared" si="56"/>
        <v>7.4452509945269219</v>
      </c>
      <c r="Q136">
        <f t="shared" si="45"/>
        <v>2183438.7849701559</v>
      </c>
      <c r="R136">
        <f t="shared" si="46"/>
        <v>2183490.7849701559</v>
      </c>
      <c r="S136">
        <f t="shared" si="51"/>
        <v>18.159197048036742</v>
      </c>
      <c r="T136">
        <f t="shared" si="52"/>
        <v>2183648.0111812656</v>
      </c>
      <c r="U136">
        <f t="shared" si="37"/>
        <v>52</v>
      </c>
    </row>
    <row r="137" spans="1:21" x14ac:dyDescent="0.25">
      <c r="A137">
        <f>VLOOKUP('2024-03-18_windows_device_0'!P137,'2024-03-18_windows_device_0'!P137:P1046,1,0)</f>
        <v>54</v>
      </c>
      <c r="B137">
        <f>VLOOKUP('2024-03-18_windows_device_0'!Q137,'2024-03-18_windows_device_0'!Q$2:Q$911,1,0)</f>
        <v>2184658</v>
      </c>
      <c r="C137">
        <f t="shared" si="47"/>
        <v>0.88849517347301654</v>
      </c>
      <c r="D137">
        <f t="shared" si="39"/>
        <v>1.9301882789739175</v>
      </c>
      <c r="E137">
        <f t="shared" si="40"/>
        <v>2184657.9992487393</v>
      </c>
      <c r="F137">
        <f t="shared" si="41"/>
        <v>2184682.754505862</v>
      </c>
      <c r="G137">
        <f t="shared" si="48"/>
        <v>2183424.5198255097</v>
      </c>
      <c r="H137">
        <f t="shared" si="53"/>
        <v>-52.515216853003949</v>
      </c>
      <c r="I137">
        <f t="shared" si="42"/>
        <v>2183413.5261204015</v>
      </c>
      <c r="J137">
        <f t="shared" si="54"/>
        <v>-1.3958357927670639</v>
      </c>
      <c r="K137">
        <f t="shared" si="43"/>
        <v>2183458.6800951161</v>
      </c>
      <c r="L137">
        <f t="shared" si="49"/>
        <v>8.0287037025468133E-2</v>
      </c>
      <c r="M137">
        <f t="shared" si="55"/>
        <v>8.5480595788917796E-5</v>
      </c>
      <c r="N137">
        <f t="shared" si="44"/>
        <v>2183413.5261204015</v>
      </c>
      <c r="O137">
        <f t="shared" si="50"/>
        <v>9.4668282377192211E-3</v>
      </c>
      <c r="P137">
        <f t="shared" si="56"/>
        <v>-4.7102608332705449</v>
      </c>
      <c r="Q137">
        <f t="shared" si="45"/>
        <v>2183457.5443936852</v>
      </c>
      <c r="R137">
        <f t="shared" si="46"/>
        <v>2183510.5443936852</v>
      </c>
      <c r="S137">
        <f t="shared" si="51"/>
        <v>18.162560485163624</v>
      </c>
      <c r="T137">
        <f t="shared" si="52"/>
        <v>2183666.8481175145</v>
      </c>
      <c r="U137">
        <f t="shared" si="37"/>
        <v>53</v>
      </c>
    </row>
    <row r="138" spans="1:21" x14ac:dyDescent="0.25">
      <c r="A138">
        <f>VLOOKUP('2024-03-18_windows_device_0'!P138,'2024-03-18_windows_device_0'!P138:P1047,1,0)</f>
        <v>54.031999999999996</v>
      </c>
      <c r="B138">
        <f>VLOOKUP('2024-03-18_windows_device_0'!Q138,'2024-03-18_windows_device_0'!Q$2:Q$911,1,0)</f>
        <v>2184673</v>
      </c>
      <c r="C138">
        <f t="shared" si="47"/>
        <v>2.8431845551118853</v>
      </c>
      <c r="D138">
        <f t="shared" si="39"/>
        <v>1.9313320942503465</v>
      </c>
      <c r="E138">
        <f t="shared" si="40"/>
        <v>2184672.9992478485</v>
      </c>
      <c r="F138">
        <f t="shared" si="41"/>
        <v>2184752.2160706408</v>
      </c>
      <c r="G138">
        <f t="shared" si="48"/>
        <v>2183492.8479051623</v>
      </c>
      <c r="H138">
        <f t="shared" si="53"/>
        <v>68.328079652506858</v>
      </c>
      <c r="I138">
        <f t="shared" si="42"/>
        <v>2183474.2367989626</v>
      </c>
      <c r="J138">
        <f t="shared" si="54"/>
        <v>1.4858897148812231</v>
      </c>
      <c r="K138">
        <f t="shared" si="43"/>
        <v>2183426.1696645892</v>
      </c>
      <c r="L138">
        <f t="shared" si="49"/>
        <v>-3.5761439652104939E-2</v>
      </c>
      <c r="M138">
        <f t="shared" si="55"/>
        <v>-6.8906843021372688E-5</v>
      </c>
      <c r="N138">
        <f t="shared" si="44"/>
        <v>2183474.2367989626</v>
      </c>
      <c r="O138">
        <f t="shared" si="50"/>
        <v>3.0293850360675632E-2</v>
      </c>
      <c r="P138">
        <f t="shared" si="56"/>
        <v>5.0141486289674289</v>
      </c>
      <c r="Q138">
        <f t="shared" si="45"/>
        <v>2183455.0167533266</v>
      </c>
      <c r="R138">
        <f t="shared" si="46"/>
        <v>2183509.0167533266</v>
      </c>
      <c r="S138">
        <f t="shared" si="51"/>
        <v>18.173323483969646</v>
      </c>
      <c r="T138">
        <f t="shared" si="52"/>
        <v>2183664.5686143292</v>
      </c>
      <c r="U138">
        <f t="shared" si="37"/>
        <v>54</v>
      </c>
    </row>
    <row r="139" spans="1:21" x14ac:dyDescent="0.25">
      <c r="A139">
        <f>VLOOKUP('2024-03-18_windows_device_0'!P139,'2024-03-18_windows_device_0'!P139:P1048,1,0)</f>
        <v>54.048666666666662</v>
      </c>
      <c r="B139">
        <f>VLOOKUP('2024-03-18_windows_device_0'!Q139,'2024-03-18_windows_device_0'!Q$2:Q$911,1,0)</f>
        <v>2184674</v>
      </c>
      <c r="C139">
        <f t="shared" si="47"/>
        <v>1.4808252891208524</v>
      </c>
      <c r="D139">
        <f t="shared" si="39"/>
        <v>1.9319278313734864</v>
      </c>
      <c r="E139">
        <f t="shared" si="40"/>
        <v>2184673.9992473847</v>
      </c>
      <c r="F139">
        <f t="shared" si="41"/>
        <v>2184715.2580092559</v>
      </c>
      <c r="G139">
        <f t="shared" si="48"/>
        <v>2183455.2997527798</v>
      </c>
      <c r="H139">
        <f t="shared" si="53"/>
        <v>-37.548152382485569</v>
      </c>
      <c r="I139">
        <f t="shared" si="42"/>
        <v>2183449.6795640402</v>
      </c>
      <c r="J139">
        <f t="shared" si="54"/>
        <v>-1.0356201043113884</v>
      </c>
      <c r="K139">
        <f t="shared" si="43"/>
        <v>2183483.1809001188</v>
      </c>
      <c r="L139">
        <f t="shared" si="49"/>
        <v>6.2712299586251088E-2</v>
      </c>
      <c r="M139">
        <f t="shared" si="55"/>
        <v>5.847137925194602E-5</v>
      </c>
      <c r="N139">
        <f t="shared" si="44"/>
        <v>2183449.6795640402</v>
      </c>
      <c r="O139">
        <f t="shared" si="50"/>
        <v>1.5778047062849687E-2</v>
      </c>
      <c r="P139">
        <f t="shared" si="56"/>
        <v>-3.4947096504943382</v>
      </c>
      <c r="Q139">
        <f t="shared" si="45"/>
        <v>2183479.93041674</v>
      </c>
      <c r="R139">
        <f t="shared" si="46"/>
        <v>2183534.93041674</v>
      </c>
      <c r="S139">
        <f t="shared" si="51"/>
        <v>18.178929212514451</v>
      </c>
      <c r="T139">
        <f t="shared" si="52"/>
        <v>2183689.6115740733</v>
      </c>
      <c r="U139">
        <f t="shared" si="37"/>
        <v>55</v>
      </c>
    </row>
    <row r="140" spans="1:21" x14ac:dyDescent="0.25">
      <c r="A140">
        <f>VLOOKUP('2024-03-18_windows_device_0'!P140,'2024-03-18_windows_device_0'!P140:P1049,1,0)</f>
        <v>54.084000000000003</v>
      </c>
      <c r="B140">
        <f>VLOOKUP('2024-03-18_windows_device_0'!Q140,'2024-03-18_windows_device_0'!Q$2:Q$911,1,0)</f>
        <v>2184691</v>
      </c>
      <c r="C140">
        <f t="shared" si="47"/>
        <v>3.1393496129370657</v>
      </c>
      <c r="D140">
        <f t="shared" si="39"/>
        <v>1.9331907940745436</v>
      </c>
      <c r="E140">
        <f t="shared" si="40"/>
        <v>2184690.9992464003</v>
      </c>
      <c r="F140">
        <f t="shared" si="41"/>
        <v>2184778.4678215669</v>
      </c>
      <c r="G140">
        <f t="shared" si="48"/>
        <v>2183517.2591737323</v>
      </c>
      <c r="H140">
        <f t="shared" si="53"/>
        <v>61.959420952480286</v>
      </c>
      <c r="I140">
        <f t="shared" si="42"/>
        <v>2183501.9557551336</v>
      </c>
      <c r="J140">
        <f t="shared" si="54"/>
        <v>1.2607549095972654</v>
      </c>
      <c r="K140">
        <f t="shared" si="43"/>
        <v>2183461.1715199077</v>
      </c>
      <c r="L140">
        <f t="shared" si="49"/>
        <v>-2.4210295263501692E-2</v>
      </c>
      <c r="M140">
        <f t="shared" si="55"/>
        <v>-5.1612582687867418E-5</v>
      </c>
      <c r="N140">
        <f t="shared" si="44"/>
        <v>2183501.9557551336</v>
      </c>
      <c r="O140">
        <f t="shared" si="50"/>
        <v>3.3449459773252629E-2</v>
      </c>
      <c r="P140">
        <f t="shared" si="56"/>
        <v>4.2544291397337162</v>
      </c>
      <c r="Q140">
        <f t="shared" si="45"/>
        <v>2183483.8157655247</v>
      </c>
      <c r="R140">
        <f t="shared" si="46"/>
        <v>2183539.8157655247</v>
      </c>
      <c r="S140">
        <f t="shared" si="51"/>
        <v>18.190813357029437</v>
      </c>
      <c r="T140">
        <f t="shared" si="52"/>
        <v>2183693.7711629584</v>
      </c>
      <c r="U140">
        <f t="shared" si="37"/>
        <v>56</v>
      </c>
    </row>
    <row r="141" spans="1:21" x14ac:dyDescent="0.25">
      <c r="A141">
        <f>VLOOKUP('2024-03-18_windows_device_0'!P141,'2024-03-18_windows_device_0'!P141:P1050,1,0)</f>
        <v>54.098666666666666</v>
      </c>
      <c r="B141">
        <f>VLOOKUP('2024-03-18_windows_device_0'!Q141,'2024-03-18_windows_device_0'!Q$2:Q$911,1,0)</f>
        <v>2184689</v>
      </c>
      <c r="C141">
        <f t="shared" si="47"/>
        <v>1.3031262544261228</v>
      </c>
      <c r="D141">
        <f t="shared" si="39"/>
        <v>1.9337150427429068</v>
      </c>
      <c r="E141">
        <f t="shared" si="40"/>
        <v>2184688.9992459915</v>
      </c>
      <c r="F141">
        <f t="shared" si="41"/>
        <v>2184725.3069564379</v>
      </c>
      <c r="G141">
        <f t="shared" si="48"/>
        <v>2183463.5795181296</v>
      </c>
      <c r="H141">
        <f t="shared" si="53"/>
        <v>-53.679655602667481</v>
      </c>
      <c r="I141">
        <f t="shared" si="42"/>
        <v>2183452.0928731426</v>
      </c>
      <c r="J141">
        <f t="shared" si="54"/>
        <v>-1.3958357927685039</v>
      </c>
      <c r="K141">
        <f t="shared" si="43"/>
        <v>2183497.2468478573</v>
      </c>
      <c r="L141">
        <f t="shared" si="49"/>
        <v>3.968282309676615E-2</v>
      </c>
      <c r="M141">
        <f t="shared" si="55"/>
        <v>3.7938223775476747E-5</v>
      </c>
      <c r="N141">
        <f t="shared" si="44"/>
        <v>2183452.0928731426</v>
      </c>
      <c r="O141">
        <f t="shared" si="50"/>
        <v>1.3884681415308195E-2</v>
      </c>
      <c r="P141">
        <f t="shared" si="56"/>
        <v>-4.7102608332762097</v>
      </c>
      <c r="Q141">
        <f t="shared" si="45"/>
        <v>2183496.1111464263</v>
      </c>
      <c r="R141">
        <f t="shared" si="46"/>
        <v>2183553.1111464263</v>
      </c>
      <c r="S141">
        <f t="shared" si="51"/>
        <v>18.195746398148863</v>
      </c>
      <c r="T141">
        <f t="shared" si="52"/>
        <v>2183706.1804320104</v>
      </c>
      <c r="U141">
        <f t="shared" si="37"/>
        <v>57</v>
      </c>
    </row>
    <row r="142" spans="1:21" x14ac:dyDescent="0.25">
      <c r="A142">
        <f>VLOOKUP('2024-03-18_windows_device_0'!P142,'2024-03-18_windows_device_0'!P142:P1051,1,0)</f>
        <v>54.114666666666665</v>
      </c>
      <c r="B142">
        <f>VLOOKUP('2024-03-18_windows_device_0'!Q142,'2024-03-18_windows_device_0'!Q$2:Q$911,1,0)</f>
        <v>2184674</v>
      </c>
      <c r="C142">
        <f t="shared" si="47"/>
        <v>1.4215922775559426</v>
      </c>
      <c r="D142">
        <f t="shared" si="39"/>
        <v>1.9342869503811213</v>
      </c>
      <c r="E142">
        <f t="shared" si="40"/>
        <v>2184673.9992455454</v>
      </c>
      <c r="F142">
        <f t="shared" si="41"/>
        <v>2184713.6076569417</v>
      </c>
      <c r="G142">
        <f t="shared" si="48"/>
        <v>2183451.3144257744</v>
      </c>
      <c r="H142">
        <f t="shared" si="53"/>
        <v>-12.265092355199158</v>
      </c>
      <c r="I142">
        <f t="shared" si="42"/>
        <v>2183450.7147515216</v>
      </c>
      <c r="J142">
        <f t="shared" si="54"/>
        <v>9.0053922114159024E-2</v>
      </c>
      <c r="K142">
        <f t="shared" si="43"/>
        <v>2183447.8015918625</v>
      </c>
      <c r="L142">
        <f t="shared" si="49"/>
        <v>-5.4389729993783095E-2</v>
      </c>
      <c r="M142">
        <f t="shared" si="55"/>
        <v>-5.58580589251539E-5</v>
      </c>
      <c r="N142">
        <f t="shared" si="44"/>
        <v>2183450.7147515216</v>
      </c>
      <c r="O142">
        <f t="shared" si="50"/>
        <v>1.5146925180337816E-2</v>
      </c>
      <c r="P142">
        <f t="shared" si="56"/>
        <v>0.30388779569546748</v>
      </c>
      <c r="Q142">
        <f t="shared" si="45"/>
        <v>2183448.7385540553</v>
      </c>
      <c r="R142">
        <f t="shared" si="46"/>
        <v>2183506.7385540553</v>
      </c>
      <c r="S142">
        <f t="shared" si="51"/>
        <v>18.201127897551874</v>
      </c>
      <c r="T142">
        <f t="shared" si="52"/>
        <v>2183658.9321164768</v>
      </c>
      <c r="U142">
        <f t="shared" si="37"/>
        <v>58</v>
      </c>
    </row>
    <row r="143" spans="1:21" x14ac:dyDescent="0.25">
      <c r="A143">
        <f>VLOOKUP('2024-03-18_windows_device_0'!P143,'2024-03-18_windows_device_0'!P143:P1052,1,0)</f>
        <v>54.15</v>
      </c>
      <c r="B143">
        <f>VLOOKUP('2024-03-18_windows_device_0'!Q143,'2024-03-18_windows_device_0'!Q$2:Q$911,1,0)</f>
        <v>2184684</v>
      </c>
      <c r="C143">
        <f t="shared" si="47"/>
        <v>3.1393496129364342</v>
      </c>
      <c r="D143">
        <f t="shared" si="39"/>
        <v>1.9355499130821783</v>
      </c>
      <c r="E143">
        <f t="shared" si="40"/>
        <v>2184683.99924456</v>
      </c>
      <c r="F143">
        <f t="shared" si="41"/>
        <v>2184771.4678197266</v>
      </c>
      <c r="G143">
        <f t="shared" si="48"/>
        <v>2183507.9257217208</v>
      </c>
      <c r="H143">
        <f t="shared" si="53"/>
        <v>56.611295946408063</v>
      </c>
      <c r="I143">
        <f t="shared" si="42"/>
        <v>2183495.1501615783</v>
      </c>
      <c r="J143">
        <f t="shared" si="54"/>
        <v>1.3057818706538649</v>
      </c>
      <c r="K143">
        <f t="shared" si="43"/>
        <v>2183452.9093465228</v>
      </c>
      <c r="L143">
        <f t="shared" si="49"/>
        <v>5.6185247959418191E-3</v>
      </c>
      <c r="M143">
        <f t="shared" si="55"/>
        <v>3.5631483593452594E-5</v>
      </c>
      <c r="N143">
        <f t="shared" si="44"/>
        <v>2183495.1501615783</v>
      </c>
      <c r="O143">
        <f t="shared" si="50"/>
        <v>3.3449459773246745E-2</v>
      </c>
      <c r="P143">
        <f t="shared" si="56"/>
        <v>4.4063730375793249</v>
      </c>
      <c r="Q143">
        <f t="shared" si="45"/>
        <v>2183476.7418158473</v>
      </c>
      <c r="R143">
        <f t="shared" si="46"/>
        <v>2183535.7418158473</v>
      </c>
      <c r="S143">
        <f t="shared" si="51"/>
        <v>18.213012042066858</v>
      </c>
      <c r="T143">
        <f t="shared" si="52"/>
        <v>2183687.2099531405</v>
      </c>
      <c r="U143">
        <f t="shared" si="37"/>
        <v>59</v>
      </c>
    </row>
    <row r="144" spans="1:21" x14ac:dyDescent="0.25">
      <c r="A144">
        <f>VLOOKUP('2024-03-18_windows_device_0'!P144,'2024-03-18_windows_device_0'!P144:P1053,1,0)</f>
        <v>54.153999999999996</v>
      </c>
      <c r="B144">
        <f>VLOOKUP('2024-03-18_windows_device_0'!Q144,'2024-03-18_windows_device_0'!Q$2:Q$911,1,0)</f>
        <v>2184687</v>
      </c>
      <c r="C144">
        <f t="shared" si="47"/>
        <v>0.35539806938882779</v>
      </c>
      <c r="D144">
        <f t="shared" si="39"/>
        <v>1.9356928899917318</v>
      </c>
      <c r="E144">
        <f t="shared" si="40"/>
        <v>2184686.9992444483</v>
      </c>
      <c r="F144">
        <f t="shared" si="41"/>
        <v>2184696.9013472972</v>
      </c>
      <c r="G144">
        <f t="shared" si="48"/>
        <v>2183433.2179194912</v>
      </c>
      <c r="H144">
        <f t="shared" si="53"/>
        <v>-74.707802229560912</v>
      </c>
      <c r="I144">
        <f t="shared" si="42"/>
        <v>2183410.9691663226</v>
      </c>
      <c r="J144">
        <f t="shared" si="54"/>
        <v>-2.1162671696803357</v>
      </c>
      <c r="K144">
        <f t="shared" si="43"/>
        <v>2183479.4284183094</v>
      </c>
      <c r="L144">
        <f t="shared" si="49"/>
        <v>2.9170951290336384E-2</v>
      </c>
      <c r="M144">
        <f t="shared" si="55"/>
        <v>1.3984874267076899E-5</v>
      </c>
      <c r="N144">
        <f t="shared" si="44"/>
        <v>2183410.9691663226</v>
      </c>
      <c r="O144">
        <f t="shared" si="50"/>
        <v>3.7867312950829839E-3</v>
      </c>
      <c r="P144">
        <f t="shared" si="56"/>
        <v>-7.1413631988357027</v>
      </c>
      <c r="Q144">
        <f t="shared" si="45"/>
        <v>2183487.5473928186</v>
      </c>
      <c r="R144">
        <f t="shared" si="46"/>
        <v>2183547.5473928186</v>
      </c>
      <c r="S144">
        <f t="shared" si="51"/>
        <v>18.214357416917608</v>
      </c>
      <c r="T144">
        <f t="shared" si="52"/>
        <v>2183698.0466253525</v>
      </c>
      <c r="U144">
        <f t="shared" si="37"/>
        <v>60</v>
      </c>
    </row>
    <row r="145" spans="1:21" x14ac:dyDescent="0.25">
      <c r="A145">
        <f>VLOOKUP('2024-03-18_windows_device_0'!P145,'2024-03-18_windows_device_0'!P145:P1054,1,0)</f>
        <v>54.186</v>
      </c>
      <c r="B145">
        <f>VLOOKUP('2024-03-18_windows_device_0'!Q145,'2024-03-18_windows_device_0'!Q$2:Q$911,1,0)</f>
        <v>2184661</v>
      </c>
      <c r="C145">
        <f t="shared" si="47"/>
        <v>2.8431845551125163</v>
      </c>
      <c r="D145">
        <f t="shared" si="39"/>
        <v>1.936836705268161</v>
      </c>
      <c r="E145">
        <f t="shared" si="40"/>
        <v>2184660.9992435551</v>
      </c>
      <c r="F145">
        <f t="shared" si="41"/>
        <v>2184740.2160663474</v>
      </c>
      <c r="G145">
        <f t="shared" si="48"/>
        <v>2183475.4023758024</v>
      </c>
      <c r="H145">
        <f t="shared" si="53"/>
        <v>42.184456311166286</v>
      </c>
      <c r="I145">
        <f t="shared" si="42"/>
        <v>2183468.308580223</v>
      </c>
      <c r="J145">
        <f t="shared" si="54"/>
        <v>1.8911323643954183</v>
      </c>
      <c r="K145">
        <f t="shared" si="43"/>
        <v>2183407.132227384</v>
      </c>
      <c r="L145">
        <f t="shared" si="49"/>
        <v>-7.9525734570486062E-2</v>
      </c>
      <c r="M145">
        <f t="shared" si="55"/>
        <v>-6.4541523370143642E-5</v>
      </c>
      <c r="N145">
        <f t="shared" si="44"/>
        <v>2183468.308580223</v>
      </c>
      <c r="O145">
        <f t="shared" si="50"/>
        <v>3.0293850360681513E-2</v>
      </c>
      <c r="P145">
        <f t="shared" si="56"/>
        <v>6.3816437095991567</v>
      </c>
      <c r="Q145">
        <f t="shared" si="45"/>
        <v>2183448.7932986282</v>
      </c>
      <c r="R145">
        <f t="shared" si="46"/>
        <v>2183509.7932986282</v>
      </c>
      <c r="S145">
        <f t="shared" si="51"/>
        <v>18.225120415723634</v>
      </c>
      <c r="T145">
        <f t="shared" si="52"/>
        <v>2183659.5413757758</v>
      </c>
      <c r="U145">
        <f t="shared" si="37"/>
        <v>61</v>
      </c>
    </row>
    <row r="146" spans="1:21" x14ac:dyDescent="0.25">
      <c r="A146">
        <f>VLOOKUP('2024-03-18_windows_device_0'!P146,'2024-03-18_windows_device_0'!P146:P1055,1,0)</f>
        <v>54.212000000000003</v>
      </c>
      <c r="B146">
        <f>VLOOKUP('2024-03-18_windows_device_0'!Q146,'2024-03-18_windows_device_0'!Q$2:Q$911,1,0)</f>
        <v>2184672</v>
      </c>
      <c r="C146">
        <f t="shared" si="47"/>
        <v>2.3100874510289593</v>
      </c>
      <c r="D146">
        <f t="shared" si="39"/>
        <v>1.9377660551802598</v>
      </c>
      <c r="E146">
        <f t="shared" si="40"/>
        <v>2184671.9992428292</v>
      </c>
      <c r="F146">
        <f t="shared" si="41"/>
        <v>2184736.3629113482</v>
      </c>
      <c r="G146">
        <f t="shared" si="48"/>
        <v>2183470.6313737081</v>
      </c>
      <c r="H146">
        <f t="shared" si="53"/>
        <v>-4.7710020942613482</v>
      </c>
      <c r="I146">
        <f t="shared" si="42"/>
        <v>2183470.5406349208</v>
      </c>
      <c r="J146">
        <f t="shared" si="54"/>
        <v>-0.40524264951323513</v>
      </c>
      <c r="K146">
        <f t="shared" si="43"/>
        <v>2183483.6498533865</v>
      </c>
      <c r="L146">
        <f t="shared" si="49"/>
        <v>8.4169308749770605E-2</v>
      </c>
      <c r="M146">
        <f t="shared" si="55"/>
        <v>9.7198248321561867E-5</v>
      </c>
      <c r="N146">
        <f t="shared" si="44"/>
        <v>2183470.5406349208</v>
      </c>
      <c r="O146">
        <f t="shared" si="50"/>
        <v>2.4613753418057039E-2</v>
      </c>
      <c r="P146">
        <f t="shared" si="56"/>
        <v>-1.3674950806274802</v>
      </c>
      <c r="Q146">
        <f t="shared" si="45"/>
        <v>2183480.7290602177</v>
      </c>
      <c r="R146">
        <f t="shared" si="46"/>
        <v>2183542.7290602177</v>
      </c>
      <c r="S146">
        <f t="shared" si="51"/>
        <v>18.233865352253527</v>
      </c>
      <c r="T146">
        <f t="shared" si="52"/>
        <v>2183691.6794318547</v>
      </c>
      <c r="U146">
        <f t="shared" si="37"/>
        <v>62</v>
      </c>
    </row>
    <row r="147" spans="1:21" x14ac:dyDescent="0.25">
      <c r="A147">
        <f>VLOOKUP('2024-03-18_windows_device_0'!P147,'2024-03-18_windows_device_0'!P147:P1056,1,0)</f>
        <v>54.229333333333329</v>
      </c>
      <c r="B147">
        <f>VLOOKUP('2024-03-18_windows_device_0'!Q147,'2024-03-18_windows_device_0'!Q$2:Q$911,1,0)</f>
        <v>2184691</v>
      </c>
      <c r="C147">
        <f t="shared" si="47"/>
        <v>1.5400583006851309</v>
      </c>
      <c r="D147">
        <f t="shared" si="39"/>
        <v>1.9383856217883251</v>
      </c>
      <c r="E147">
        <f t="shared" si="40"/>
        <v>2184690.9992423449</v>
      </c>
      <c r="F147">
        <f t="shared" si="41"/>
        <v>2184733.9083546908</v>
      </c>
      <c r="G147">
        <f t="shared" si="48"/>
        <v>2183467.565163509</v>
      </c>
      <c r="H147">
        <f t="shared" si="53"/>
        <v>-3.0662101991474628</v>
      </c>
      <c r="I147">
        <f t="shared" si="42"/>
        <v>2183467.5276854057</v>
      </c>
      <c r="J147">
        <f t="shared" si="54"/>
        <v>-0.58535049374203341</v>
      </c>
      <c r="K147">
        <f t="shared" si="43"/>
        <v>2183486.4632231891</v>
      </c>
      <c r="L147">
        <f t="shared" si="49"/>
        <v>3.0947038469314996E-3</v>
      </c>
      <c r="M147">
        <f t="shared" si="55"/>
        <v>-4.8140184455686039E-5</v>
      </c>
      <c r="N147">
        <f t="shared" si="44"/>
        <v>2183467.5276854057</v>
      </c>
      <c r="O147">
        <f t="shared" si="50"/>
        <v>1.6409168945355677E-2</v>
      </c>
      <c r="P147">
        <f t="shared" si="56"/>
        <v>-1.9752706720226634</v>
      </c>
      <c r="Q147">
        <f t="shared" si="45"/>
        <v>2183482.9247836466</v>
      </c>
      <c r="R147">
        <f t="shared" si="46"/>
        <v>2183545.9247836466</v>
      </c>
      <c r="S147">
        <f t="shared" si="51"/>
        <v>18.239695309940121</v>
      </c>
      <c r="T147">
        <f t="shared" si="52"/>
        <v>2183694.0100721898</v>
      </c>
      <c r="U147">
        <f t="shared" si="37"/>
        <v>63</v>
      </c>
    </row>
    <row r="148" spans="1:21" x14ac:dyDescent="0.25">
      <c r="A148">
        <f>VLOOKUP('2024-03-18_windows_device_0'!P148,'2024-03-18_windows_device_0'!P148:P1057,1,0)</f>
        <v>54.24666666666667</v>
      </c>
      <c r="B148">
        <f>VLOOKUP('2024-03-18_windows_device_0'!Q148,'2024-03-18_windows_device_0'!Q$2:Q$911,1,0)</f>
        <v>2184705</v>
      </c>
      <c r="C148">
        <f t="shared" si="47"/>
        <v>1.5400583006863935</v>
      </c>
      <c r="D148">
        <f t="shared" si="39"/>
        <v>1.939005188396391</v>
      </c>
      <c r="E148">
        <f t="shared" si="40"/>
        <v>2184704.9992418601</v>
      </c>
      <c r="F148">
        <f t="shared" si="41"/>
        <v>2184747.908354206</v>
      </c>
      <c r="G148">
        <f t="shared" si="48"/>
        <v>2183480.9537049546</v>
      </c>
      <c r="H148">
        <f t="shared" si="53"/>
        <v>13.388541445601732</v>
      </c>
      <c r="I148">
        <f t="shared" si="42"/>
        <v>2183480.2391423378</v>
      </c>
      <c r="J148">
        <f t="shared" si="54"/>
        <v>9.5974510032288784E-13</v>
      </c>
      <c r="K148">
        <f t="shared" si="43"/>
        <v>2183480.2391423378</v>
      </c>
      <c r="L148">
        <f t="shared" si="49"/>
        <v>-6.8464824410534135E-3</v>
      </c>
      <c r="M148">
        <f t="shared" si="55"/>
        <v>-5.9028414900751708E-6</v>
      </c>
      <c r="N148">
        <f t="shared" si="44"/>
        <v>2183480.2391423378</v>
      </c>
      <c r="O148">
        <f t="shared" si="50"/>
        <v>1.640916894537332E-2</v>
      </c>
      <c r="P148">
        <f t="shared" si="56"/>
        <v>4.2473811326652754E-12</v>
      </c>
      <c r="Q148">
        <f t="shared" si="45"/>
        <v>2183480.2391423378</v>
      </c>
      <c r="R148">
        <f t="shared" si="46"/>
        <v>2183544.2391423378</v>
      </c>
      <c r="S148">
        <f t="shared" si="51"/>
        <v>18.245525267626718</v>
      </c>
      <c r="T148">
        <f t="shared" si="52"/>
        <v>2183691.4593909173</v>
      </c>
      <c r="U148">
        <f t="shared" si="37"/>
        <v>64</v>
      </c>
    </row>
    <row r="149" spans="1:21" ht="15.75" thickBot="1" x14ac:dyDescent="0.3">
      <c r="A149">
        <f>VLOOKUP('2024-03-18_windows_device_0'!P149,'2024-03-18_windows_device_0'!P149:P1058,1,0)</f>
        <v>54.271999999999998</v>
      </c>
      <c r="B149">
        <f>VLOOKUP('2024-03-18_windows_device_0'!Q149,'2024-03-18_windows_device_0'!Q$2:Q$911,1,0)</f>
        <v>2184719</v>
      </c>
      <c r="C149">
        <f t="shared" si="47"/>
        <v>2.250854439463418</v>
      </c>
      <c r="D149">
        <f t="shared" si="39"/>
        <v>1.9399107088235639</v>
      </c>
      <c r="E149">
        <f t="shared" si="40"/>
        <v>2184718.9992411518</v>
      </c>
      <c r="F149">
        <f t="shared" si="41"/>
        <v>2184781.7125591957</v>
      </c>
      <c r="G149">
        <f t="shared" si="48"/>
        <v>2183513.864591816</v>
      </c>
      <c r="H149">
        <f t="shared" si="53"/>
        <v>32.910886861383915</v>
      </c>
      <c r="I149">
        <f t="shared" si="42"/>
        <v>2183509.546887198</v>
      </c>
      <c r="J149">
        <f t="shared" si="54"/>
        <v>0.54032353268351418</v>
      </c>
      <c r="K149">
        <f t="shared" si="43"/>
        <v>2183492.0679292441</v>
      </c>
      <c r="L149">
        <f t="shared" si="49"/>
        <v>1.30116532525684E-2</v>
      </c>
      <c r="M149">
        <f t="shared" si="55"/>
        <v>1.1791291692172281E-5</v>
      </c>
      <c r="N149">
        <f t="shared" si="44"/>
        <v>2183509.546887198</v>
      </c>
      <c r="O149">
        <f t="shared" si="50"/>
        <v>2.3982631535533407E-2</v>
      </c>
      <c r="P149">
        <f t="shared" si="56"/>
        <v>1.8233267741685584</v>
      </c>
      <c r="Q149">
        <f t="shared" si="45"/>
        <v>2183499.2600499149</v>
      </c>
      <c r="R149">
        <f t="shared" si="46"/>
        <v>2183564.2600499149</v>
      </c>
      <c r="S149">
        <f t="shared" si="51"/>
        <v>18.254045975014819</v>
      </c>
      <c r="T149">
        <f t="shared" si="52"/>
        <v>2183710.6776253623</v>
      </c>
      <c r="U149">
        <f t="shared" si="37"/>
        <v>65</v>
      </c>
    </row>
    <row r="150" spans="1:21" ht="15.75" thickBot="1" x14ac:dyDescent="0.3">
      <c r="A150" s="3">
        <f>VLOOKUP('2024-03-18_windows_device_0'!P150,'2024-03-18_windows_device_0'!P150:P1059,1,0)</f>
        <v>54.272666666666666</v>
      </c>
      <c r="B150">
        <f>VLOOKUP('2024-03-18_windows_device_0'!Q150,'2024-03-18_windows_device_0'!Q$2:Q$911,1,0)</f>
        <v>2184707</v>
      </c>
      <c r="C150">
        <f t="shared" si="47"/>
        <v>5.9233011564909857E-2</v>
      </c>
      <c r="D150">
        <f t="shared" si="39"/>
        <v>1.9399345383084896</v>
      </c>
      <c r="E150">
        <f t="shared" si="40"/>
        <v>2184706.9992411332</v>
      </c>
      <c r="F150">
        <f t="shared" si="41"/>
        <v>2184708.649591608</v>
      </c>
      <c r="G150">
        <f t="shared" si="48"/>
        <v>2183440.7781214882</v>
      </c>
      <c r="H150">
        <f t="shared" si="53"/>
        <v>-73.086470327805728</v>
      </c>
      <c r="I150">
        <f t="shared" si="42"/>
        <v>2183419.484588061</v>
      </c>
      <c r="J150">
        <f t="shared" si="54"/>
        <v>-1.6659975591095413</v>
      </c>
      <c r="K150">
        <f t="shared" si="43"/>
        <v>2183473.3780417526</v>
      </c>
      <c r="L150">
        <f t="shared" si="49"/>
        <v>-2.0558856736123614E-2</v>
      </c>
      <c r="M150">
        <f t="shared" si="55"/>
        <v>-1.9933375501044118E-5</v>
      </c>
      <c r="N150">
        <f t="shared" si="44"/>
        <v>2183419.484588061</v>
      </c>
      <c r="O150">
        <f t="shared" si="50"/>
        <v>6.3112188251775116E-4</v>
      </c>
      <c r="P150">
        <f t="shared" si="56"/>
        <v>-5.6219242203583644</v>
      </c>
      <c r="Q150">
        <f t="shared" si="45"/>
        <v>2183474.9276700425</v>
      </c>
      <c r="R150">
        <f t="shared" si="46"/>
        <v>2183540.9276700425</v>
      </c>
      <c r="S150">
        <f t="shared" si="51"/>
        <v>18.254270204156612</v>
      </c>
      <c r="T150">
        <f t="shared" si="52"/>
        <v>2183686.3504395462</v>
      </c>
      <c r="U150">
        <f t="shared" ref="U150:U213" si="57">U149+X$2</f>
        <v>66</v>
      </c>
    </row>
    <row r="151" spans="1:21" x14ac:dyDescent="0.25">
      <c r="A151">
        <f>VLOOKUP('2024-03-18_windows_device_0'!P151,'2024-03-18_windows_device_0'!P151:P1060,1,0)</f>
        <v>54.3</v>
      </c>
      <c r="B151">
        <f>VLOOKUP('2024-03-18_windows_device_0'!Q151,'2024-03-18_windows_device_0'!Q$2:Q$911,1,0)</f>
        <v>2184694</v>
      </c>
      <c r="C151">
        <f t="shared" si="47"/>
        <v>2.4285534741581474</v>
      </c>
      <c r="D151">
        <f t="shared" si="39"/>
        <v>1.9409115471904392</v>
      </c>
      <c r="E151">
        <f t="shared" si="40"/>
        <v>2184693.9992403686</v>
      </c>
      <c r="F151">
        <f t="shared" ref="F151:F182" si="58">E151+V$5*C151</f>
        <v>2184786.0592293157</v>
      </c>
      <c r="G151">
        <f t="shared" si="48"/>
        <v>2183517.2243953291</v>
      </c>
      <c r="H151">
        <f t="shared" si="53"/>
        <v>76.44627384096384</v>
      </c>
      <c r="I151">
        <f t="shared" si="42"/>
        <v>2183493.9281248148</v>
      </c>
      <c r="J151">
        <f t="shared" si="54"/>
        <v>1.8010784422807795</v>
      </c>
      <c r="K151">
        <f t="shared" si="43"/>
        <v>2183435.6649316349</v>
      </c>
      <c r="L151">
        <f t="shared" si="49"/>
        <v>-4.1484381772515615E-2</v>
      </c>
      <c r="M151">
        <f t="shared" si="55"/>
        <v>-1.2425082259620252E-5</v>
      </c>
      <c r="N151">
        <f t="shared" si="44"/>
        <v>2183493.9281248148</v>
      </c>
      <c r="O151">
        <f t="shared" si="50"/>
        <v>2.5875997183074897E-2</v>
      </c>
      <c r="P151">
        <f t="shared" si="56"/>
        <v>6.0777559139008579</v>
      </c>
      <c r="Q151">
        <f t="shared" si="45"/>
        <v>2183474.2952440009</v>
      </c>
      <c r="R151">
        <f t="shared" si="46"/>
        <v>2183541.2952440009</v>
      </c>
      <c r="S151">
        <f t="shared" si="51"/>
        <v>18.263463598970088</v>
      </c>
      <c r="T151">
        <f t="shared" si="52"/>
        <v>2183685.931024753</v>
      </c>
      <c r="U151">
        <f t="shared" si="57"/>
        <v>67</v>
      </c>
    </row>
    <row r="152" spans="1:21" x14ac:dyDescent="0.25">
      <c r="A152">
        <f>VLOOKUP('2024-03-18_windows_device_0'!P152,'2024-03-18_windows_device_0'!P152:P1061,1,0)</f>
        <v>54.316000000000003</v>
      </c>
      <c r="B152">
        <f>VLOOKUP('2024-03-18_windows_device_0'!Q152,'2024-03-18_windows_device_0'!Q$2:Q$911,1,0)+50</f>
        <v>2184709</v>
      </c>
      <c r="C152">
        <f t="shared" si="47"/>
        <v>1.4215922775565739</v>
      </c>
      <c r="D152">
        <f t="shared" si="39"/>
        <v>1.9414834548286539</v>
      </c>
      <c r="E152">
        <f t="shared" si="40"/>
        <v>2184708.9992399211</v>
      </c>
      <c r="F152">
        <f t="shared" si="58"/>
        <v>2184762.8880139389</v>
      </c>
      <c r="G152">
        <f t="shared" si="48"/>
        <v>2183493.4894846291</v>
      </c>
      <c r="H152">
        <f t="shared" si="53"/>
        <v>-23.734910700004548</v>
      </c>
      <c r="I152">
        <f t="shared" si="42"/>
        <v>2183491.2437989926</v>
      </c>
      <c r="J152">
        <f t="shared" si="54"/>
        <v>-0.76545833796891127</v>
      </c>
      <c r="K152">
        <f t="shared" si="43"/>
        <v>2183516.0056560943</v>
      </c>
      <c r="L152">
        <f t="shared" si="49"/>
        <v>8.8374713062677579E-2</v>
      </c>
      <c r="M152">
        <f t="shared" si="55"/>
        <v>7.7107261714151279E-5</v>
      </c>
      <c r="N152">
        <f t="shared" si="44"/>
        <v>2183491.2437989926</v>
      </c>
      <c r="O152">
        <f t="shared" si="50"/>
        <v>1.5146925180343697E-2</v>
      </c>
      <c r="P152">
        <f t="shared" si="56"/>
        <v>-2.5830462634065192</v>
      </c>
      <c r="Q152">
        <f t="shared" si="45"/>
        <v>2183512.2683295142</v>
      </c>
      <c r="R152">
        <f t="shared" si="46"/>
        <v>2183580.2683295142</v>
      </c>
      <c r="S152">
        <f t="shared" si="51"/>
        <v>18.268845098373102</v>
      </c>
      <c r="T152">
        <f t="shared" si="52"/>
        <v>2183724.0288495435</v>
      </c>
      <c r="U152">
        <f t="shared" si="57"/>
        <v>68</v>
      </c>
    </row>
    <row r="153" spans="1:21" x14ac:dyDescent="0.25">
      <c r="A153">
        <f>VLOOKUP('2024-03-18_windows_device_0'!P153,'2024-03-18_windows_device_0'!P153:P1062,1,0)</f>
        <v>54.328000000000003</v>
      </c>
      <c r="B153">
        <f>VLOOKUP('2024-03-18_windows_device_0'!Q153,'2024-03-18_windows_device_0'!Q$2:Q$911,1,0)+50</f>
        <v>2184699</v>
      </c>
      <c r="C153">
        <f t="shared" si="47"/>
        <v>1.0661942081671147</v>
      </c>
      <c r="D153">
        <f t="shared" si="39"/>
        <v>1.9419123855573148</v>
      </c>
      <c r="E153">
        <f t="shared" si="40"/>
        <v>2184698.9992395854</v>
      </c>
      <c r="F153">
        <f t="shared" si="58"/>
        <v>2184739.4158200985</v>
      </c>
      <c r="G153">
        <f t="shared" si="48"/>
        <v>2183469.5946282553</v>
      </c>
      <c r="H153">
        <f t="shared" si="53"/>
        <v>-23.894856373779476</v>
      </c>
      <c r="I153">
        <f t="shared" si="42"/>
        <v>2183467.318574023</v>
      </c>
      <c r="J153">
        <f t="shared" si="54"/>
        <v>-0.27016176634247691</v>
      </c>
      <c r="K153">
        <f t="shared" si="43"/>
        <v>2183476.0580529999</v>
      </c>
      <c r="L153">
        <f t="shared" si="49"/>
        <v>-4.3942321714977306E-2</v>
      </c>
      <c r="M153">
        <f t="shared" si="55"/>
        <v>-7.8566728366537758E-5</v>
      </c>
      <c r="N153">
        <f t="shared" si="44"/>
        <v>2183467.318574023</v>
      </c>
      <c r="O153">
        <f t="shared" si="50"/>
        <v>1.1360193885254832E-2</v>
      </c>
      <c r="P153">
        <f t="shared" si="56"/>
        <v>-0.91166338708640293</v>
      </c>
      <c r="Q153">
        <f t="shared" si="45"/>
        <v>2183473.8753054272</v>
      </c>
      <c r="R153">
        <f t="shared" si="46"/>
        <v>2183542.8753054272</v>
      </c>
      <c r="S153">
        <f t="shared" si="51"/>
        <v>18.27288122292536</v>
      </c>
      <c r="T153">
        <f t="shared" si="52"/>
        <v>2183685.7294040318</v>
      </c>
      <c r="U153">
        <f t="shared" si="57"/>
        <v>69</v>
      </c>
    </row>
    <row r="154" spans="1:21" x14ac:dyDescent="0.25">
      <c r="A154">
        <f>VLOOKUP('2024-03-18_windows_device_0'!P154,'2024-03-18_windows_device_0'!P154:P1063,1,0)</f>
        <v>54.333333333333329</v>
      </c>
      <c r="B154">
        <f>VLOOKUP('2024-03-18_windows_device_0'!Q154,'2024-03-18_windows_device_0'!Q$2:Q$911,1,0)+50</f>
        <v>2184703</v>
      </c>
      <c r="C154">
        <f t="shared" si="47"/>
        <v>0.4738640925180162</v>
      </c>
      <c r="D154">
        <f t="shared" si="39"/>
        <v>1.9421030214367194</v>
      </c>
      <c r="E154">
        <f t="shared" si="40"/>
        <v>2184702.9992394359</v>
      </c>
      <c r="F154">
        <f t="shared" si="58"/>
        <v>2184720.9621641086</v>
      </c>
      <c r="G154">
        <f t="shared" si="48"/>
        <v>2183450.9531522165</v>
      </c>
      <c r="H154">
        <f t="shared" si="53"/>
        <v>-18.641476038843393</v>
      </c>
      <c r="I154">
        <f t="shared" si="42"/>
        <v>2183449.5678824657</v>
      </c>
      <c r="J154">
        <f t="shared" si="54"/>
        <v>-0.45026961057079473</v>
      </c>
      <c r="K154">
        <f t="shared" si="43"/>
        <v>2183464.1336807609</v>
      </c>
      <c r="L154">
        <f t="shared" si="49"/>
        <v>-1.3116797018806182E-2</v>
      </c>
      <c r="M154">
        <f t="shared" si="55"/>
        <v>1.8303468103179344E-5</v>
      </c>
      <c r="N154">
        <f t="shared" si="44"/>
        <v>2183449.5678824657</v>
      </c>
      <c r="O154">
        <f t="shared" si="50"/>
        <v>5.0489750601067241E-3</v>
      </c>
      <c r="P154">
        <f t="shared" si="56"/>
        <v>-1.5194389784773383</v>
      </c>
      <c r="Q154">
        <f t="shared" si="45"/>
        <v>2183461.0192173109</v>
      </c>
      <c r="R154">
        <f t="shared" si="46"/>
        <v>2183531.0192173109</v>
      </c>
      <c r="S154">
        <f t="shared" si="51"/>
        <v>18.274675056059696</v>
      </c>
      <c r="T154">
        <f t="shared" si="52"/>
        <v>2183672.9149130289</v>
      </c>
      <c r="U154">
        <f t="shared" si="57"/>
        <v>70</v>
      </c>
    </row>
    <row r="155" spans="1:21" x14ac:dyDescent="0.25">
      <c r="A155">
        <f>VLOOKUP('2024-03-18_windows_device_0'!P155,'2024-03-18_windows_device_0'!P155:P1064,1,0)</f>
        <v>54.350666666666669</v>
      </c>
      <c r="B155">
        <f>VLOOKUP('2024-03-18_windows_device_0'!Q155,'2024-03-18_windows_device_0'!Q$2:Q$911,1,0)+50</f>
        <v>2184703</v>
      </c>
      <c r="C155">
        <f t="shared" si="47"/>
        <v>1.5400583006863935</v>
      </c>
      <c r="D155">
        <f t="shared" si="39"/>
        <v>1.9427225880447854</v>
      </c>
      <c r="E155">
        <f t="shared" si="40"/>
        <v>2184702.9992389507</v>
      </c>
      <c r="F155">
        <f t="shared" si="58"/>
        <v>2184761.3787441365</v>
      </c>
      <c r="G155">
        <f t="shared" si="48"/>
        <v>2183490.7594443862</v>
      </c>
      <c r="H155">
        <f t="shared" si="53"/>
        <v>39.806292169727385</v>
      </c>
      <c r="I155">
        <f t="shared" si="42"/>
        <v>2183484.4429340712</v>
      </c>
      <c r="J155">
        <f t="shared" si="54"/>
        <v>0.81048529902743049</v>
      </c>
      <c r="K155">
        <f t="shared" si="43"/>
        <v>2183458.2244971399</v>
      </c>
      <c r="L155">
        <f t="shared" si="49"/>
        <v>-6.5000958162797729E-3</v>
      </c>
      <c r="M155">
        <f t="shared" si="55"/>
        <v>3.928840809764175E-6</v>
      </c>
      <c r="N155">
        <f t="shared" si="44"/>
        <v>2183484.4429340712</v>
      </c>
      <c r="O155">
        <f t="shared" si="50"/>
        <v>1.640916894537332E-2</v>
      </c>
      <c r="P155">
        <f t="shared" si="56"/>
        <v>2.7349901612592089</v>
      </c>
      <c r="Q155">
        <f t="shared" si="45"/>
        <v>2183470.4259909089</v>
      </c>
      <c r="R155">
        <f t="shared" si="46"/>
        <v>2183541.4259909089</v>
      </c>
      <c r="S155">
        <f t="shared" si="51"/>
        <v>18.280505013746293</v>
      </c>
      <c r="T155">
        <f t="shared" si="52"/>
        <v>2183682.456905446</v>
      </c>
      <c r="U155">
        <f t="shared" si="57"/>
        <v>71</v>
      </c>
    </row>
    <row r="156" spans="1:21" x14ac:dyDescent="0.25">
      <c r="A156">
        <f>VLOOKUP('2024-03-18_windows_device_0'!P156,'2024-03-18_windows_device_0'!P156:P1065,1,0)</f>
        <v>54.37533333333333</v>
      </c>
      <c r="B156">
        <f>VLOOKUP('2024-03-18_windows_device_0'!Q156,'2024-03-18_windows_device_0'!Q$2:Q$911,1,0)+50</f>
        <v>2184711</v>
      </c>
      <c r="C156">
        <f t="shared" si="47"/>
        <v>2.1916214278985082</v>
      </c>
      <c r="D156">
        <f t="shared" si="39"/>
        <v>1.9436042789870325</v>
      </c>
      <c r="E156">
        <f t="shared" si="40"/>
        <v>2184710.9992382596</v>
      </c>
      <c r="F156">
        <f t="shared" si="58"/>
        <v>2184794.0777648701</v>
      </c>
      <c r="G156">
        <f t="shared" si="48"/>
        <v>2183522.5903140344</v>
      </c>
      <c r="H156">
        <f t="shared" si="53"/>
        <v>31.830869648139924</v>
      </c>
      <c r="I156">
        <f t="shared" si="42"/>
        <v>2183518.5513427523</v>
      </c>
      <c r="J156">
        <f t="shared" si="54"/>
        <v>0.49529657162643476</v>
      </c>
      <c r="K156">
        <f t="shared" si="43"/>
        <v>2183502.528964628</v>
      </c>
      <c r="L156">
        <f t="shared" si="49"/>
        <v>4.873486800126197E-2</v>
      </c>
      <c r="M156">
        <f t="shared" si="55"/>
        <v>3.279721621543775E-5</v>
      </c>
      <c r="N156">
        <f t="shared" si="44"/>
        <v>2183518.5513427523</v>
      </c>
      <c r="O156">
        <f t="shared" si="50"/>
        <v>2.3351509653015655E-2</v>
      </c>
      <c r="P156">
        <f t="shared" si="56"/>
        <v>1.6713828763201166</v>
      </c>
      <c r="Q156">
        <f t="shared" si="45"/>
        <v>2183508.9777933871</v>
      </c>
      <c r="R156">
        <f t="shared" si="46"/>
        <v>2183580.9777933871</v>
      </c>
      <c r="S156">
        <f t="shared" si="51"/>
        <v>18.288801491992601</v>
      </c>
      <c r="T156">
        <f t="shared" si="52"/>
        <v>2183721.2012090664</v>
      </c>
      <c r="U156">
        <f t="shared" si="57"/>
        <v>72</v>
      </c>
    </row>
    <row r="157" spans="1:21" x14ac:dyDescent="0.25">
      <c r="A157">
        <f>VLOOKUP('2024-03-18_windows_device_0'!P157,'2024-03-18_windows_device_0'!P157:P1066,1,0)</f>
        <v>54.395333333333333</v>
      </c>
      <c r="B157">
        <f>VLOOKUP('2024-03-18_windows_device_0'!Q157,'2024-03-18_windows_device_0'!Q$2:Q$911,1,0)+50</f>
        <v>2184712</v>
      </c>
      <c r="C157">
        <f t="shared" si="47"/>
        <v>1.7769903469454016</v>
      </c>
      <c r="D157">
        <f t="shared" si="39"/>
        <v>1.9443191635348007</v>
      </c>
      <c r="E157">
        <f t="shared" si="40"/>
        <v>2184711.999237699</v>
      </c>
      <c r="F157">
        <f t="shared" si="58"/>
        <v>2184779.360205221</v>
      </c>
      <c r="G157">
        <f t="shared" si="48"/>
        <v>2183507.1691371631</v>
      </c>
      <c r="H157">
        <f t="shared" si="53"/>
        <v>-15.421176871284842</v>
      </c>
      <c r="I157">
        <f t="shared" si="42"/>
        <v>2183506.2211361672</v>
      </c>
      <c r="J157">
        <f t="shared" si="54"/>
        <v>-0.31518872739859671</v>
      </c>
      <c r="K157">
        <f t="shared" si="43"/>
        <v>2183516.4171949737</v>
      </c>
      <c r="L157">
        <f t="shared" si="49"/>
        <v>1.5277038886649892E-2</v>
      </c>
      <c r="M157">
        <f t="shared" si="55"/>
        <v>-1.9866468260862844E-5</v>
      </c>
      <c r="N157">
        <f t="shared" si="44"/>
        <v>2183506.2211361672</v>
      </c>
      <c r="O157">
        <f t="shared" si="50"/>
        <v>1.8933656475426681E-2</v>
      </c>
      <c r="P157">
        <f t="shared" si="56"/>
        <v>-1.0636072849305973</v>
      </c>
      <c r="Q157">
        <f t="shared" si="45"/>
        <v>2183513.9622597438</v>
      </c>
      <c r="R157">
        <f t="shared" si="46"/>
        <v>2183586.9622597438</v>
      </c>
      <c r="S157">
        <f t="shared" si="51"/>
        <v>18.295528366246366</v>
      </c>
      <c r="T157">
        <f t="shared" si="52"/>
        <v>2183726.3418215523</v>
      </c>
      <c r="U157">
        <f t="shared" si="57"/>
        <v>73</v>
      </c>
    </row>
    <row r="158" spans="1:21" x14ac:dyDescent="0.25">
      <c r="A158">
        <f>VLOOKUP('2024-03-18_windows_device_0'!P158,'2024-03-18_windows_device_0'!P158:P1067,1,0)</f>
        <v>54.377333333333333</v>
      </c>
      <c r="B158">
        <f>VLOOKUP('2024-03-18_windows_device_0'!Q158,'2024-03-18_windows_device_0'!Q$2:Q$911,1,0)+50</f>
        <v>2184713</v>
      </c>
      <c r="C158">
        <f t="shared" si="47"/>
        <v>-1.5992913122506722</v>
      </c>
      <c r="D158">
        <f t="shared" si="39"/>
        <v>1.9436757674418093</v>
      </c>
      <c r="E158">
        <f t="shared" si="40"/>
        <v>2184712.9992382037</v>
      </c>
      <c r="F158">
        <f t="shared" si="58"/>
        <v>2184652.3743674336</v>
      </c>
      <c r="G158">
        <f t="shared" si="48"/>
        <v>2183380.8165432308</v>
      </c>
      <c r="H158">
        <f t="shared" si="53"/>
        <v>-126.35259393230081</v>
      </c>
      <c r="I158">
        <f t="shared" si="42"/>
        <v>2183317.1747979107</v>
      </c>
      <c r="J158">
        <f t="shared" si="54"/>
        <v>-2.5665367802506505</v>
      </c>
      <c r="K158">
        <f t="shared" si="43"/>
        <v>2183400.1998481923</v>
      </c>
      <c r="L158">
        <f t="shared" si="49"/>
        <v>-0.12783896017646934</v>
      </c>
      <c r="M158">
        <f t="shared" si="55"/>
        <v>-8.4978898160712293E-5</v>
      </c>
      <c r="N158">
        <f t="shared" si="44"/>
        <v>2183317.1747979107</v>
      </c>
      <c r="O158">
        <f t="shared" si="50"/>
        <v>-1.7040290827885191E-2</v>
      </c>
      <c r="P158">
        <f t="shared" si="56"/>
        <v>-8.660802177313041</v>
      </c>
      <c r="Q158">
        <f t="shared" si="45"/>
        <v>2183417.5054147784</v>
      </c>
      <c r="R158">
        <f t="shared" si="46"/>
        <v>2183491.5054147784</v>
      </c>
      <c r="S158">
        <f t="shared" si="51"/>
        <v>18.289474179417979</v>
      </c>
      <c r="T158">
        <f t="shared" si="52"/>
        <v>2183629.7444424867</v>
      </c>
      <c r="U158">
        <f t="shared" si="57"/>
        <v>74</v>
      </c>
    </row>
    <row r="159" spans="1:21" x14ac:dyDescent="0.25">
      <c r="A159">
        <f>VLOOKUP('2024-03-18_windows_device_0'!P159,'2024-03-18_windows_device_0'!P159:P1068,1,0)</f>
        <v>54.4</v>
      </c>
      <c r="B159">
        <f>VLOOKUP('2024-03-18_windows_device_0'!Q159,'2024-03-18_windows_device_0'!Q$2:Q$911,1,0)+50</f>
        <v>2184724</v>
      </c>
      <c r="C159">
        <f t="shared" si="47"/>
        <v>2.0139223932044099</v>
      </c>
      <c r="D159">
        <f t="shared" si="39"/>
        <v>1.9444859699292798</v>
      </c>
      <c r="E159">
        <f t="shared" si="40"/>
        <v>2184723.9992375681</v>
      </c>
      <c r="F159">
        <f t="shared" si="58"/>
        <v>2184800.3416674268</v>
      </c>
      <c r="G159">
        <f t="shared" si="48"/>
        <v>2183527.9864592417</v>
      </c>
      <c r="H159">
        <f t="shared" si="53"/>
        <v>147.16991601092741</v>
      </c>
      <c r="I159">
        <f t="shared" si="42"/>
        <v>2183441.6464996403</v>
      </c>
      <c r="J159">
        <f t="shared" si="54"/>
        <v>2.7466446244784888</v>
      </c>
      <c r="K159">
        <f t="shared" si="43"/>
        <v>2183352.7951300405</v>
      </c>
      <c r="L159">
        <f t="shared" si="49"/>
        <v>-5.2145140495948074E-2</v>
      </c>
      <c r="M159">
        <f t="shared" si="55"/>
        <v>4.4945201348099669E-5</v>
      </c>
      <c r="N159">
        <f t="shared" si="44"/>
        <v>2183441.6464996403</v>
      </c>
      <c r="O159">
        <f t="shared" si="50"/>
        <v>2.1458144005480042E-2</v>
      </c>
      <c r="P159">
        <f t="shared" si="56"/>
        <v>9.2685777687025617</v>
      </c>
      <c r="Q159">
        <f t="shared" si="45"/>
        <v>2183428.4698161115</v>
      </c>
      <c r="R159">
        <f t="shared" si="46"/>
        <v>2183503.4698161115</v>
      </c>
      <c r="S159">
        <f t="shared" si="51"/>
        <v>18.297097970238912</v>
      </c>
      <c r="T159">
        <f t="shared" si="52"/>
        <v>2183640.8858202789</v>
      </c>
      <c r="U159">
        <f t="shared" si="57"/>
        <v>75</v>
      </c>
    </row>
    <row r="160" spans="1:21" x14ac:dyDescent="0.25">
      <c r="A160">
        <f>VLOOKUP('2024-03-18_windows_device_0'!P160,'2024-03-18_windows_device_0'!P160:P1069,1,0)</f>
        <v>54.406666666666666</v>
      </c>
      <c r="B160">
        <f>VLOOKUP('2024-03-18_windows_device_0'!Q160,'2024-03-18_windows_device_0'!Q$2:Q$911,1,0)+50</f>
        <v>2184724</v>
      </c>
      <c r="C160">
        <f t="shared" si="47"/>
        <v>0.59233011564846727</v>
      </c>
      <c r="D160">
        <f t="shared" si="39"/>
        <v>1.9447242647785359</v>
      </c>
      <c r="E160">
        <f t="shared" si="40"/>
        <v>2184723.9992373814</v>
      </c>
      <c r="F160">
        <f t="shared" si="58"/>
        <v>2184746.4528932222</v>
      </c>
      <c r="G160">
        <f t="shared" si="48"/>
        <v>2183473.8632235657</v>
      </c>
      <c r="H160">
        <f t="shared" si="53"/>
        <v>-54.123235675971955</v>
      </c>
      <c r="I160">
        <f t="shared" si="42"/>
        <v>2183462.1859551864</v>
      </c>
      <c r="J160">
        <f t="shared" si="54"/>
        <v>-1.0806470653684677</v>
      </c>
      <c r="K160">
        <f t="shared" si="43"/>
        <v>2183497.1438710946</v>
      </c>
      <c r="L160">
        <f t="shared" si="49"/>
        <v>0.15878346451881103</v>
      </c>
      <c r="M160">
        <f t="shared" si="55"/>
        <v>1.2524442104355497E-4</v>
      </c>
      <c r="N160">
        <f t="shared" si="44"/>
        <v>2183462.1859551864</v>
      </c>
      <c r="O160">
        <f t="shared" si="50"/>
        <v>6.3112188251422266E-3</v>
      </c>
      <c r="P160">
        <f t="shared" si="56"/>
        <v>-3.646653548341364</v>
      </c>
      <c r="Q160">
        <f t="shared" si="45"/>
        <v>2183494.066131854</v>
      </c>
      <c r="R160">
        <f t="shared" si="46"/>
        <v>2183570.066131854</v>
      </c>
      <c r="S160">
        <f t="shared" si="51"/>
        <v>18.299340261656834</v>
      </c>
      <c r="T160">
        <f t="shared" si="52"/>
        <v>2183706.5342019578</v>
      </c>
      <c r="U160">
        <f t="shared" si="57"/>
        <v>76</v>
      </c>
    </row>
    <row r="161" spans="1:21" x14ac:dyDescent="0.25">
      <c r="A161">
        <f>VLOOKUP('2024-03-18_windows_device_0'!P161,'2024-03-18_windows_device_0'!P161:P1070,1,0)</f>
        <v>54.408000000000001</v>
      </c>
      <c r="B161">
        <f>VLOOKUP('2024-03-18_windows_device_0'!Q161,'2024-03-18_windows_device_0'!Q$2:Q$911,1,0)+50</f>
        <v>2184723</v>
      </c>
      <c r="C161">
        <f t="shared" si="47"/>
        <v>0.11846602312981971</v>
      </c>
      <c r="D161">
        <f t="shared" si="39"/>
        <v>1.9447719237483871</v>
      </c>
      <c r="E161">
        <f t="shared" si="40"/>
        <v>2184722.9992373441</v>
      </c>
      <c r="F161">
        <f t="shared" si="58"/>
        <v>2184727.4899685122</v>
      </c>
      <c r="G161">
        <f t="shared" si="48"/>
        <v>2183454.8534100088</v>
      </c>
      <c r="H161">
        <f t="shared" si="53"/>
        <v>-19.009813556913286</v>
      </c>
      <c r="I161">
        <f t="shared" si="42"/>
        <v>2183453.4128562436</v>
      </c>
      <c r="J161">
        <f t="shared" si="54"/>
        <v>-0.36021568845615592</v>
      </c>
      <c r="K161">
        <f t="shared" si="43"/>
        <v>2183465.0654948796</v>
      </c>
      <c r="L161">
        <f t="shared" si="49"/>
        <v>-3.5286180359826558E-2</v>
      </c>
      <c r="M161">
        <f t="shared" si="55"/>
        <v>-1.1523396892162884E-4</v>
      </c>
      <c r="N161">
        <f t="shared" si="44"/>
        <v>2183453.4128562436</v>
      </c>
      <c r="O161">
        <f t="shared" si="50"/>
        <v>1.2622437650296216E-3</v>
      </c>
      <c r="P161">
        <f t="shared" si="56"/>
        <v>-1.2155511827804546</v>
      </c>
      <c r="Q161">
        <f t="shared" si="45"/>
        <v>2183462.3645444512</v>
      </c>
      <c r="R161">
        <f t="shared" si="46"/>
        <v>2183539.3645444512</v>
      </c>
      <c r="S161">
        <f t="shared" si="51"/>
        <v>18.299788719940416</v>
      </c>
      <c r="T161">
        <f t="shared" si="52"/>
        <v>2183674.8430285077</v>
      </c>
      <c r="U161">
        <f t="shared" si="57"/>
        <v>77</v>
      </c>
    </row>
    <row r="162" spans="1:21" x14ac:dyDescent="0.25">
      <c r="A162">
        <f>VLOOKUP('2024-03-18_windows_device_0'!P162,'2024-03-18_windows_device_0'!P162:P1071,1,0)</f>
        <v>54.424666666666667</v>
      </c>
      <c r="B162">
        <f>VLOOKUP('2024-03-18_windows_device_0'!Q162,'2024-03-18_windows_device_0'!Q$2:Q$911,1,0)+50</f>
        <v>2184733</v>
      </c>
      <c r="C162">
        <f t="shared" si="47"/>
        <v>1.4808252891208524</v>
      </c>
      <c r="D162">
        <f t="shared" si="39"/>
        <v>1.9453676608715273</v>
      </c>
      <c r="E162">
        <f t="shared" si="40"/>
        <v>2184732.9992368766</v>
      </c>
      <c r="F162">
        <f t="shared" si="58"/>
        <v>2184789.1333764782</v>
      </c>
      <c r="G162">
        <f t="shared" si="48"/>
        <v>2183515.9108043234</v>
      </c>
      <c r="H162">
        <f t="shared" si="53"/>
        <v>61.057394314557314</v>
      </c>
      <c r="I162">
        <f t="shared" si="42"/>
        <v>2183501.0497271363</v>
      </c>
      <c r="J162">
        <f t="shared" si="54"/>
        <v>1.0356201043113882</v>
      </c>
      <c r="K162">
        <f t="shared" si="43"/>
        <v>2183467.5483910576</v>
      </c>
      <c r="L162">
        <f t="shared" si="49"/>
        <v>2.7311832047108887E-3</v>
      </c>
      <c r="M162">
        <f t="shared" si="55"/>
        <v>2.2573812067403867E-5</v>
      </c>
      <c r="N162">
        <f t="shared" si="44"/>
        <v>2183501.0497271363</v>
      </c>
      <c r="O162">
        <f t="shared" si="50"/>
        <v>1.5778047062855568E-2</v>
      </c>
      <c r="P162">
        <f t="shared" si="56"/>
        <v>3.4947096504943387</v>
      </c>
      <c r="Q162">
        <f t="shared" si="45"/>
        <v>2183484.6441050186</v>
      </c>
      <c r="R162">
        <f t="shared" si="46"/>
        <v>2183562.6441050186</v>
      </c>
      <c r="S162">
        <f t="shared" si="51"/>
        <v>18.30539444848522</v>
      </c>
      <c r="T162">
        <f t="shared" si="52"/>
        <v>2183697.2527850191</v>
      </c>
      <c r="U162">
        <f t="shared" si="57"/>
        <v>78</v>
      </c>
    </row>
    <row r="163" spans="1:21" x14ac:dyDescent="0.25">
      <c r="A163">
        <f>VLOOKUP('2024-03-18_windows_device_0'!P163,'2024-03-18_windows_device_0'!P163:P1072,1,0)</f>
        <v>54.424666666666667</v>
      </c>
      <c r="B163">
        <f>VLOOKUP('2024-03-18_windows_device_0'!Q163,'2024-03-18_windows_device_0'!Q$2:Q$911,1,0)+50</f>
        <v>2184737</v>
      </c>
      <c r="C163">
        <f t="shared" si="47"/>
        <v>0</v>
      </c>
      <c r="D163">
        <f t="shared" si="39"/>
        <v>1.9453676608715273</v>
      </c>
      <c r="E163">
        <f t="shared" si="40"/>
        <v>2184736.9992368766</v>
      </c>
      <c r="F163">
        <f t="shared" si="58"/>
        <v>2184736.9992368766</v>
      </c>
      <c r="G163">
        <f t="shared" si="48"/>
        <v>2183463.7766647218</v>
      </c>
      <c r="H163">
        <f t="shared" si="53"/>
        <v>-52.134139601606876</v>
      </c>
      <c r="I163">
        <f t="shared" si="42"/>
        <v>2183452.9419326037</v>
      </c>
      <c r="J163">
        <f t="shared" si="54"/>
        <v>-1.1256740264255471</v>
      </c>
      <c r="K163">
        <f t="shared" si="43"/>
        <v>2183489.3564283415</v>
      </c>
      <c r="L163">
        <f t="shared" si="49"/>
        <v>2.398881825359964E-2</v>
      </c>
      <c r="M163">
        <f t="shared" si="55"/>
        <v>1.2622281336696653E-5</v>
      </c>
      <c r="N163">
        <f t="shared" si="44"/>
        <v>2183452.9419326037</v>
      </c>
      <c r="O163">
        <f t="shared" si="50"/>
        <v>0</v>
      </c>
      <c r="P163">
        <f t="shared" si="56"/>
        <v>-3.798597446189806</v>
      </c>
      <c r="Q163">
        <f t="shared" si="45"/>
        <v>2183486.4776056977</v>
      </c>
      <c r="R163">
        <f t="shared" si="46"/>
        <v>2183565.4776056977</v>
      </c>
      <c r="S163">
        <f t="shared" si="51"/>
        <v>18.30539444848522</v>
      </c>
      <c r="T163">
        <f t="shared" si="52"/>
        <v>2183699.0862856982</v>
      </c>
      <c r="U163">
        <f t="shared" si="57"/>
        <v>79</v>
      </c>
    </row>
    <row r="164" spans="1:21" x14ac:dyDescent="0.25">
      <c r="A164">
        <f>VLOOKUP('2024-03-18_windows_device_0'!P164,'2024-03-18_windows_device_0'!P164:P1073,1,0)</f>
        <v>54.426000000000002</v>
      </c>
      <c r="B164">
        <f>VLOOKUP('2024-03-18_windows_device_0'!Q164,'2024-03-18_windows_device_0'!Q$2:Q$911,1,0)+50</f>
        <v>2184748</v>
      </c>
      <c r="C164">
        <f t="shared" si="47"/>
        <v>0.11846602312981971</v>
      </c>
      <c r="D164">
        <f t="shared" si="39"/>
        <v>1.9454153198413786</v>
      </c>
      <c r="E164">
        <f t="shared" si="40"/>
        <v>2184747.9992368394</v>
      </c>
      <c r="F164">
        <f t="shared" si="58"/>
        <v>2184752.4899680074</v>
      </c>
      <c r="G164">
        <f t="shared" si="48"/>
        <v>2183479.2205225131</v>
      </c>
      <c r="H164">
        <f t="shared" si="53"/>
        <v>15.443857791367918</v>
      </c>
      <c r="I164">
        <f t="shared" si="42"/>
        <v>2183478.2697308939</v>
      </c>
      <c r="J164">
        <f t="shared" si="54"/>
        <v>9.0053922114158955E-2</v>
      </c>
      <c r="K164">
        <f t="shared" si="43"/>
        <v>2183475.3565712348</v>
      </c>
      <c r="L164">
        <f t="shared" si="49"/>
        <v>-1.5399828207295048E-2</v>
      </c>
      <c r="M164">
        <f t="shared" si="55"/>
        <v>-2.3388047445432254E-5</v>
      </c>
      <c r="N164">
        <f t="shared" si="44"/>
        <v>2183478.2697308939</v>
      </c>
      <c r="O164">
        <f t="shared" si="50"/>
        <v>1.2622437650296216E-3</v>
      </c>
      <c r="P164">
        <f t="shared" si="56"/>
        <v>0.30388779569546764</v>
      </c>
      <c r="Q164">
        <f t="shared" si="45"/>
        <v>2183476.2935334276</v>
      </c>
      <c r="R164">
        <f t="shared" si="46"/>
        <v>2183556.2935334276</v>
      </c>
      <c r="S164">
        <f t="shared" si="51"/>
        <v>18.305842906768806</v>
      </c>
      <c r="T164">
        <f t="shared" si="52"/>
        <v>2183688.9126308267</v>
      </c>
      <c r="U164">
        <f t="shared" si="57"/>
        <v>80</v>
      </c>
    </row>
    <row r="165" spans="1:21" x14ac:dyDescent="0.25">
      <c r="A165">
        <f>VLOOKUP('2024-03-18_windows_device_0'!P165,'2024-03-18_windows_device_0'!P165:P1074,1,0)</f>
        <v>54.405333333333331</v>
      </c>
      <c r="B165">
        <f>VLOOKUP('2024-03-18_windows_device_0'!Q165,'2024-03-18_windows_device_0'!Q$2:Q$911,1,0)+50</f>
        <v>2184753</v>
      </c>
      <c r="C165">
        <f t="shared" si="47"/>
        <v>-1.8362233585103116</v>
      </c>
      <c r="D165">
        <f t="shared" si="39"/>
        <v>1.9446766058086846</v>
      </c>
      <c r="E165">
        <f t="shared" si="40"/>
        <v>2184752.9992374186</v>
      </c>
      <c r="F165">
        <f t="shared" si="58"/>
        <v>2184683.3929043123</v>
      </c>
      <c r="G165">
        <f t="shared" si="48"/>
        <v>2183410.8501246516</v>
      </c>
      <c r="H165">
        <f t="shared" si="53"/>
        <v>-68.370397861581296</v>
      </c>
      <c r="I165">
        <f t="shared" si="42"/>
        <v>2183392.2159581645</v>
      </c>
      <c r="J165">
        <f t="shared" si="54"/>
        <v>-1.485889714882183</v>
      </c>
      <c r="K165">
        <f t="shared" si="43"/>
        <v>2183440.2830925379</v>
      </c>
      <c r="L165">
        <f t="shared" si="49"/>
        <v>-3.8580789964280694E-2</v>
      </c>
      <c r="M165">
        <f t="shared" si="55"/>
        <v>-1.3764307284369075E-5</v>
      </c>
      <c r="N165">
        <f t="shared" si="44"/>
        <v>2183392.2159581645</v>
      </c>
      <c r="O165">
        <f t="shared" si="50"/>
        <v>-1.9564778357944432E-2</v>
      </c>
      <c r="P165">
        <f t="shared" si="56"/>
        <v>-5.014148628971677</v>
      </c>
      <c r="Q165">
        <f t="shared" si="45"/>
        <v>2183439.93781118</v>
      </c>
      <c r="R165">
        <f t="shared" si="46"/>
        <v>2183520.93781118</v>
      </c>
      <c r="S165">
        <f t="shared" si="51"/>
        <v>18.298891803373248</v>
      </c>
      <c r="T165">
        <f t="shared" si="52"/>
        <v>2183652.3954675859</v>
      </c>
      <c r="U165">
        <f t="shared" si="57"/>
        <v>81</v>
      </c>
    </row>
    <row r="166" spans="1:21" x14ac:dyDescent="0.25">
      <c r="A166">
        <f>VLOOKUP('2024-03-18_windows_device_0'!P166,'2024-03-18_windows_device_0'!P166:P1075,1,0)</f>
        <v>54.433333333333337</v>
      </c>
      <c r="B166">
        <f>VLOOKUP('2024-03-18_windows_device_0'!Q166,'2024-03-18_windows_device_0'!Q$2:Q$911,1,0)+50</f>
        <v>2184753</v>
      </c>
      <c r="C166">
        <f t="shared" si="47"/>
        <v>2.4877864857236887</v>
      </c>
      <c r="D166">
        <f t="shared" si="39"/>
        <v>1.9456774441755602</v>
      </c>
      <c r="E166">
        <f t="shared" si="40"/>
        <v>2184752.9992366335</v>
      </c>
      <c r="F166">
        <f t="shared" si="58"/>
        <v>2184847.3045911645</v>
      </c>
      <c r="G166">
        <f t="shared" si="48"/>
        <v>2183573.7773628281</v>
      </c>
      <c r="H166">
        <f t="shared" si="53"/>
        <v>162.92723817657679</v>
      </c>
      <c r="I166">
        <f t="shared" si="42"/>
        <v>2183467.9589730822</v>
      </c>
      <c r="J166">
        <f t="shared" si="54"/>
        <v>3.2869681571634426</v>
      </c>
      <c r="K166">
        <f t="shared" si="43"/>
        <v>2183361.6286455286</v>
      </c>
      <c r="L166">
        <f t="shared" si="49"/>
        <v>-8.6519809627388519E-2</v>
      </c>
      <c r="M166">
        <f t="shared" si="55"/>
        <v>-2.8465056992537442E-5</v>
      </c>
      <c r="N166">
        <f t="shared" si="44"/>
        <v>2183467.9589730822</v>
      </c>
      <c r="O166">
        <f t="shared" si="50"/>
        <v>2.6507119065598529E-2</v>
      </c>
      <c r="P166">
        <f t="shared" si="56"/>
        <v>11.091904542875367</v>
      </c>
      <c r="Q166">
        <f t="shared" si="45"/>
        <v>2183463.6536919409</v>
      </c>
      <c r="R166">
        <f t="shared" si="46"/>
        <v>2183545.6536919409</v>
      </c>
      <c r="S166">
        <f t="shared" si="51"/>
        <v>18.308309427328521</v>
      </c>
      <c r="T166">
        <f t="shared" si="52"/>
        <v>2183676.3300895919</v>
      </c>
      <c r="U166">
        <f t="shared" si="57"/>
        <v>82</v>
      </c>
    </row>
    <row r="167" spans="1:21" x14ac:dyDescent="0.25">
      <c r="A167">
        <f>VLOOKUP('2024-03-18_windows_device_0'!P167,'2024-03-18_windows_device_0'!P167:P1076,1,0)</f>
        <v>54.433333333333337</v>
      </c>
      <c r="B167">
        <f>VLOOKUP('2024-03-18_windows_device_0'!Q167,'2024-03-18_windows_device_0'!Q$2:Q$911,1,0)+50</f>
        <v>2184754</v>
      </c>
      <c r="C167">
        <f t="shared" si="47"/>
        <v>0</v>
      </c>
      <c r="D167">
        <f t="shared" si="39"/>
        <v>1.9456774441755602</v>
      </c>
      <c r="E167">
        <f t="shared" si="40"/>
        <v>2184753.9992366335</v>
      </c>
      <c r="F167">
        <f t="shared" si="58"/>
        <v>2184753.9992366335</v>
      </c>
      <c r="G167">
        <f t="shared" si="48"/>
        <v>2183480.4720082972</v>
      </c>
      <c r="H167">
        <f t="shared" si="53"/>
        <v>-93.305354530923069</v>
      </c>
      <c r="I167">
        <f t="shared" si="42"/>
        <v>2183445.7674203878</v>
      </c>
      <c r="J167">
        <f t="shared" si="54"/>
        <v>-1.8911323643954183</v>
      </c>
      <c r="K167">
        <f t="shared" si="43"/>
        <v>2183506.9437732268</v>
      </c>
      <c r="L167">
        <f t="shared" si="49"/>
        <v>0.15984648881888786</v>
      </c>
      <c r="M167">
        <f t="shared" si="55"/>
        <v>1.4628648594811739E-4</v>
      </c>
      <c r="N167">
        <f t="shared" si="44"/>
        <v>2183445.7674203878</v>
      </c>
      <c r="O167">
        <f t="shared" si="50"/>
        <v>0</v>
      </c>
      <c r="P167">
        <f t="shared" si="56"/>
        <v>-6.3816437095991567</v>
      </c>
      <c r="Q167">
        <f t="shared" si="45"/>
        <v>2183511.4509188947</v>
      </c>
      <c r="R167">
        <f t="shared" si="46"/>
        <v>2183594.4509188947</v>
      </c>
      <c r="S167">
        <f t="shared" si="51"/>
        <v>18.308309427328521</v>
      </c>
      <c r="T167">
        <f t="shared" si="52"/>
        <v>2183724.1273165457</v>
      </c>
      <c r="U167">
        <f t="shared" si="57"/>
        <v>83</v>
      </c>
    </row>
    <row r="168" spans="1:21" x14ac:dyDescent="0.25">
      <c r="A168">
        <f>VLOOKUP('2024-03-18_windows_device_0'!P168,'2024-03-18_windows_device_0'!P168:P1077,1,0)</f>
        <v>54.441333333333333</v>
      </c>
      <c r="B168">
        <f>VLOOKUP('2024-03-18_windows_device_0'!Q168,'2024-03-18_windows_device_0'!Q$2:Q$911,1,0)+50</f>
        <v>2184761</v>
      </c>
      <c r="C168">
        <f t="shared" si="47"/>
        <v>0.71079613877765557</v>
      </c>
      <c r="D168">
        <f t="shared" si="39"/>
        <v>1.9459633979946673</v>
      </c>
      <c r="E168">
        <f t="shared" si="40"/>
        <v>2184760.9992364091</v>
      </c>
      <c r="F168">
        <f t="shared" si="58"/>
        <v>2184787.943623418</v>
      </c>
      <c r="G168">
        <f t="shared" si="48"/>
        <v>2183514.1352170412</v>
      </c>
      <c r="H168">
        <f t="shared" si="53"/>
        <v>33.663208744022995</v>
      </c>
      <c r="I168">
        <f t="shared" si="42"/>
        <v>2183509.6178562576</v>
      </c>
      <c r="J168">
        <f t="shared" si="54"/>
        <v>0.54032353268399391</v>
      </c>
      <c r="K168">
        <f t="shared" si="43"/>
        <v>2183492.1388983037</v>
      </c>
      <c r="L168">
        <f t="shared" si="49"/>
        <v>-1.6285346965193171E-2</v>
      </c>
      <c r="M168">
        <f t="shared" si="55"/>
        <v>-1.0458292178328385E-4</v>
      </c>
      <c r="N168">
        <f t="shared" si="44"/>
        <v>2183509.6178562576</v>
      </c>
      <c r="O168">
        <f t="shared" si="50"/>
        <v>7.5734625901659677E-3</v>
      </c>
      <c r="P168">
        <f t="shared" si="56"/>
        <v>1.8233267741699741</v>
      </c>
      <c r="Q168">
        <f t="shared" si="45"/>
        <v>2183499.3310189745</v>
      </c>
      <c r="R168">
        <f t="shared" si="46"/>
        <v>2183583.3310189745</v>
      </c>
      <c r="S168">
        <f t="shared" si="51"/>
        <v>18.311000177030024</v>
      </c>
      <c r="T168">
        <f t="shared" si="52"/>
        <v>2183712.0699347961</v>
      </c>
      <c r="U168">
        <f t="shared" si="57"/>
        <v>84</v>
      </c>
    </row>
    <row r="169" spans="1:21" x14ac:dyDescent="0.25">
      <c r="A169">
        <f>VLOOKUP('2024-03-18_windows_device_0'!P169,'2024-03-18_windows_device_0'!P169:P1078,1,0)</f>
        <v>54.428666666666672</v>
      </c>
      <c r="B169">
        <f>VLOOKUP('2024-03-18_windows_device_0'!Q169,'2024-03-18_windows_device_0'!Q$2:Q$911,1,0)+50</f>
        <v>2184767</v>
      </c>
      <c r="C169">
        <f t="shared" si="47"/>
        <v>-1.1254272197313933</v>
      </c>
      <c r="D169">
        <f t="shared" si="39"/>
        <v>1.9455106377810811</v>
      </c>
      <c r="E169">
        <f t="shared" si="40"/>
        <v>2184766.9992367644</v>
      </c>
      <c r="F169">
        <f t="shared" si="58"/>
        <v>2184724.337290667</v>
      </c>
      <c r="G169">
        <f t="shared" si="48"/>
        <v>2183450.9741019388</v>
      </c>
      <c r="H169">
        <f t="shared" si="53"/>
        <v>-63.161115102469921</v>
      </c>
      <c r="I169">
        <f t="shared" si="42"/>
        <v>2183435.0713115474</v>
      </c>
      <c r="J169">
        <f t="shared" si="54"/>
        <v>-1.3958357927670642</v>
      </c>
      <c r="K169">
        <f t="shared" si="43"/>
        <v>2183480.2252862621</v>
      </c>
      <c r="L169">
        <f t="shared" si="49"/>
        <v>-1.3104960812877856E-2</v>
      </c>
      <c r="M169">
        <f t="shared" si="55"/>
        <v>1.888438139122E-6</v>
      </c>
      <c r="N169">
        <f t="shared" si="44"/>
        <v>2183435.0713115474</v>
      </c>
      <c r="O169">
        <f t="shared" si="50"/>
        <v>-1.1991315767760823E-2</v>
      </c>
      <c r="P169">
        <f t="shared" si="56"/>
        <v>-4.7102608332719615</v>
      </c>
      <c r="Q169">
        <f t="shared" si="45"/>
        <v>2183479.0895848311</v>
      </c>
      <c r="R169">
        <f t="shared" si="46"/>
        <v>2183564.0895848311</v>
      </c>
      <c r="S169">
        <f t="shared" si="51"/>
        <v>18.306739823335974</v>
      </c>
      <c r="T169">
        <f t="shared" si="52"/>
        <v>2183691.7295177919</v>
      </c>
      <c r="U169">
        <f t="shared" si="57"/>
        <v>85</v>
      </c>
    </row>
    <row r="170" spans="1:21" x14ac:dyDescent="0.25">
      <c r="A170">
        <f>VLOOKUP('2024-03-18_windows_device_0'!P170,'2024-03-18_windows_device_0'!P170:P1079,1,0)</f>
        <v>54.429333333333332</v>
      </c>
      <c r="B170">
        <f>VLOOKUP('2024-03-18_windows_device_0'!Q170,'2024-03-18_windows_device_0'!Q$2:Q$911,1,0)+50</f>
        <v>2184768</v>
      </c>
      <c r="C170">
        <f t="shared" si="47"/>
        <v>5.9233011564278543E-2</v>
      </c>
      <c r="D170">
        <f t="shared" si="39"/>
        <v>1.9455344672660064</v>
      </c>
      <c r="E170">
        <f t="shared" si="40"/>
        <v>2184767.9992367458</v>
      </c>
      <c r="F170">
        <f t="shared" si="58"/>
        <v>2184770.24460233</v>
      </c>
      <c r="G170">
        <f t="shared" si="48"/>
        <v>2183496.8579785111</v>
      </c>
      <c r="H170">
        <f t="shared" si="53"/>
        <v>45.883876572363079</v>
      </c>
      <c r="I170">
        <f t="shared" si="42"/>
        <v>2183488.4654280199</v>
      </c>
      <c r="J170">
        <f t="shared" si="54"/>
        <v>0.90053922113966989</v>
      </c>
      <c r="K170">
        <f t="shared" si="43"/>
        <v>2183459.3338314299</v>
      </c>
      <c r="L170">
        <f t="shared" si="49"/>
        <v>-2.2980578513300012E-2</v>
      </c>
      <c r="M170">
        <f t="shared" si="55"/>
        <v>-5.8639084122815414E-6</v>
      </c>
      <c r="N170">
        <f t="shared" si="44"/>
        <v>2183488.4654280199</v>
      </c>
      <c r="O170">
        <f t="shared" si="50"/>
        <v>6.3112188250598951E-4</v>
      </c>
      <c r="P170">
        <f t="shared" si="56"/>
        <v>3.0388779569475974</v>
      </c>
      <c r="Q170">
        <f t="shared" si="45"/>
        <v>2183473.4144958998</v>
      </c>
      <c r="R170">
        <f t="shared" si="46"/>
        <v>2183559.4144958998</v>
      </c>
      <c r="S170">
        <f t="shared" si="51"/>
        <v>18.306964052477767</v>
      </c>
      <c r="T170">
        <f t="shared" si="52"/>
        <v>2183686.0596379107</v>
      </c>
      <c r="U170">
        <f t="shared" si="57"/>
        <v>86</v>
      </c>
    </row>
    <row r="171" spans="1:21" x14ac:dyDescent="0.25">
      <c r="A171">
        <f>VLOOKUP('2024-03-18_windows_device_0'!P171,'2024-03-18_windows_device_0'!P171:P1080,1,0)</f>
        <v>54.42</v>
      </c>
      <c r="B171">
        <f>VLOOKUP('2024-03-18_windows_device_0'!Q171,'2024-03-18_windows_device_0'!Q$2:Q$911,1,0)+50</f>
        <v>2184770</v>
      </c>
      <c r="C171">
        <f t="shared" si="47"/>
        <v>-0.82926216190747537</v>
      </c>
      <c r="D171">
        <f t="shared" si="39"/>
        <v>1.945200854477048</v>
      </c>
      <c r="E171">
        <f t="shared" si="40"/>
        <v>2184769.9992370075</v>
      </c>
      <c r="F171">
        <f t="shared" si="58"/>
        <v>2184738.5641188305</v>
      </c>
      <c r="G171">
        <f t="shared" si="48"/>
        <v>2183465.5056124069</v>
      </c>
      <c r="H171">
        <f t="shared" si="53"/>
        <v>-31.352366104256362</v>
      </c>
      <c r="I171">
        <f t="shared" si="42"/>
        <v>2183461.5871615843</v>
      </c>
      <c r="J171">
        <f t="shared" si="54"/>
        <v>-0.67540441585475242</v>
      </c>
      <c r="K171">
        <f t="shared" si="43"/>
        <v>2183483.4358590269</v>
      </c>
      <c r="L171">
        <f t="shared" si="49"/>
        <v>2.6512205204001094E-2</v>
      </c>
      <c r="M171">
        <f t="shared" si="55"/>
        <v>2.9387645369737907E-5</v>
      </c>
      <c r="N171">
        <f t="shared" si="44"/>
        <v>2183461.5871615843</v>
      </c>
      <c r="O171">
        <f t="shared" si="50"/>
        <v>-8.8357063551955887E-3</v>
      </c>
      <c r="P171">
        <f t="shared" si="56"/>
        <v>-2.2791584677110519</v>
      </c>
      <c r="Q171">
        <f t="shared" si="45"/>
        <v>2183479.7456310485</v>
      </c>
      <c r="R171">
        <f t="shared" si="46"/>
        <v>2183566.7456310485</v>
      </c>
      <c r="S171">
        <f t="shared" si="51"/>
        <v>18.303824844492677</v>
      </c>
      <c r="T171">
        <f t="shared" si="52"/>
        <v>2183692.3178521651</v>
      </c>
      <c r="U171">
        <f t="shared" si="57"/>
        <v>87</v>
      </c>
    </row>
    <row r="172" spans="1:21" x14ac:dyDescent="0.25">
      <c r="A172">
        <f>VLOOKUP('2024-03-18_windows_device_0'!P172,'2024-03-18_windows_device_0'!P172:P1081,1,0)</f>
        <v>54.417333333333332</v>
      </c>
      <c r="B172">
        <f>VLOOKUP('2024-03-18_windows_device_0'!Q172,'2024-03-18_windows_device_0'!Q$2:Q$911,1,0)+50</f>
        <v>2184768</v>
      </c>
      <c r="C172">
        <f t="shared" si="47"/>
        <v>-0.23693204625963943</v>
      </c>
      <c r="D172">
        <f t="shared" si="39"/>
        <v>1.9451055365373455</v>
      </c>
      <c r="E172">
        <f t="shared" si="40"/>
        <v>2184767.9992370824</v>
      </c>
      <c r="F172">
        <f t="shared" si="58"/>
        <v>2184759.0177747463</v>
      </c>
      <c r="G172">
        <f t="shared" si="48"/>
        <v>2183486.0530264857</v>
      </c>
      <c r="H172">
        <f t="shared" si="53"/>
        <v>20.547414078842849</v>
      </c>
      <c r="I172">
        <f t="shared" si="42"/>
        <v>2183484.370011034</v>
      </c>
      <c r="J172">
        <f t="shared" si="54"/>
        <v>0.450269610569835</v>
      </c>
      <c r="K172">
        <f t="shared" si="43"/>
        <v>2183469.8042127388</v>
      </c>
      <c r="L172">
        <f t="shared" si="49"/>
        <v>-1.4994796691075181E-2</v>
      </c>
      <c r="M172">
        <f t="shared" si="55"/>
        <v>-2.4645876841781683E-5</v>
      </c>
      <c r="N172">
        <f t="shared" si="44"/>
        <v>2183484.370011034</v>
      </c>
      <c r="O172">
        <f t="shared" si="50"/>
        <v>-2.5244875300592432E-3</v>
      </c>
      <c r="P172">
        <f t="shared" si="56"/>
        <v>1.5194389784745064</v>
      </c>
      <c r="Q172">
        <f t="shared" si="45"/>
        <v>2183475.5359220454</v>
      </c>
      <c r="R172">
        <f t="shared" si="46"/>
        <v>2183563.5359220454</v>
      </c>
      <c r="S172">
        <f t="shared" si="51"/>
        <v>18.302927927925506</v>
      </c>
      <c r="T172">
        <f t="shared" si="52"/>
        <v>2183688.0873109177</v>
      </c>
      <c r="U172">
        <f t="shared" si="57"/>
        <v>88</v>
      </c>
    </row>
    <row r="173" spans="1:21" x14ac:dyDescent="0.25">
      <c r="A173">
        <f>VLOOKUP('2024-03-18_windows_device_0'!P173,'2024-03-18_windows_device_0'!P173:P1082,1,0)</f>
        <v>54.405999999999999</v>
      </c>
      <c r="B173">
        <f>VLOOKUP('2024-03-18_windows_device_0'!Q173,'2024-03-18_windows_device_0'!Q$2:Q$911,1,0)+50</f>
        <v>2184770</v>
      </c>
      <c r="C173">
        <f t="shared" si="47"/>
        <v>-1.006961196602205</v>
      </c>
      <c r="D173">
        <f t="shared" si="39"/>
        <v>1.9447004352936104</v>
      </c>
      <c r="E173">
        <f t="shared" si="40"/>
        <v>2184769.9992374</v>
      </c>
      <c r="F173">
        <f t="shared" si="58"/>
        <v>2184731.8280224707</v>
      </c>
      <c r="G173">
        <f t="shared" si="48"/>
        <v>2183459.2617976684</v>
      </c>
      <c r="H173">
        <f t="shared" si="53"/>
        <v>-26.791228817310184</v>
      </c>
      <c r="I173">
        <f t="shared" si="42"/>
        <v>2183456.4005264635</v>
      </c>
      <c r="J173">
        <f t="shared" si="54"/>
        <v>-0.5853504937410734</v>
      </c>
      <c r="K173">
        <f t="shared" si="43"/>
        <v>2183475.3360642469</v>
      </c>
      <c r="L173">
        <f t="shared" si="49"/>
        <v>6.0850308860320801E-3</v>
      </c>
      <c r="M173">
        <f t="shared" si="55"/>
        <v>1.2516703461856336E-5</v>
      </c>
      <c r="N173">
        <f t="shared" si="44"/>
        <v>2183456.4005264635</v>
      </c>
      <c r="O173">
        <f t="shared" si="50"/>
        <v>-1.0729072002737081E-2</v>
      </c>
      <c r="P173">
        <f t="shared" si="56"/>
        <v>-1.9752706720169999</v>
      </c>
      <c r="Q173">
        <f t="shared" si="45"/>
        <v>2183471.7976247044</v>
      </c>
      <c r="R173">
        <f t="shared" si="46"/>
        <v>2183560.7976247044</v>
      </c>
      <c r="S173">
        <f t="shared" si="51"/>
        <v>18.299116032515041</v>
      </c>
      <c r="T173">
        <f t="shared" si="52"/>
        <v>2183684.2604879271</v>
      </c>
      <c r="U173">
        <f t="shared" si="57"/>
        <v>89</v>
      </c>
    </row>
    <row r="174" spans="1:21" x14ac:dyDescent="0.25">
      <c r="A174">
        <f>VLOOKUP('2024-03-18_windows_device_0'!P174,'2024-03-18_windows_device_0'!P174:P1083,1,0)</f>
        <v>54.396000000000001</v>
      </c>
      <c r="B174">
        <f>VLOOKUP('2024-03-18_windows_device_0'!Q174,'2024-03-18_windows_device_0'!Q$2:Q$911,1,0)+50</f>
        <v>2184774</v>
      </c>
      <c r="C174">
        <f t="shared" si="47"/>
        <v>-0.88849517347238516</v>
      </c>
      <c r="D174">
        <f t="shared" si="39"/>
        <v>1.9443429930197262</v>
      </c>
      <c r="E174">
        <f t="shared" si="40"/>
        <v>2184773.9992376803</v>
      </c>
      <c r="F174">
        <f t="shared" si="58"/>
        <v>2184740.3187539191</v>
      </c>
      <c r="G174">
        <f t="shared" si="48"/>
        <v>2183468.1042364095</v>
      </c>
      <c r="H174">
        <f t="shared" si="53"/>
        <v>8.8424387411214411</v>
      </c>
      <c r="I174">
        <f t="shared" si="42"/>
        <v>2183467.7925499924</v>
      </c>
      <c r="J174">
        <f t="shared" si="54"/>
        <v>9.0053922114159024E-2</v>
      </c>
      <c r="K174">
        <f t="shared" si="43"/>
        <v>2183464.8793903333</v>
      </c>
      <c r="L174">
        <f t="shared" si="49"/>
        <v>-1.1502330392535724E-2</v>
      </c>
      <c r="M174">
        <f t="shared" si="55"/>
        <v>-1.0442959506909613E-5</v>
      </c>
      <c r="N174">
        <f t="shared" si="44"/>
        <v>2183467.7925499924</v>
      </c>
      <c r="O174">
        <f t="shared" si="50"/>
        <v>-9.4668282377133404E-3</v>
      </c>
      <c r="P174">
        <f t="shared" si="56"/>
        <v>0.30388779569405172</v>
      </c>
      <c r="Q174">
        <f t="shared" si="45"/>
        <v>2183465.8163525262</v>
      </c>
      <c r="R174">
        <f t="shared" si="46"/>
        <v>2183555.8163525262</v>
      </c>
      <c r="S174">
        <f t="shared" si="51"/>
        <v>18.295752595388159</v>
      </c>
      <c r="T174">
        <f t="shared" si="52"/>
        <v>2183678.2011201945</v>
      </c>
      <c r="U174">
        <f t="shared" si="57"/>
        <v>90</v>
      </c>
    </row>
    <row r="175" spans="1:21" x14ac:dyDescent="0.25">
      <c r="A175">
        <f>VLOOKUP('2024-03-18_windows_device_0'!P175,'2024-03-18_windows_device_0'!P175:P1084,1,0)</f>
        <v>54.399333333333331</v>
      </c>
      <c r="B175">
        <f>VLOOKUP('2024-03-18_windows_device_0'!Q175,'2024-03-18_windows_device_0'!Q$2:Q$911,1,0)+50</f>
        <v>2184777</v>
      </c>
      <c r="C175">
        <f t="shared" si="47"/>
        <v>0.29616505782391794</v>
      </c>
      <c r="D175">
        <f t="shared" si="39"/>
        <v>1.9444621404443543</v>
      </c>
      <c r="E175">
        <f t="shared" si="40"/>
        <v>2184776.9992375872</v>
      </c>
      <c r="F175">
        <f t="shared" si="58"/>
        <v>2184788.2260655076</v>
      </c>
      <c r="G175">
        <f t="shared" si="48"/>
        <v>2183515.8943050499</v>
      </c>
      <c r="H175">
        <f t="shared" si="53"/>
        <v>47.790068640373647</v>
      </c>
      <c r="I175">
        <f t="shared" si="42"/>
        <v>2183506.7899525212</v>
      </c>
      <c r="J175">
        <f t="shared" si="54"/>
        <v>0.90053922114014973</v>
      </c>
      <c r="K175">
        <f t="shared" si="43"/>
        <v>2183477.6583559313</v>
      </c>
      <c r="L175">
        <f t="shared" si="49"/>
        <v>1.4056848821789822E-2</v>
      </c>
      <c r="M175">
        <f t="shared" si="55"/>
        <v>1.5176436609072896E-5</v>
      </c>
      <c r="N175">
        <f t="shared" si="44"/>
        <v>2183506.7899525212</v>
      </c>
      <c r="O175">
        <f t="shared" si="50"/>
        <v>3.1556094125711133E-3</v>
      </c>
      <c r="P175">
        <f t="shared" si="56"/>
        <v>3.0388779569518447</v>
      </c>
      <c r="Q175">
        <f t="shared" si="45"/>
        <v>2183491.7390204007</v>
      </c>
      <c r="R175">
        <f t="shared" si="46"/>
        <v>2183582.7390204007</v>
      </c>
      <c r="S175">
        <f t="shared" si="51"/>
        <v>18.296873741097119</v>
      </c>
      <c r="T175">
        <f t="shared" si="52"/>
        <v>2183704.1498183254</v>
      </c>
      <c r="U175">
        <f t="shared" si="57"/>
        <v>91</v>
      </c>
    </row>
    <row r="176" spans="1:21" x14ac:dyDescent="0.25">
      <c r="A176">
        <f>VLOOKUP('2024-03-18_windows_device_0'!P176,'2024-03-18_windows_device_0'!P176:P1085,1,0)</f>
        <v>54.37533333333333</v>
      </c>
      <c r="B176">
        <f>VLOOKUP('2024-03-18_windows_device_0'!Q176,'2024-03-18_windows_device_0'!Q$2:Q$911,1,0)+50</f>
        <v>2184782</v>
      </c>
      <c r="C176">
        <f t="shared" si="47"/>
        <v>-2.1323884163342295</v>
      </c>
      <c r="D176">
        <f t="shared" si="39"/>
        <v>1.9436042789870325</v>
      </c>
      <c r="E176">
        <f t="shared" si="40"/>
        <v>2184781.9992382596</v>
      </c>
      <c r="F176">
        <f t="shared" si="58"/>
        <v>2184701.1660772329</v>
      </c>
      <c r="G176">
        <f t="shared" si="48"/>
        <v>2183429.6786263972</v>
      </c>
      <c r="H176">
        <f t="shared" si="53"/>
        <v>-86.215678652748466</v>
      </c>
      <c r="I176">
        <f t="shared" si="42"/>
        <v>2183400.0476297522</v>
      </c>
      <c r="J176">
        <f t="shared" si="54"/>
        <v>-1.846105403337859</v>
      </c>
      <c r="K176">
        <f t="shared" si="43"/>
        <v>2183459.7674027616</v>
      </c>
      <c r="L176">
        <f t="shared" si="49"/>
        <v>-1.9680029815846576E-2</v>
      </c>
      <c r="M176">
        <f t="shared" si="55"/>
        <v>-2.0032161273203278E-5</v>
      </c>
      <c r="N176">
        <f t="shared" si="44"/>
        <v>2183400.0476297522</v>
      </c>
      <c r="O176">
        <f t="shared" si="50"/>
        <v>-2.2720387770509665E-2</v>
      </c>
      <c r="P176">
        <f t="shared" si="56"/>
        <v>-6.2296998117507156</v>
      </c>
      <c r="Q176">
        <f t="shared" si="45"/>
        <v>2183463.6307000369</v>
      </c>
      <c r="R176">
        <f t="shared" si="46"/>
        <v>2183555.6307000369</v>
      </c>
      <c r="S176">
        <f t="shared" si="51"/>
        <v>18.288801491992601</v>
      </c>
      <c r="T176">
        <f t="shared" si="52"/>
        <v>2183675.8541157162</v>
      </c>
      <c r="U176">
        <f t="shared" si="57"/>
        <v>92</v>
      </c>
    </row>
    <row r="177" spans="1:21" x14ac:dyDescent="0.25">
      <c r="A177">
        <f>VLOOKUP('2024-03-18_windows_device_0'!P177,'2024-03-18_windows_device_0'!P177:P1086,1,0)</f>
        <v>54.36866666666667</v>
      </c>
      <c r="B177">
        <f>VLOOKUP('2024-03-18_windows_device_0'!Q177,'2024-03-18_windows_device_0'!Q$2:Q$911,1,0)+50</f>
        <v>2184782</v>
      </c>
      <c r="C177">
        <f t="shared" si="47"/>
        <v>-0.59233011564783589</v>
      </c>
      <c r="D177">
        <f t="shared" si="39"/>
        <v>1.9433659841377766</v>
      </c>
      <c r="E177">
        <f t="shared" si="40"/>
        <v>2184781.9992384464</v>
      </c>
      <c r="F177">
        <f t="shared" si="58"/>
        <v>2184759.5455826055</v>
      </c>
      <c r="G177">
        <f t="shared" si="48"/>
        <v>2183488.2927283561</v>
      </c>
      <c r="H177">
        <f t="shared" si="53"/>
        <v>58.614101958926767</v>
      </c>
      <c r="I177">
        <f t="shared" si="42"/>
        <v>2183474.5972253387</v>
      </c>
      <c r="J177">
        <f t="shared" si="54"/>
        <v>1.1707009874831067</v>
      </c>
      <c r="K177">
        <f t="shared" si="43"/>
        <v>2183436.7261497718</v>
      </c>
      <c r="L177">
        <f t="shared" si="49"/>
        <v>-2.5345354243183078E-2</v>
      </c>
      <c r="M177">
        <f t="shared" si="55"/>
        <v>-3.3639357633642016E-6</v>
      </c>
      <c r="N177">
        <f t="shared" si="44"/>
        <v>2183474.5972253387</v>
      </c>
      <c r="O177">
        <f t="shared" si="50"/>
        <v>-6.3112188251363459E-3</v>
      </c>
      <c r="P177">
        <f t="shared" si="56"/>
        <v>3.950541344038248</v>
      </c>
      <c r="Q177">
        <f t="shared" si="45"/>
        <v>2183457.0724653509</v>
      </c>
      <c r="R177">
        <f t="shared" si="46"/>
        <v>2183550.0724653509</v>
      </c>
      <c r="S177">
        <f t="shared" si="51"/>
        <v>18.286559200574683</v>
      </c>
      <c r="T177">
        <f t="shared" si="52"/>
        <v>2183669.243845081</v>
      </c>
      <c r="U177">
        <f t="shared" si="57"/>
        <v>93</v>
      </c>
    </row>
    <row r="178" spans="1:21" x14ac:dyDescent="0.25">
      <c r="A178">
        <f>VLOOKUP('2024-03-18_windows_device_0'!P178,'2024-03-18_windows_device_0'!P178:P1087,1,0)</f>
        <v>54.366</v>
      </c>
      <c r="B178">
        <f>VLOOKUP('2024-03-18_windows_device_0'!Q178,'2024-03-18_windows_device_0'!Q$2:Q$911,1,0)+50</f>
        <v>2184784</v>
      </c>
      <c r="C178">
        <f t="shared" si="47"/>
        <v>-0.23693204625963943</v>
      </c>
      <c r="D178">
        <f t="shared" si="39"/>
        <v>1.9432706661980741</v>
      </c>
      <c r="E178">
        <f t="shared" si="40"/>
        <v>2184783.9992385209</v>
      </c>
      <c r="F178">
        <f t="shared" si="58"/>
        <v>2184775.0177761847</v>
      </c>
      <c r="G178">
        <f t="shared" si="48"/>
        <v>2183503.8587686247</v>
      </c>
      <c r="H178">
        <f t="shared" si="53"/>
        <v>15.566040268633515</v>
      </c>
      <c r="I178">
        <f t="shared" si="42"/>
        <v>2183502.892873317</v>
      </c>
      <c r="J178">
        <f t="shared" si="54"/>
        <v>0.27016176634151701</v>
      </c>
      <c r="K178">
        <f t="shared" si="43"/>
        <v>2183494.1533943401</v>
      </c>
      <c r="L178">
        <f t="shared" si="49"/>
        <v>6.3169909094664328E-2</v>
      </c>
      <c r="M178">
        <f t="shared" si="55"/>
        <v>5.2558271598538236E-5</v>
      </c>
      <c r="N178">
        <f t="shared" si="44"/>
        <v>2183502.892873317</v>
      </c>
      <c r="O178">
        <f t="shared" si="50"/>
        <v>-2.5244875300592432E-3</v>
      </c>
      <c r="P178">
        <f t="shared" si="56"/>
        <v>0.9116633870835712</v>
      </c>
      <c r="Q178">
        <f t="shared" si="45"/>
        <v>2183497.2783504208</v>
      </c>
      <c r="R178">
        <f t="shared" si="46"/>
        <v>2183591.2783504208</v>
      </c>
      <c r="S178">
        <f t="shared" si="51"/>
        <v>18.285662284007511</v>
      </c>
      <c r="T178">
        <f t="shared" si="52"/>
        <v>2183709.4289175579</v>
      </c>
      <c r="U178">
        <f t="shared" si="57"/>
        <v>94</v>
      </c>
    </row>
    <row r="179" spans="1:21" x14ac:dyDescent="0.25">
      <c r="A179">
        <f>VLOOKUP('2024-03-18_windows_device_0'!P179,'2024-03-18_windows_device_0'!P179:P1088,1,0)</f>
        <v>54.332000000000001</v>
      </c>
      <c r="B179">
        <f>VLOOKUP('2024-03-18_windows_device_0'!Q179,'2024-03-18_windows_device_0'!Q$2:Q$911,1,0)+50</f>
        <v>2184790</v>
      </c>
      <c r="C179">
        <f t="shared" si="47"/>
        <v>-3.0208835898066146</v>
      </c>
      <c r="D179">
        <f t="shared" si="39"/>
        <v>1.9420553624668684</v>
      </c>
      <c r="E179">
        <f t="shared" si="40"/>
        <v>2184789.9992394731</v>
      </c>
      <c r="F179">
        <f t="shared" si="58"/>
        <v>2184675.4855946857</v>
      </c>
      <c r="G179">
        <f t="shared" si="48"/>
        <v>2183405.5235360772</v>
      </c>
      <c r="H179">
        <f t="shared" si="53"/>
        <v>-98.335232547484338</v>
      </c>
      <c r="I179">
        <f t="shared" si="42"/>
        <v>2183366.9764054664</v>
      </c>
      <c r="J179">
        <f t="shared" si="54"/>
        <v>-2.1162671696798556</v>
      </c>
      <c r="K179">
        <f t="shared" si="43"/>
        <v>2183435.4356574533</v>
      </c>
      <c r="L179">
        <f t="shared" si="49"/>
        <v>-6.4589449298349255E-2</v>
      </c>
      <c r="M179">
        <f t="shared" si="55"/>
        <v>-7.5860487835253065E-5</v>
      </c>
      <c r="N179">
        <f t="shared" si="44"/>
        <v>2183366.9764054664</v>
      </c>
      <c r="O179">
        <f t="shared" si="50"/>
        <v>-3.2187216008217126E-2</v>
      </c>
      <c r="P179">
        <f t="shared" si="56"/>
        <v>-7.1413631988342869</v>
      </c>
      <c r="Q179">
        <f t="shared" si="45"/>
        <v>2183443.5546319624</v>
      </c>
      <c r="R179">
        <f t="shared" si="46"/>
        <v>2183538.5546319624</v>
      </c>
      <c r="S179">
        <f t="shared" si="51"/>
        <v>18.274226597776114</v>
      </c>
      <c r="T179">
        <f t="shared" si="52"/>
        <v>2183655.4399280194</v>
      </c>
      <c r="U179">
        <f t="shared" si="57"/>
        <v>95</v>
      </c>
    </row>
    <row r="180" spans="1:21" x14ac:dyDescent="0.25">
      <c r="A180">
        <f>VLOOKUP('2024-03-18_windows_device_0'!P180,'2024-03-18_windows_device_0'!P180:P1089,1,0)</f>
        <v>54.326000000000001</v>
      </c>
      <c r="B180">
        <f>VLOOKUP('2024-03-18_windows_device_0'!Q180,'2024-03-18_windows_device_0'!Q$2:Q$911,1,0)+50</f>
        <v>2184786</v>
      </c>
      <c r="C180">
        <f t="shared" si="47"/>
        <v>-0.53309710408355737</v>
      </c>
      <c r="D180">
        <f t="shared" si="39"/>
        <v>1.9418408971025378</v>
      </c>
      <c r="E180">
        <f t="shared" si="40"/>
        <v>2184785.9992396412</v>
      </c>
      <c r="F180">
        <f t="shared" si="58"/>
        <v>2184765.7909493847</v>
      </c>
      <c r="G180">
        <f t="shared" si="48"/>
        <v>2183496.0401948136</v>
      </c>
      <c r="H180">
        <f t="shared" si="53"/>
        <v>90.516658736392856</v>
      </c>
      <c r="I180">
        <f t="shared" si="42"/>
        <v>2183463.3790964354</v>
      </c>
      <c r="J180">
        <f t="shared" si="54"/>
        <v>1.8911323643949383</v>
      </c>
      <c r="K180">
        <f t="shared" si="43"/>
        <v>2183402.2027435964</v>
      </c>
      <c r="L180">
        <f t="shared" si="49"/>
        <v>-3.6556170561064395E-2</v>
      </c>
      <c r="M180">
        <f t="shared" si="55"/>
        <v>1.6645498438479547E-5</v>
      </c>
      <c r="N180">
        <f t="shared" si="44"/>
        <v>2183463.3790964354</v>
      </c>
      <c r="O180">
        <f t="shared" si="50"/>
        <v>-5.6800969426303565E-3</v>
      </c>
      <c r="P180">
        <f t="shared" si="56"/>
        <v>6.3816437095963252</v>
      </c>
      <c r="Q180">
        <f t="shared" si="45"/>
        <v>2183443.8638148406</v>
      </c>
      <c r="R180">
        <f t="shared" si="46"/>
        <v>2183539.8638148406</v>
      </c>
      <c r="S180">
        <f t="shared" si="51"/>
        <v>18.272208535499985</v>
      </c>
      <c r="T180">
        <f t="shared" si="52"/>
        <v>2183655.7023155806</v>
      </c>
      <c r="U180">
        <f t="shared" si="57"/>
        <v>96</v>
      </c>
    </row>
    <row r="181" spans="1:21" x14ac:dyDescent="0.25">
      <c r="A181">
        <f>VLOOKUP('2024-03-18_windows_device_0'!P181,'2024-03-18_windows_device_0'!P181:P1090,1,0)</f>
        <v>54.324666666666666</v>
      </c>
      <c r="B181">
        <f>VLOOKUP('2024-03-18_windows_device_0'!Q181,'2024-03-18_windows_device_0'!Q$2:Q$911,1,0)+50</f>
        <v>2184785</v>
      </c>
      <c r="C181">
        <f t="shared" si="47"/>
        <v>-0.11846602312981971</v>
      </c>
      <c r="D181">
        <f t="shared" si="39"/>
        <v>1.9417932381326866</v>
      </c>
      <c r="E181">
        <f t="shared" si="40"/>
        <v>2184784.9992396785</v>
      </c>
      <c r="F181">
        <f t="shared" si="58"/>
        <v>2184780.5085085104</v>
      </c>
      <c r="G181">
        <f t="shared" si="48"/>
        <v>2183510.8047135612</v>
      </c>
      <c r="H181">
        <f t="shared" si="53"/>
        <v>14.764518747571856</v>
      </c>
      <c r="I181">
        <f t="shared" si="42"/>
        <v>2183509.9357284242</v>
      </c>
      <c r="J181">
        <f t="shared" si="54"/>
        <v>0.31518872739907644</v>
      </c>
      <c r="K181">
        <f t="shared" si="43"/>
        <v>2183499.7396696177</v>
      </c>
      <c r="L181">
        <f t="shared" si="49"/>
        <v>0.10729051683506705</v>
      </c>
      <c r="M181">
        <f t="shared" si="55"/>
        <v>8.5412763625403485E-5</v>
      </c>
      <c r="N181">
        <f t="shared" si="44"/>
        <v>2183509.9357284242</v>
      </c>
      <c r="O181">
        <f t="shared" si="50"/>
        <v>-1.2622437650296216E-3</v>
      </c>
      <c r="P181">
        <f t="shared" si="56"/>
        <v>1.0636072849334288</v>
      </c>
      <c r="Q181">
        <f t="shared" si="45"/>
        <v>2183503.4770553177</v>
      </c>
      <c r="R181">
        <f t="shared" si="46"/>
        <v>2183600.4770553177</v>
      </c>
      <c r="S181">
        <f t="shared" si="51"/>
        <v>18.271760077216399</v>
      </c>
      <c r="T181">
        <f t="shared" si="52"/>
        <v>2183715.3051578002</v>
      </c>
      <c r="U181">
        <f t="shared" si="57"/>
        <v>97</v>
      </c>
    </row>
    <row r="182" spans="1:21" x14ac:dyDescent="0.25">
      <c r="A182">
        <f>VLOOKUP('2024-03-18_windows_device_0'!P182,'2024-03-18_windows_device_0'!P182:P1091,1,0)</f>
        <v>54.295333333333332</v>
      </c>
      <c r="B182">
        <f>VLOOKUP('2024-03-18_windows_device_0'!Q182,'2024-03-18_windows_device_0'!Q$2:Q$911,1,0)+50</f>
        <v>2184792</v>
      </c>
      <c r="C182">
        <f t="shared" si="47"/>
        <v>-2.6062525088528772</v>
      </c>
      <c r="D182">
        <f t="shared" si="39"/>
        <v>1.9407447407959599</v>
      </c>
      <c r="E182">
        <f t="shared" si="40"/>
        <v>2184791.9992404995</v>
      </c>
      <c r="F182">
        <f t="shared" si="58"/>
        <v>2184693.2031548005</v>
      </c>
      <c r="G182">
        <f t="shared" si="48"/>
        <v>2183424.5327632376</v>
      </c>
      <c r="H182">
        <f t="shared" si="53"/>
        <v>-86.271950323600322</v>
      </c>
      <c r="I182">
        <f t="shared" si="42"/>
        <v>2183394.863074562</v>
      </c>
      <c r="J182">
        <f t="shared" si="54"/>
        <v>-1.8911323643949387</v>
      </c>
      <c r="K182">
        <f t="shared" si="43"/>
        <v>2183456.039427401</v>
      </c>
      <c r="L182">
        <f t="shared" si="49"/>
        <v>-4.8070220833304846E-2</v>
      </c>
      <c r="M182">
        <f t="shared" si="55"/>
        <v>-9.2249534579785119E-5</v>
      </c>
      <c r="N182">
        <f t="shared" si="44"/>
        <v>2183394.863074562</v>
      </c>
      <c r="O182">
        <f t="shared" si="50"/>
        <v>-2.7769362830622271E-2</v>
      </c>
      <c r="P182">
        <f t="shared" si="56"/>
        <v>-6.381643709597741</v>
      </c>
      <c r="Q182">
        <f t="shared" si="45"/>
        <v>2183460.5465730689</v>
      </c>
      <c r="R182">
        <f t="shared" si="46"/>
        <v>2183558.5465730689</v>
      </c>
      <c r="S182">
        <f t="shared" si="51"/>
        <v>18.261893994977545</v>
      </c>
      <c r="T182">
        <f t="shared" si="52"/>
        <v>2183672.1459784545</v>
      </c>
      <c r="U182">
        <f t="shared" si="57"/>
        <v>98</v>
      </c>
    </row>
    <row r="183" spans="1:21" x14ac:dyDescent="0.25">
      <c r="A183">
        <f>VLOOKUP('2024-03-18_windows_device_0'!P183,'2024-03-18_windows_device_0'!P183:P1092,1,0)</f>
        <v>54.289333333333332</v>
      </c>
      <c r="B183">
        <f>VLOOKUP('2024-03-18_windows_device_0'!Q183,'2024-03-18_windows_device_0'!Q$2:Q$911,1,0)+50</f>
        <v>2184797</v>
      </c>
      <c r="C183">
        <f t="shared" si="47"/>
        <v>-0.53309710408355737</v>
      </c>
      <c r="D183">
        <f t="shared" si="39"/>
        <v>1.9405302754316296</v>
      </c>
      <c r="E183">
        <f t="shared" si="40"/>
        <v>2184796.9992406671</v>
      </c>
      <c r="F183">
        <f t="shared" ref="F183:F214" si="59">E183+V$5*C183</f>
        <v>2184776.7909504105</v>
      </c>
      <c r="G183">
        <f t="shared" si="48"/>
        <v>2183508.3320055902</v>
      </c>
      <c r="H183">
        <f t="shared" si="53"/>
        <v>83.799242352601141</v>
      </c>
      <c r="I183">
        <f t="shared" si="42"/>
        <v>2183480.3387157223</v>
      </c>
      <c r="J183">
        <f t="shared" si="54"/>
        <v>1.5759436369958622</v>
      </c>
      <c r="K183">
        <f t="shared" si="43"/>
        <v>2183429.3584216898</v>
      </c>
      <c r="L183">
        <f t="shared" si="49"/>
        <v>-2.9349078438334893E-2</v>
      </c>
      <c r="M183">
        <f t="shared" si="55"/>
        <v>1.1116171940585767E-5</v>
      </c>
      <c r="N183">
        <f t="shared" si="44"/>
        <v>2183480.3387157223</v>
      </c>
      <c r="O183">
        <f t="shared" si="50"/>
        <v>-5.6800969426244758E-3</v>
      </c>
      <c r="P183">
        <f t="shared" si="56"/>
        <v>5.3180364246657286</v>
      </c>
      <c r="Q183">
        <f t="shared" si="45"/>
        <v>2183460.8698548856</v>
      </c>
      <c r="R183">
        <f t="shared" si="46"/>
        <v>2183559.8698548856</v>
      </c>
      <c r="S183">
        <f t="shared" si="51"/>
        <v>18.259875932701416</v>
      </c>
      <c r="T183">
        <f t="shared" si="52"/>
        <v>2183672.4224965367</v>
      </c>
      <c r="U183">
        <f t="shared" si="57"/>
        <v>99</v>
      </c>
    </row>
    <row r="184" spans="1:21" x14ac:dyDescent="0.25">
      <c r="A184">
        <f>VLOOKUP('2024-03-18_windows_device_0'!P184,'2024-03-18_windows_device_0'!P184:P1093,1,0)</f>
        <v>54.271333333333331</v>
      </c>
      <c r="B184">
        <f>VLOOKUP('2024-03-18_windows_device_0'!Q184,'2024-03-18_windows_device_0'!Q$2:Q$911,1,0)+50</f>
        <v>2184794</v>
      </c>
      <c r="C184">
        <f t="shared" si="47"/>
        <v>-1.5992913122506722</v>
      </c>
      <c r="D184">
        <f t="shared" si="39"/>
        <v>1.9398868793386383</v>
      </c>
      <c r="E184">
        <f t="shared" si="40"/>
        <v>2184793.9992411705</v>
      </c>
      <c r="F184">
        <f t="shared" si="59"/>
        <v>2184733.3743704003</v>
      </c>
      <c r="G184">
        <f t="shared" si="48"/>
        <v>2183465.5499060499</v>
      </c>
      <c r="H184">
        <f t="shared" si="53"/>
        <v>-42.782099540345371</v>
      </c>
      <c r="I184">
        <f t="shared" si="42"/>
        <v>2183458.2536856444</v>
      </c>
      <c r="J184">
        <f t="shared" si="54"/>
        <v>-0.81048529902647093</v>
      </c>
      <c r="K184">
        <f t="shared" si="43"/>
        <v>2183484.4721225756</v>
      </c>
      <c r="L184">
        <f t="shared" si="49"/>
        <v>6.0625013458354055E-2</v>
      </c>
      <c r="M184">
        <f t="shared" si="55"/>
        <v>5.3424489522091708E-5</v>
      </c>
      <c r="N184">
        <f t="shared" si="44"/>
        <v>2183458.2536856444</v>
      </c>
      <c r="O184">
        <f t="shared" si="50"/>
        <v>-1.7040290827879306E-2</v>
      </c>
      <c r="P184">
        <f t="shared" si="56"/>
        <v>-2.7349901612563765</v>
      </c>
      <c r="Q184">
        <f t="shared" si="45"/>
        <v>2183480.7505053827</v>
      </c>
      <c r="R184">
        <f t="shared" si="46"/>
        <v>2183580.7505053827</v>
      </c>
      <c r="S184">
        <f t="shared" si="51"/>
        <v>18.253821745873026</v>
      </c>
      <c r="T184">
        <f t="shared" si="52"/>
        <v>2183692.1628868375</v>
      </c>
      <c r="U184">
        <f t="shared" si="57"/>
        <v>100</v>
      </c>
    </row>
    <row r="185" spans="1:21" x14ac:dyDescent="0.25">
      <c r="A185">
        <f>VLOOKUP('2024-03-18_windows_device_0'!P185,'2024-03-18_windows_device_0'!P185:P1094,1,0)</f>
        <v>54.223333333333329</v>
      </c>
      <c r="B185">
        <f>VLOOKUP('2024-03-18_windows_device_0'!Q185,'2024-03-18_windows_device_0'!Q$2:Q$911,1,0)+50</f>
        <v>2184796</v>
      </c>
      <c r="C185">
        <f t="shared" si="47"/>
        <v>-4.264776832668459</v>
      </c>
      <c r="D185">
        <f t="shared" si="39"/>
        <v>1.9381711564239947</v>
      </c>
      <c r="E185">
        <f t="shared" si="40"/>
        <v>2184795.9992425125</v>
      </c>
      <c r="F185">
        <f t="shared" si="59"/>
        <v>2184634.3329204596</v>
      </c>
      <c r="G185">
        <f t="shared" si="48"/>
        <v>2183368.2014333769</v>
      </c>
      <c r="H185">
        <f t="shared" si="53"/>
        <v>-97.348472672980279</v>
      </c>
      <c r="I185">
        <f t="shared" si="42"/>
        <v>2183330.4240354029</v>
      </c>
      <c r="J185">
        <f t="shared" si="54"/>
        <v>-2.0262132475661767</v>
      </c>
      <c r="K185">
        <f t="shared" si="43"/>
        <v>2183395.9701277306</v>
      </c>
      <c r="L185">
        <f t="shared" si="49"/>
        <v>-9.7352101969839733E-2</v>
      </c>
      <c r="M185">
        <f t="shared" si="55"/>
        <v>-9.3803077863955609E-5</v>
      </c>
      <c r="N185">
        <f t="shared" si="44"/>
        <v>2183330.4240354029</v>
      </c>
      <c r="O185">
        <f t="shared" si="50"/>
        <v>-4.5440775541019329E-2</v>
      </c>
      <c r="P185">
        <f t="shared" si="56"/>
        <v>-6.8374754031416511</v>
      </c>
      <c r="Q185">
        <f t="shared" si="45"/>
        <v>2183402.5658533275</v>
      </c>
      <c r="R185">
        <f t="shared" si="46"/>
        <v>2183503.5658533275</v>
      </c>
      <c r="S185">
        <f t="shared" si="51"/>
        <v>18.237677247663992</v>
      </c>
      <c r="T185">
        <f t="shared" si="52"/>
        <v>2183613.6044349838</v>
      </c>
      <c r="U185">
        <f t="shared" si="57"/>
        <v>101</v>
      </c>
    </row>
    <row r="186" spans="1:21" x14ac:dyDescent="0.25">
      <c r="A186">
        <f>VLOOKUP('2024-03-18_windows_device_0'!P186,'2024-03-18_windows_device_0'!P186:P1095,1,0)</f>
        <v>54.195999999999998</v>
      </c>
      <c r="B186">
        <f>VLOOKUP('2024-03-18_windows_device_0'!Q186,'2024-03-18_windows_device_0'!Q$2:Q$911,1,0)+50</f>
        <v>2184794</v>
      </c>
      <c r="C186">
        <f t="shared" si="47"/>
        <v>-2.4285534741581474</v>
      </c>
      <c r="D186">
        <f t="shared" si="39"/>
        <v>1.9371941475420451</v>
      </c>
      <c r="E186">
        <f t="shared" si="40"/>
        <v>2184793.9992432757</v>
      </c>
      <c r="F186">
        <f t="shared" si="59"/>
        <v>2184701.9392543286</v>
      </c>
      <c r="G186">
        <f t="shared" si="48"/>
        <v>2183436.7724935613</v>
      </c>
      <c r="H186">
        <f t="shared" si="53"/>
        <v>68.571060184389353</v>
      </c>
      <c r="I186">
        <f t="shared" si="42"/>
        <v>2183418.0287866197</v>
      </c>
      <c r="J186">
        <f t="shared" si="54"/>
        <v>1.3958357927680241</v>
      </c>
      <c r="K186">
        <f t="shared" si="43"/>
        <v>2183372.874811905</v>
      </c>
      <c r="L186">
        <f t="shared" si="49"/>
        <v>-2.5404823306223123E-2</v>
      </c>
      <c r="M186">
        <f t="shared" si="55"/>
        <v>4.2720593829620497E-5</v>
      </c>
      <c r="N186">
        <f t="shared" si="44"/>
        <v>2183418.0287866197</v>
      </c>
      <c r="O186">
        <f t="shared" si="50"/>
        <v>-2.5875997183074897E-2</v>
      </c>
      <c r="P186">
        <f t="shared" si="56"/>
        <v>4.7102608332762088</v>
      </c>
      <c r="Q186">
        <f t="shared" si="45"/>
        <v>2183399.1622460191</v>
      </c>
      <c r="R186">
        <f t="shared" si="46"/>
        <v>2183501.1622460191</v>
      </c>
      <c r="S186">
        <f t="shared" si="51"/>
        <v>18.228483852850516</v>
      </c>
      <c r="T186">
        <f t="shared" si="52"/>
        <v>2183609.9881172553</v>
      </c>
      <c r="U186">
        <f t="shared" si="57"/>
        <v>102</v>
      </c>
    </row>
    <row r="187" spans="1:21" x14ac:dyDescent="0.25">
      <c r="A187">
        <f>VLOOKUP('2024-03-18_windows_device_0'!P187,'2024-03-18_windows_device_0'!P187:P1096,1,0)</f>
        <v>54.178666666666672</v>
      </c>
      <c r="B187">
        <f>VLOOKUP('2024-03-18_windows_device_0'!Q187,'2024-03-18_windows_device_0'!Q$2:Q$911,1,0)+50</f>
        <v>2184799</v>
      </c>
      <c r="C187">
        <f t="shared" si="47"/>
        <v>-1.5400583006851309</v>
      </c>
      <c r="D187">
        <f t="shared" si="39"/>
        <v>1.9365745809339796</v>
      </c>
      <c r="E187">
        <f t="shared" si="40"/>
        <v>2184798.99924376</v>
      </c>
      <c r="F187">
        <f t="shared" si="59"/>
        <v>2184740.6197385741</v>
      </c>
      <c r="G187">
        <f t="shared" si="48"/>
        <v>2183476.065007607</v>
      </c>
      <c r="H187">
        <f t="shared" si="53"/>
        <v>39.292514045722783</v>
      </c>
      <c r="I187">
        <f t="shared" si="42"/>
        <v>2183469.9104988887</v>
      </c>
      <c r="J187">
        <f t="shared" si="54"/>
        <v>0.6754044158557122</v>
      </c>
      <c r="K187">
        <f t="shared" si="43"/>
        <v>2183448.0618014461</v>
      </c>
      <c r="L187">
        <f t="shared" si="49"/>
        <v>8.2705610031015397E-2</v>
      </c>
      <c r="M187">
        <f t="shared" si="55"/>
        <v>6.4193420475818552E-5</v>
      </c>
      <c r="N187">
        <f t="shared" si="44"/>
        <v>2183469.9104988887</v>
      </c>
      <c r="O187">
        <f t="shared" si="50"/>
        <v>-1.6409168945361558E-2</v>
      </c>
      <c r="P187">
        <f t="shared" si="56"/>
        <v>2.279158467713883</v>
      </c>
      <c r="Q187">
        <f t="shared" si="45"/>
        <v>2183457.640832602</v>
      </c>
      <c r="R187">
        <f t="shared" si="46"/>
        <v>2183560.640832602</v>
      </c>
      <c r="S187">
        <f t="shared" si="51"/>
        <v>18.222653895163923</v>
      </c>
      <c r="T187">
        <f t="shared" si="52"/>
        <v>2183668.3318698751</v>
      </c>
      <c r="U187">
        <f t="shared" si="57"/>
        <v>103</v>
      </c>
    </row>
    <row r="188" spans="1:21" x14ac:dyDescent="0.25">
      <c r="A188">
        <f>VLOOKUP('2024-03-18_windows_device_0'!P188,'2024-03-18_windows_device_0'!P188:P1097,1,0)</f>
        <v>54.168666666666667</v>
      </c>
      <c r="B188">
        <f>VLOOKUP('2024-03-18_windows_device_0'!Q188,'2024-03-18_windows_device_0'!Q$2:Q$911,1,0)+50</f>
        <v>2184803</v>
      </c>
      <c r="C188">
        <f t="shared" si="47"/>
        <v>-0.88849517347301654</v>
      </c>
      <c r="D188">
        <f t="shared" si="39"/>
        <v>1.9362171386600953</v>
      </c>
      <c r="E188">
        <f t="shared" si="40"/>
        <v>2184802.9992440389</v>
      </c>
      <c r="F188">
        <f t="shared" si="59"/>
        <v>2184769.3187602777</v>
      </c>
      <c r="G188">
        <f t="shared" si="48"/>
        <v>2183505.1172125009</v>
      </c>
      <c r="H188">
        <f t="shared" si="53"/>
        <v>29.052204893901944</v>
      </c>
      <c r="I188">
        <f t="shared" si="42"/>
        <v>2183501.752624019</v>
      </c>
      <c r="J188">
        <f t="shared" si="54"/>
        <v>0.49529657162643448</v>
      </c>
      <c r="K188">
        <f t="shared" si="43"/>
        <v>2183485.7302458948</v>
      </c>
      <c r="L188">
        <f t="shared" si="49"/>
        <v>4.1435249583128039E-2</v>
      </c>
      <c r="M188">
        <f t="shared" si="55"/>
        <v>-2.4505364742694832E-5</v>
      </c>
      <c r="N188">
        <f t="shared" si="44"/>
        <v>2183501.752624019</v>
      </c>
      <c r="O188">
        <f t="shared" si="50"/>
        <v>-9.4668282377192211E-3</v>
      </c>
      <c r="P188">
        <f t="shared" si="56"/>
        <v>1.6713828763201171</v>
      </c>
      <c r="Q188">
        <f t="shared" si="45"/>
        <v>2183492.1790746539</v>
      </c>
      <c r="R188">
        <f t="shared" si="46"/>
        <v>2183596.1790746539</v>
      </c>
      <c r="S188">
        <f t="shared" si="51"/>
        <v>18.219290458037037</v>
      </c>
      <c r="T188">
        <f t="shared" si="52"/>
        <v>2183702.7923427215</v>
      </c>
      <c r="U188">
        <f t="shared" si="57"/>
        <v>104</v>
      </c>
    </row>
    <row r="189" spans="1:21" x14ac:dyDescent="0.25">
      <c r="A189">
        <f>VLOOKUP('2024-03-18_windows_device_0'!P189,'2024-03-18_windows_device_0'!P189:P1098,1,0)</f>
        <v>54.134</v>
      </c>
      <c r="B189">
        <f>VLOOKUP('2024-03-18_windows_device_0'!Q189,'2024-03-18_windows_device_0'!Q$2:Q$911,1,0)+50</f>
        <v>2184806</v>
      </c>
      <c r="C189">
        <f t="shared" si="47"/>
        <v>-3.0801166013715244</v>
      </c>
      <c r="D189">
        <f t="shared" si="39"/>
        <v>1.934978005443964</v>
      </c>
      <c r="E189">
        <f t="shared" si="40"/>
        <v>2184805.9992450061</v>
      </c>
      <c r="F189">
        <f t="shared" si="59"/>
        <v>2184689.2402346344</v>
      </c>
      <c r="G189">
        <f t="shared" si="48"/>
        <v>2183426.2635602485</v>
      </c>
      <c r="H189">
        <f t="shared" si="53"/>
        <v>-78.853652252350003</v>
      </c>
      <c r="I189">
        <f t="shared" si="42"/>
        <v>2183401.4769359739</v>
      </c>
      <c r="J189">
        <f t="shared" si="54"/>
        <v>-1.6659975591095408</v>
      </c>
      <c r="K189">
        <f t="shared" si="43"/>
        <v>2183455.3703896655</v>
      </c>
      <c r="L189">
        <f t="shared" si="49"/>
        <v>-3.3395810169010609E-2</v>
      </c>
      <c r="M189">
        <f t="shared" si="55"/>
        <v>-4.4432914891161789E-5</v>
      </c>
      <c r="N189">
        <f t="shared" si="44"/>
        <v>2183401.4769359739</v>
      </c>
      <c r="O189">
        <f t="shared" si="50"/>
        <v>-3.2818337890728994E-2</v>
      </c>
      <c r="P189">
        <f t="shared" si="56"/>
        <v>-5.6219242203569477</v>
      </c>
      <c r="Q189">
        <f t="shared" si="45"/>
        <v>2183456.9200179554</v>
      </c>
      <c r="R189">
        <f t="shared" si="46"/>
        <v>2183561.9200179554</v>
      </c>
      <c r="S189">
        <f t="shared" si="51"/>
        <v>18.207630542663846</v>
      </c>
      <c r="T189">
        <f t="shared" si="52"/>
        <v>2183667.2637972543</v>
      </c>
      <c r="U189">
        <f t="shared" si="57"/>
        <v>105</v>
      </c>
    </row>
    <row r="190" spans="1:21" x14ac:dyDescent="0.25">
      <c r="A190">
        <f>VLOOKUP('2024-03-18_windows_device_0'!P190,'2024-03-18_windows_device_0'!P190:P1099,1,0)</f>
        <v>54.100666666666669</v>
      </c>
      <c r="B190">
        <f>VLOOKUP('2024-03-18_windows_device_0'!Q190,'2024-03-18_windows_device_0'!Q$2:Q$911,1,0)+50</f>
        <v>2184810</v>
      </c>
      <c r="C190">
        <f t="shared" si="47"/>
        <v>-2.9616505782417049</v>
      </c>
      <c r="D190">
        <f t="shared" si="39"/>
        <v>1.9337865311976838</v>
      </c>
      <c r="E190">
        <f t="shared" si="40"/>
        <v>2184809.9992459356</v>
      </c>
      <c r="F190">
        <f t="shared" si="59"/>
        <v>2184697.7309667319</v>
      </c>
      <c r="G190">
        <f t="shared" si="48"/>
        <v>2183435.9327951656</v>
      </c>
      <c r="H190">
        <f t="shared" si="53"/>
        <v>9.6692349170334637</v>
      </c>
      <c r="I190">
        <f t="shared" si="42"/>
        <v>2183435.5600963775</v>
      </c>
      <c r="J190">
        <f t="shared" si="54"/>
        <v>9.0053922114158844E-2</v>
      </c>
      <c r="K190">
        <f t="shared" si="43"/>
        <v>2183432.6469367184</v>
      </c>
      <c r="L190">
        <f t="shared" si="49"/>
        <v>-2.4995774527881869E-2</v>
      </c>
      <c r="M190">
        <f t="shared" si="55"/>
        <v>4.9877426560744646E-6</v>
      </c>
      <c r="N190">
        <f t="shared" si="44"/>
        <v>2183435.5600963775</v>
      </c>
      <c r="O190">
        <f t="shared" si="50"/>
        <v>-3.1556094125705252E-2</v>
      </c>
      <c r="P190">
        <f t="shared" si="56"/>
        <v>0.30388779569405211</v>
      </c>
      <c r="Q190">
        <f t="shared" si="45"/>
        <v>2183433.5838989113</v>
      </c>
      <c r="R190">
        <f t="shared" si="46"/>
        <v>2183539.5838989113</v>
      </c>
      <c r="S190">
        <f t="shared" si="51"/>
        <v>18.196419085574238</v>
      </c>
      <c r="T190">
        <f t="shared" si="52"/>
        <v>2183643.66871709</v>
      </c>
      <c r="U190">
        <f t="shared" si="57"/>
        <v>106</v>
      </c>
    </row>
    <row r="191" spans="1:21" x14ac:dyDescent="0.25">
      <c r="A191">
        <f>VLOOKUP('2024-03-18_windows_device_0'!P191,'2024-03-18_windows_device_0'!P191:P1100,1,0)</f>
        <v>54.094666666666669</v>
      </c>
      <c r="B191">
        <f>VLOOKUP('2024-03-18_windows_device_0'!Q191,'2024-03-18_windows_device_0'!Q$2:Q$911,1,0)+50</f>
        <v>2184810</v>
      </c>
      <c r="C191">
        <f t="shared" si="47"/>
        <v>-0.53309710408355737</v>
      </c>
      <c r="D191">
        <f t="shared" si="39"/>
        <v>1.9335720658333533</v>
      </c>
      <c r="E191">
        <f t="shared" si="40"/>
        <v>2184809.9992461028</v>
      </c>
      <c r="F191">
        <f t="shared" si="59"/>
        <v>2184789.7909558462</v>
      </c>
      <c r="G191">
        <f t="shared" si="48"/>
        <v>2183528.204991899</v>
      </c>
      <c r="H191">
        <f t="shared" si="53"/>
        <v>92.272196733392775</v>
      </c>
      <c r="I191">
        <f t="shared" si="42"/>
        <v>2183494.2647075006</v>
      </c>
      <c r="J191">
        <f t="shared" si="54"/>
        <v>1.846105403337859</v>
      </c>
      <c r="K191">
        <f t="shared" si="43"/>
        <v>2183434.5449344912</v>
      </c>
      <c r="L191">
        <f t="shared" si="49"/>
        <v>2.0877955693370705E-3</v>
      </c>
      <c r="M191">
        <f t="shared" si="55"/>
        <v>1.6081583891295225E-5</v>
      </c>
      <c r="N191">
        <f t="shared" si="44"/>
        <v>2183494.2647075006</v>
      </c>
      <c r="O191">
        <f t="shared" si="50"/>
        <v>-5.6800969426303565E-3</v>
      </c>
      <c r="P191">
        <f t="shared" si="56"/>
        <v>6.229699811749299</v>
      </c>
      <c r="Q191">
        <f t="shared" si="45"/>
        <v>2183474.6775400671</v>
      </c>
      <c r="R191">
        <f t="shared" si="46"/>
        <v>2183581.6775400671</v>
      </c>
      <c r="S191">
        <f t="shared" si="51"/>
        <v>18.194401023298109</v>
      </c>
      <c r="T191">
        <f t="shared" si="52"/>
        <v>2183684.715762184</v>
      </c>
      <c r="U191">
        <f t="shared" si="57"/>
        <v>107</v>
      </c>
    </row>
    <row r="192" spans="1:21" x14ac:dyDescent="0.25">
      <c r="A192">
        <f>VLOOKUP('2024-03-18_windows_device_0'!P192,'2024-03-18_windows_device_0'!P192:P1101,1,0)</f>
        <v>54.050666666666672</v>
      </c>
      <c r="B192">
        <f>VLOOKUP('2024-03-18_windows_device_0'!Q192,'2024-03-18_windows_device_0'!Q$2:Q$911,1,0)+50</f>
        <v>2184814</v>
      </c>
      <c r="C192">
        <f t="shared" si="47"/>
        <v>-3.9093787632789998</v>
      </c>
      <c r="D192">
        <f t="shared" si="39"/>
        <v>1.9319993198282637</v>
      </c>
      <c r="E192">
        <f t="shared" si="40"/>
        <v>2184813.9992473288</v>
      </c>
      <c r="F192">
        <f t="shared" si="59"/>
        <v>2184665.8051187801</v>
      </c>
      <c r="G192">
        <f t="shared" si="48"/>
        <v>2183405.7760636122</v>
      </c>
      <c r="H192">
        <f t="shared" si="53"/>
        <v>-122.4289282867685</v>
      </c>
      <c r="I192">
        <f t="shared" si="42"/>
        <v>2183346.0255211284</v>
      </c>
      <c r="J192">
        <f t="shared" si="54"/>
        <v>-2.5665367802501708</v>
      </c>
      <c r="K192">
        <f t="shared" si="43"/>
        <v>2183429.05057141</v>
      </c>
      <c r="L192">
        <f t="shared" si="49"/>
        <v>-6.0437936554400915E-3</v>
      </c>
      <c r="M192">
        <f t="shared" si="55"/>
        <v>-4.8283455179062294E-6</v>
      </c>
      <c r="N192">
        <f t="shared" si="44"/>
        <v>2183346.0255211284</v>
      </c>
      <c r="O192">
        <f t="shared" si="50"/>
        <v>-4.165404424592458E-2</v>
      </c>
      <c r="P192">
        <f t="shared" si="56"/>
        <v>-8.660802177308792</v>
      </c>
      <c r="Q192">
        <f t="shared" si="45"/>
        <v>2183446.3561379961</v>
      </c>
      <c r="R192">
        <f t="shared" si="46"/>
        <v>2183554.3561379961</v>
      </c>
      <c r="S192">
        <f t="shared" si="51"/>
        <v>18.179601899939829</v>
      </c>
      <c r="T192">
        <f t="shared" si="52"/>
        <v>2183656.0528135686</v>
      </c>
      <c r="U192">
        <f t="shared" si="57"/>
        <v>108</v>
      </c>
    </row>
    <row r="193" spans="1:21" x14ac:dyDescent="0.25">
      <c r="A193">
        <f>VLOOKUP('2024-03-18_windows_device_0'!P193,'2024-03-18_windows_device_0'!P193:P1102,1,0)</f>
        <v>54.032666666666671</v>
      </c>
      <c r="B193">
        <f>VLOOKUP('2024-03-18_windows_device_0'!Q193,'2024-03-18_windows_device_0'!Q$2:Q$911,1,0)+50</f>
        <v>2184815</v>
      </c>
      <c r="C193">
        <f t="shared" si="47"/>
        <v>-1.5992913122506722</v>
      </c>
      <c r="D193">
        <f t="shared" si="39"/>
        <v>1.9313559237352722</v>
      </c>
      <c r="E193">
        <f t="shared" si="40"/>
        <v>2184814.9992478304</v>
      </c>
      <c r="F193">
        <f t="shared" si="59"/>
        <v>2184754.3743770602</v>
      </c>
      <c r="G193">
        <f t="shared" si="48"/>
        <v>2183494.9826044473</v>
      </c>
      <c r="H193">
        <f t="shared" si="53"/>
        <v>89.206540835089982</v>
      </c>
      <c r="I193">
        <f t="shared" si="42"/>
        <v>2183463.2601227746</v>
      </c>
      <c r="J193">
        <f t="shared" si="54"/>
        <v>1.7560514812237</v>
      </c>
      <c r="K193">
        <f t="shared" si="43"/>
        <v>2183406.4535094239</v>
      </c>
      <c r="L193">
        <f t="shared" si="49"/>
        <v>-2.4856744602683289E-2</v>
      </c>
      <c r="M193">
        <f t="shared" si="55"/>
        <v>-1.117068568932793E-5</v>
      </c>
      <c r="N193">
        <f t="shared" si="44"/>
        <v>2183463.2601227746</v>
      </c>
      <c r="O193">
        <f t="shared" si="50"/>
        <v>-1.7040290827885191E-2</v>
      </c>
      <c r="P193">
        <f t="shared" si="56"/>
        <v>5.925812016052415</v>
      </c>
      <c r="Q193">
        <f t="shared" si="45"/>
        <v>2183443.6077010394</v>
      </c>
      <c r="R193">
        <f t="shared" si="46"/>
        <v>2183552.6077010394</v>
      </c>
      <c r="S193">
        <f t="shared" si="51"/>
        <v>18.173547713111443</v>
      </c>
      <c r="T193">
        <f t="shared" si="52"/>
        <v>2183653.1647331296</v>
      </c>
      <c r="U193">
        <f t="shared" si="57"/>
        <v>109</v>
      </c>
    </row>
    <row r="194" spans="1:21" x14ac:dyDescent="0.25">
      <c r="A194">
        <f>VLOOKUP('2024-03-18_windows_device_0'!P194,'2024-03-18_windows_device_0'!P194:P1103,1,0)</f>
        <v>54.012666666666668</v>
      </c>
      <c r="B194">
        <f>VLOOKUP('2024-03-18_windows_device_0'!Q194,'2024-03-18_windows_device_0'!Q$2:Q$911,1,0)+50</f>
        <v>2184814</v>
      </c>
      <c r="C194">
        <f t="shared" si="47"/>
        <v>-1.7769903469454016</v>
      </c>
      <c r="D194">
        <f t="shared" ref="D194:D257" si="60">(A194)*(1-EXP(-V$2))</f>
        <v>1.930641039187504</v>
      </c>
      <c r="E194">
        <f t="shared" ref="E194:E257" si="61">B194-D194^2*V$3</f>
        <v>2184813.9992483868</v>
      </c>
      <c r="F194">
        <f t="shared" si="59"/>
        <v>2184746.6382808648</v>
      </c>
      <c r="G194">
        <f t="shared" si="48"/>
        <v>2183487.9548490192</v>
      </c>
      <c r="H194">
        <f t="shared" si="53"/>
        <v>-7.0277554281055927</v>
      </c>
      <c r="I194">
        <f t="shared" ref="I194:I257" si="62">G194-V$11*H194^2</f>
        <v>2183487.7579665552</v>
      </c>
      <c r="J194">
        <f t="shared" si="54"/>
        <v>-0.13508088317123829</v>
      </c>
      <c r="K194">
        <f t="shared" ref="K194:K257" si="63">I194-J194*V$13</f>
        <v>2183492.1277060439</v>
      </c>
      <c r="L194">
        <f t="shared" si="49"/>
        <v>9.4241526873412862E-2</v>
      </c>
      <c r="M194">
        <f t="shared" si="55"/>
        <v>7.0717739100716414E-5</v>
      </c>
      <c r="N194">
        <f t="shared" ref="N194:N257" si="64">I194-V$16*M194^2</f>
        <v>2183487.7579665552</v>
      </c>
      <c r="O194">
        <f t="shared" si="50"/>
        <v>-1.8933656475426681E-2</v>
      </c>
      <c r="P194">
        <f t="shared" si="56"/>
        <v>-0.45583169354249314</v>
      </c>
      <c r="Q194">
        <f t="shared" ref="Q194:Q257" si="65">N194-P194*V$19+V$20*P194^2</f>
        <v>2183490.9185561938</v>
      </c>
      <c r="R194">
        <f t="shared" ref="R194:R257" si="66">Q194+U194</f>
        <v>2183600.9185561938</v>
      </c>
      <c r="S194">
        <f t="shared" si="51"/>
        <v>18.166820838857678</v>
      </c>
      <c r="T194">
        <f t="shared" si="52"/>
        <v>2183700.3204834103</v>
      </c>
      <c r="U194">
        <f t="shared" si="57"/>
        <v>110</v>
      </c>
    </row>
    <row r="195" spans="1:21" x14ac:dyDescent="0.25">
      <c r="A195">
        <f>VLOOKUP('2024-03-18_windows_device_0'!P195,'2024-03-18_windows_device_0'!P195:P1104,1,0)</f>
        <v>53.973333333333329</v>
      </c>
      <c r="B195">
        <f>VLOOKUP('2024-03-18_windows_device_0'!Q195,'2024-03-18_windows_device_0'!Q$2:Q$911,1,0)+50</f>
        <v>2184814</v>
      </c>
      <c r="C195">
        <f t="shared" ref="C195:C258" si="67">(A195-A194)*V$4</f>
        <v>-3.4947476823258934</v>
      </c>
      <c r="D195">
        <f t="shared" si="60"/>
        <v>1.9292350995768932</v>
      </c>
      <c r="E195">
        <f t="shared" si="61"/>
        <v>2184813.9992494811</v>
      </c>
      <c r="F195">
        <f t="shared" si="59"/>
        <v>2184681.5226800209</v>
      </c>
      <c r="G195">
        <f t="shared" ref="G195:G258" si="68">F195-V$8*LN(D195)</f>
        <v>2183424.2330838256</v>
      </c>
      <c r="H195">
        <f t="shared" si="53"/>
        <v>-63.721765193622559</v>
      </c>
      <c r="I195">
        <f t="shared" si="62"/>
        <v>2183408.0467179497</v>
      </c>
      <c r="J195">
        <f t="shared" si="54"/>
        <v>-1.3057818706538651</v>
      </c>
      <c r="K195">
        <f t="shared" si="63"/>
        <v>2183450.2875330052</v>
      </c>
      <c r="L195">
        <f t="shared" ref="L195:L258" si="69">(K195-K194)*V$16</f>
        <v>-4.6024146678602107E-2</v>
      </c>
      <c r="M195">
        <f t="shared" si="55"/>
        <v>-8.3286442230427505E-5</v>
      </c>
      <c r="N195">
        <f t="shared" si="64"/>
        <v>2183408.0467179497</v>
      </c>
      <c r="O195">
        <f t="shared" ref="O195:O258" si="70">(D195-D194)*V$17</f>
        <v>-3.723619106833561E-2</v>
      </c>
      <c r="P195">
        <f t="shared" si="56"/>
        <v>-4.4063730375793249</v>
      </c>
      <c r="Q195">
        <f t="shared" si="65"/>
        <v>2183448.4661013358</v>
      </c>
      <c r="R195">
        <f t="shared" si="66"/>
        <v>2183559.4661013358</v>
      </c>
      <c r="S195">
        <f t="shared" ref="S195:S258" si="71">V$21^2*A195</f>
        <v>18.153591319491937</v>
      </c>
      <c r="T195">
        <f t="shared" ref="T195:T258" si="72">Q195+V$22*S195^2-V$23*S195</f>
        <v>2183657.56315648</v>
      </c>
      <c r="U195">
        <f t="shared" si="57"/>
        <v>111</v>
      </c>
    </row>
    <row r="196" spans="1:21" x14ac:dyDescent="0.25">
      <c r="A196">
        <f>VLOOKUP('2024-03-18_windows_device_0'!P196,'2024-03-18_windows_device_0'!P196:P1105,1,0)</f>
        <v>53.957999999999998</v>
      </c>
      <c r="B196">
        <f>VLOOKUP('2024-03-18_windows_device_0'!Q196,'2024-03-18_windows_device_0'!Q$2:Q$911,1,0)+50</f>
        <v>2184813</v>
      </c>
      <c r="C196">
        <f t="shared" si="67"/>
        <v>-1.3623592659910326</v>
      </c>
      <c r="D196">
        <f t="shared" si="60"/>
        <v>1.9286870214236045</v>
      </c>
      <c r="E196">
        <f t="shared" si="61"/>
        <v>2184812.9992499077</v>
      </c>
      <c r="F196">
        <f t="shared" si="59"/>
        <v>2184761.3558414741</v>
      </c>
      <c r="G196">
        <f t="shared" si="68"/>
        <v>2183504.6098801275</v>
      </c>
      <c r="H196">
        <f t="shared" ref="H196:H259" si="73">G196-G195</f>
        <v>80.376796301919967</v>
      </c>
      <c r="I196">
        <f t="shared" si="62"/>
        <v>2183478.8564464762</v>
      </c>
      <c r="J196">
        <f t="shared" ref="J196:J259" si="74">(C196-C195)*V$12</f>
        <v>1.6209705980534213</v>
      </c>
      <c r="K196">
        <f t="shared" si="63"/>
        <v>2183426.4195726141</v>
      </c>
      <c r="L196">
        <f t="shared" si="69"/>
        <v>-2.6254731521885039E-2</v>
      </c>
      <c r="M196">
        <f t="shared" ref="M196:M259" si="75">(L196-L195)*V$15</f>
        <v>1.1738611533980696E-5</v>
      </c>
      <c r="N196">
        <f t="shared" si="64"/>
        <v>2183478.8564464762</v>
      </c>
      <c r="O196">
        <f t="shared" si="70"/>
        <v>-1.4515803297820064E-2</v>
      </c>
      <c r="P196">
        <f t="shared" ref="P196:P259" si="76">(O196-O195)*V$18</f>
        <v>5.4699803225141697</v>
      </c>
      <c r="Q196">
        <f t="shared" si="65"/>
        <v>2183459.3024367271</v>
      </c>
      <c r="R196">
        <f t="shared" si="66"/>
        <v>2183571.3024367271</v>
      </c>
      <c r="S196">
        <f t="shared" si="71"/>
        <v>18.148434049230719</v>
      </c>
      <c r="T196">
        <f t="shared" si="72"/>
        <v>2183668.2807036019</v>
      </c>
      <c r="U196">
        <f t="shared" si="57"/>
        <v>112</v>
      </c>
    </row>
    <row r="197" spans="1:21" x14ac:dyDescent="0.25">
      <c r="A197">
        <f>VLOOKUP('2024-03-18_windows_device_0'!P197,'2024-03-18_windows_device_0'!P197:P1106,1,0)</f>
        <v>53.911999999999999</v>
      </c>
      <c r="B197">
        <f>VLOOKUP('2024-03-18_windows_device_0'!Q197,'2024-03-18_windows_device_0'!Q$2:Q$911,1,0)+50</f>
        <v>2184817</v>
      </c>
      <c r="C197">
        <f t="shared" si="67"/>
        <v>-4.0870777979737296</v>
      </c>
      <c r="D197">
        <f t="shared" si="60"/>
        <v>1.9270427869637379</v>
      </c>
      <c r="E197">
        <f t="shared" si="61"/>
        <v>2184816.9992511859</v>
      </c>
      <c r="F197">
        <f t="shared" si="59"/>
        <v>2184662.0690258848</v>
      </c>
      <c r="G197">
        <f t="shared" si="68"/>
        <v>2183406.9548964808</v>
      </c>
      <c r="H197">
        <f t="shared" si="73"/>
        <v>-97.654983646702021</v>
      </c>
      <c r="I197">
        <f t="shared" si="62"/>
        <v>2183368.9392324956</v>
      </c>
      <c r="J197">
        <f t="shared" si="74"/>
        <v>-2.0712402086232569</v>
      </c>
      <c r="K197">
        <f t="shared" si="63"/>
        <v>2183435.9419046529</v>
      </c>
      <c r="L197">
        <f t="shared" si="69"/>
        <v>1.04745553052086E-2</v>
      </c>
      <c r="M197">
        <f t="shared" si="75"/>
        <v>2.180898254023029E-5</v>
      </c>
      <c r="N197">
        <f t="shared" si="64"/>
        <v>2183368.9392324956</v>
      </c>
      <c r="O197">
        <f t="shared" si="70"/>
        <v>-4.3547409893471958E-2</v>
      </c>
      <c r="P197">
        <f t="shared" si="76"/>
        <v>-6.9894193009886774</v>
      </c>
      <c r="Q197">
        <f t="shared" si="65"/>
        <v>2183443.286168477</v>
      </c>
      <c r="R197">
        <f t="shared" si="66"/>
        <v>2183556.286168477</v>
      </c>
      <c r="S197">
        <f t="shared" si="71"/>
        <v>18.13296223844706</v>
      </c>
      <c r="T197">
        <f t="shared" si="72"/>
        <v>2183651.9082730529</v>
      </c>
      <c r="U197">
        <f t="shared" si="57"/>
        <v>113</v>
      </c>
    </row>
    <row r="198" spans="1:21" x14ac:dyDescent="0.25">
      <c r="A198">
        <f>VLOOKUP('2024-03-18_windows_device_0'!P198,'2024-03-18_windows_device_0'!P198:P1107,1,0)</f>
        <v>53.912666666666667</v>
      </c>
      <c r="B198">
        <f>VLOOKUP('2024-03-18_windows_device_0'!Q198,'2024-03-18_windows_device_0'!Q$2:Q$911,1,0)+50</f>
        <v>2184820</v>
      </c>
      <c r="C198">
        <f t="shared" si="67"/>
        <v>5.9233011564909857E-2</v>
      </c>
      <c r="D198">
        <f t="shared" si="60"/>
        <v>1.9270666164486634</v>
      </c>
      <c r="E198">
        <f t="shared" si="61"/>
        <v>2184819.9992511673</v>
      </c>
      <c r="F198">
        <f t="shared" si="59"/>
        <v>2184822.2446167516</v>
      </c>
      <c r="G198">
        <f t="shared" si="68"/>
        <v>2183567.1068276674</v>
      </c>
      <c r="H198">
        <f t="shared" si="73"/>
        <v>160.1519311866723</v>
      </c>
      <c r="I198">
        <f t="shared" si="62"/>
        <v>2183464.8627604973</v>
      </c>
      <c r="J198">
        <f t="shared" si="74"/>
        <v>3.1518872739917243</v>
      </c>
      <c r="K198">
        <f t="shared" si="63"/>
        <v>2183362.9021724323</v>
      </c>
      <c r="L198">
        <f t="shared" si="69"/>
        <v>-8.0343629219226984E-2</v>
      </c>
      <c r="M198">
        <f t="shared" si="75"/>
        <v>-5.3925691777053111E-5</v>
      </c>
      <c r="N198">
        <f t="shared" si="64"/>
        <v>2183464.8627604973</v>
      </c>
      <c r="O198">
        <f t="shared" si="70"/>
        <v>6.3112188251187033E-4</v>
      </c>
      <c r="P198">
        <f t="shared" si="76"/>
        <v>10.636072849328624</v>
      </c>
      <c r="Q198">
        <f t="shared" si="65"/>
        <v>2183457.9863005686</v>
      </c>
      <c r="R198">
        <f t="shared" si="66"/>
        <v>2183571.9863005686</v>
      </c>
      <c r="S198">
        <f t="shared" si="71"/>
        <v>18.133186467588853</v>
      </c>
      <c r="T198">
        <f t="shared" si="72"/>
        <v>2183666.6135647479</v>
      </c>
      <c r="U198">
        <f t="shared" si="57"/>
        <v>114</v>
      </c>
    </row>
    <row r="199" spans="1:21" x14ac:dyDescent="0.25">
      <c r="A199">
        <f>VLOOKUP('2024-03-18_windows_device_0'!P199,'2024-03-18_windows_device_0'!P199:P1108,1,0)</f>
        <v>53.853333333333332</v>
      </c>
      <c r="B199">
        <f>VLOOKUP('2024-03-18_windows_device_0'!Q199,'2024-03-18_windows_device_0'!Q$2:Q$911,1,0)+50</f>
        <v>2184819</v>
      </c>
      <c r="C199">
        <f t="shared" si="67"/>
        <v>-5.2717380292706641</v>
      </c>
      <c r="D199">
        <f t="shared" si="60"/>
        <v>1.9249457922902846</v>
      </c>
      <c r="E199">
        <f t="shared" si="61"/>
        <v>2184818.9992528148</v>
      </c>
      <c r="F199">
        <f t="shared" si="59"/>
        <v>2184619.1617158325</v>
      </c>
      <c r="G199">
        <f t="shared" si="68"/>
        <v>2183366.1307848138</v>
      </c>
      <c r="H199">
        <f t="shared" si="73"/>
        <v>-200.97604285366833</v>
      </c>
      <c r="I199">
        <f t="shared" si="62"/>
        <v>2183205.1172669074</v>
      </c>
      <c r="J199">
        <f t="shared" si="74"/>
        <v>-4.0524264951323543</v>
      </c>
      <c r="K199">
        <f t="shared" si="63"/>
        <v>2183336.2094515627</v>
      </c>
      <c r="L199">
        <f t="shared" si="69"/>
        <v>-2.936196510029903E-2</v>
      </c>
      <c r="M199">
        <f t="shared" si="75"/>
        <v>3.0271707367359341E-5</v>
      </c>
      <c r="N199">
        <f t="shared" si="64"/>
        <v>2183205.1172669074</v>
      </c>
      <c r="O199">
        <f t="shared" si="70"/>
        <v>-5.616984754375641E-2</v>
      </c>
      <c r="P199">
        <f t="shared" si="76"/>
        <v>-13.674950806280469</v>
      </c>
      <c r="Q199">
        <f t="shared" si="65"/>
        <v>2183402.4001313546</v>
      </c>
      <c r="R199">
        <f t="shared" si="66"/>
        <v>2183517.4001313546</v>
      </c>
      <c r="S199">
        <f t="shared" si="71"/>
        <v>18.113230073969351</v>
      </c>
      <c r="T199">
        <f t="shared" si="72"/>
        <v>2183610.5684407018</v>
      </c>
      <c r="U199">
        <f t="shared" si="57"/>
        <v>115</v>
      </c>
    </row>
    <row r="200" spans="1:21" x14ac:dyDescent="0.25">
      <c r="A200">
        <f>VLOOKUP('2024-03-18_windows_device_0'!P200,'2024-03-18_windows_device_0'!P200:P1109,1,0)</f>
        <v>53.829333333333338</v>
      </c>
      <c r="B200">
        <f>VLOOKUP('2024-03-18_windows_device_0'!Q200,'2024-03-18_windows_device_0'!Q$2:Q$911,1,0)+50</f>
        <v>2184817</v>
      </c>
      <c r="C200">
        <f t="shared" si="67"/>
        <v>-2.132388416333598</v>
      </c>
      <c r="D200">
        <f t="shared" si="60"/>
        <v>1.924087930832963</v>
      </c>
      <c r="E200">
        <f t="shared" si="61"/>
        <v>2184816.9992534807</v>
      </c>
      <c r="F200">
        <f t="shared" si="59"/>
        <v>2184736.166092454</v>
      </c>
      <c r="G200">
        <f t="shared" si="68"/>
        <v>2183483.9880331233</v>
      </c>
      <c r="H200">
        <f t="shared" si="73"/>
        <v>117.85724830953404</v>
      </c>
      <c r="I200">
        <f t="shared" si="62"/>
        <v>2183428.6165251294</v>
      </c>
      <c r="J200">
        <f t="shared" si="74"/>
        <v>2.386428936022813</v>
      </c>
      <c r="K200">
        <f t="shared" si="63"/>
        <v>2183351.4177941657</v>
      </c>
      <c r="L200">
        <f t="shared" si="69"/>
        <v>1.6729160991987124E-2</v>
      </c>
      <c r="M200">
        <f t="shared" si="75"/>
        <v>2.7367821459161239E-5</v>
      </c>
      <c r="N200">
        <f t="shared" si="64"/>
        <v>2183428.6165251294</v>
      </c>
      <c r="O200">
        <f t="shared" si="70"/>
        <v>-2.2720387770503784E-2</v>
      </c>
      <c r="P200">
        <f t="shared" si="76"/>
        <v>8.0530265859221064</v>
      </c>
      <c r="Q200">
        <f t="shared" si="65"/>
        <v>2183411.6193700274</v>
      </c>
      <c r="R200">
        <f t="shared" si="66"/>
        <v>2183527.6193700274</v>
      </c>
      <c r="S200">
        <f t="shared" si="71"/>
        <v>18.105157824864836</v>
      </c>
      <c r="T200">
        <f t="shared" si="72"/>
        <v>2183619.6021782793</v>
      </c>
      <c r="U200">
        <f t="shared" si="57"/>
        <v>116</v>
      </c>
    </row>
    <row r="201" spans="1:21" x14ac:dyDescent="0.25">
      <c r="A201">
        <f>VLOOKUP('2024-03-18_windows_device_0'!P201,'2024-03-18_windows_device_0'!P201:P1110,1,0)</f>
        <v>53.789333333333332</v>
      </c>
      <c r="B201">
        <f>VLOOKUP('2024-03-18_windows_device_0'!Q201,'2024-03-18_windows_device_0'!Q$2:Q$911,1,0)+50</f>
        <v>2184819</v>
      </c>
      <c r="C201">
        <f t="shared" si="67"/>
        <v>-3.5539806938908032</v>
      </c>
      <c r="D201">
        <f t="shared" si="60"/>
        <v>1.9226581617374265</v>
      </c>
      <c r="E201">
        <f t="shared" si="61"/>
        <v>2184818.9992545894</v>
      </c>
      <c r="F201">
        <f t="shared" si="59"/>
        <v>2184684.2773195454</v>
      </c>
      <c r="G201">
        <f t="shared" si="68"/>
        <v>2183433.5215583974</v>
      </c>
      <c r="H201">
        <f t="shared" si="73"/>
        <v>-50.466474725864828</v>
      </c>
      <c r="I201">
        <f t="shared" si="62"/>
        <v>2183423.3689018576</v>
      </c>
      <c r="J201">
        <f t="shared" si="74"/>
        <v>-1.0806470653694276</v>
      </c>
      <c r="K201">
        <f t="shared" si="63"/>
        <v>2183458.3268177658</v>
      </c>
      <c r="L201">
        <f t="shared" si="69"/>
        <v>0.11759981439116927</v>
      </c>
      <c r="M201">
        <f t="shared" si="75"/>
        <v>5.9894610237343946E-5</v>
      </c>
      <c r="N201">
        <f t="shared" si="64"/>
        <v>2183423.3689018576</v>
      </c>
      <c r="O201">
        <f t="shared" si="70"/>
        <v>-3.7867312950853362E-2</v>
      </c>
      <c r="P201">
        <f t="shared" si="76"/>
        <v>-3.646653548344196</v>
      </c>
      <c r="Q201">
        <f t="shared" si="65"/>
        <v>2183455.2490785257</v>
      </c>
      <c r="R201">
        <f t="shared" si="66"/>
        <v>2183572.2490785257</v>
      </c>
      <c r="S201">
        <f t="shared" si="71"/>
        <v>18.091704076357306</v>
      </c>
      <c r="T201">
        <f t="shared" si="72"/>
        <v>2183662.9229020355</v>
      </c>
      <c r="U201">
        <f t="shared" si="57"/>
        <v>117</v>
      </c>
    </row>
    <row r="202" spans="1:21" x14ac:dyDescent="0.25">
      <c r="A202">
        <f>VLOOKUP('2024-03-18_windows_device_0'!P202,'2024-03-18_windows_device_0'!P202:P1111,1,0)</f>
        <v>53.762</v>
      </c>
      <c r="B202">
        <f>VLOOKUP('2024-03-18_windows_device_0'!Q202,'2024-03-18_windows_device_0'!Q$2:Q$911,1,0)+50</f>
        <v>2184813</v>
      </c>
      <c r="C202">
        <f t="shared" si="67"/>
        <v>-2.4285534741581474</v>
      </c>
      <c r="D202">
        <f t="shared" si="60"/>
        <v>1.9216811528554769</v>
      </c>
      <c r="E202">
        <f t="shared" si="61"/>
        <v>2184812.9992553471</v>
      </c>
      <c r="F202">
        <f t="shared" si="59"/>
        <v>2184720.9392663999</v>
      </c>
      <c r="G202">
        <f t="shared" si="68"/>
        <v>2183471.1560174543</v>
      </c>
      <c r="H202">
        <f t="shared" si="73"/>
        <v>37.634459056891501</v>
      </c>
      <c r="I202">
        <f t="shared" si="62"/>
        <v>2183465.5099623413</v>
      </c>
      <c r="J202">
        <f t="shared" si="74"/>
        <v>0.85551226008403003</v>
      </c>
      <c r="K202">
        <f t="shared" si="63"/>
        <v>2183437.8349455809</v>
      </c>
      <c r="L202">
        <f t="shared" si="69"/>
        <v>-2.2541038018321698E-2</v>
      </c>
      <c r="M202">
        <f t="shared" si="75"/>
        <v>-8.3212326385740065E-5</v>
      </c>
      <c r="N202">
        <f t="shared" si="64"/>
        <v>2183465.5099623413</v>
      </c>
      <c r="O202">
        <f t="shared" si="70"/>
        <v>-2.5875997183074897E-2</v>
      </c>
      <c r="P202">
        <f t="shared" si="76"/>
        <v>2.8869340591062347</v>
      </c>
      <c r="Q202">
        <f t="shared" si="65"/>
        <v>2183450.9629384703</v>
      </c>
      <c r="R202">
        <f t="shared" si="66"/>
        <v>2183568.9629384703</v>
      </c>
      <c r="S202">
        <f t="shared" si="71"/>
        <v>18.08251068154383</v>
      </c>
      <c r="T202">
        <f t="shared" si="72"/>
        <v>2183658.4257545094</v>
      </c>
      <c r="U202">
        <f t="shared" si="57"/>
        <v>118</v>
      </c>
    </row>
    <row r="203" spans="1:21" x14ac:dyDescent="0.25">
      <c r="A203">
        <f>VLOOKUP('2024-03-18_windows_device_0'!P203,'2024-03-18_windows_device_0'!P203:P1112,1,0)</f>
        <v>53.730000000000004</v>
      </c>
      <c r="B203">
        <f>VLOOKUP('2024-03-18_windows_device_0'!Q203,'2024-03-18_windows_device_0'!Q$2:Q$911,1,0)+50</f>
        <v>2184818</v>
      </c>
      <c r="C203">
        <f t="shared" si="67"/>
        <v>-2.8431845551118853</v>
      </c>
      <c r="D203">
        <f t="shared" si="60"/>
        <v>1.920537337579048</v>
      </c>
      <c r="E203">
        <f t="shared" si="61"/>
        <v>2184817.9992562332</v>
      </c>
      <c r="F203">
        <f t="shared" si="59"/>
        <v>2184710.2217081976</v>
      </c>
      <c r="G203">
        <f t="shared" si="68"/>
        <v>2183461.5776385879</v>
      </c>
      <c r="H203">
        <f t="shared" si="73"/>
        <v>-9.5783788664266467</v>
      </c>
      <c r="I203">
        <f t="shared" si="62"/>
        <v>2183461.2119109514</v>
      </c>
      <c r="J203">
        <f t="shared" si="74"/>
        <v>-0.31518872739907661</v>
      </c>
      <c r="K203">
        <f t="shared" si="63"/>
        <v>2183471.4079697579</v>
      </c>
      <c r="L203">
        <f t="shared" si="69"/>
        <v>3.6930291558274674E-2</v>
      </c>
      <c r="M203">
        <f t="shared" si="75"/>
        <v>3.5312670090384734E-5</v>
      </c>
      <c r="N203">
        <f t="shared" si="64"/>
        <v>2183461.2119109514</v>
      </c>
      <c r="O203">
        <f t="shared" si="70"/>
        <v>-3.0293850360675632E-2</v>
      </c>
      <c r="P203">
        <f t="shared" si="76"/>
        <v>-1.063607284933429</v>
      </c>
      <c r="Q203">
        <f t="shared" si="65"/>
        <v>2183468.9530345281</v>
      </c>
      <c r="R203">
        <f t="shared" si="66"/>
        <v>2183587.9530345281</v>
      </c>
      <c r="S203">
        <f t="shared" si="71"/>
        <v>18.071747682737808</v>
      </c>
      <c r="T203">
        <f t="shared" si="72"/>
        <v>2183676.1689537121</v>
      </c>
      <c r="U203">
        <f t="shared" si="57"/>
        <v>119</v>
      </c>
    </row>
    <row r="204" spans="1:21" x14ac:dyDescent="0.25">
      <c r="A204">
        <f>VLOOKUP('2024-03-18_windows_device_0'!P204,'2024-03-18_windows_device_0'!P204:P1113,1,0)</f>
        <v>53.689333333333337</v>
      </c>
      <c r="B204">
        <f>VLOOKUP('2024-03-18_windows_device_0'!Q204,'2024-03-18_windows_device_0'!Q$2:Q$911,1,0)+50</f>
        <v>2184818</v>
      </c>
      <c r="C204">
        <f t="shared" si="67"/>
        <v>-3.6132137054550819</v>
      </c>
      <c r="D204">
        <f t="shared" si="60"/>
        <v>1.9190837389985862</v>
      </c>
      <c r="E204">
        <f t="shared" si="61"/>
        <v>2184817.9992573587</v>
      </c>
      <c r="F204">
        <f t="shared" si="59"/>
        <v>2184681.0319567304</v>
      </c>
      <c r="G204">
        <f t="shared" si="68"/>
        <v>2183433.8365735598</v>
      </c>
      <c r="H204">
        <f t="shared" si="73"/>
        <v>-27.741065028123558</v>
      </c>
      <c r="I204">
        <f t="shared" si="62"/>
        <v>2183430.768823185</v>
      </c>
      <c r="J204">
        <f t="shared" si="74"/>
        <v>-0.58535049374155312</v>
      </c>
      <c r="K204">
        <f t="shared" si="63"/>
        <v>2183449.7043609684</v>
      </c>
      <c r="L204">
        <f t="shared" si="69"/>
        <v>-2.3873947018795964E-2</v>
      </c>
      <c r="M204">
        <f t="shared" si="75"/>
        <v>-3.6104119955880514E-5</v>
      </c>
      <c r="N204">
        <f t="shared" si="64"/>
        <v>2183430.768823185</v>
      </c>
      <c r="O204">
        <f t="shared" si="70"/>
        <v>-3.8498434833359352E-2</v>
      </c>
      <c r="P204">
        <f t="shared" si="76"/>
        <v>-1.9752706720184161</v>
      </c>
      <c r="Q204">
        <f t="shared" si="65"/>
        <v>2183446.1659214259</v>
      </c>
      <c r="R204">
        <f t="shared" si="66"/>
        <v>2183566.1659214259</v>
      </c>
      <c r="S204">
        <f t="shared" si="71"/>
        <v>18.058069705088489</v>
      </c>
      <c r="T204">
        <f t="shared" si="72"/>
        <v>2183653.0682879682</v>
      </c>
      <c r="U204">
        <f t="shared" si="57"/>
        <v>120</v>
      </c>
    </row>
    <row r="205" spans="1:21" x14ac:dyDescent="0.25">
      <c r="A205">
        <f>VLOOKUP('2024-03-18_windows_device_0'!P205,'2024-03-18_windows_device_0'!P205:P1114,1,0)</f>
        <v>53.667333333333332</v>
      </c>
      <c r="B205">
        <f>VLOOKUP('2024-03-18_windows_device_0'!Q205,'2024-03-18_windows_device_0'!Q$2:Q$911,1,0)+50</f>
        <v>2184817</v>
      </c>
      <c r="C205">
        <f t="shared" si="67"/>
        <v>-1.9546893816401312</v>
      </c>
      <c r="D205">
        <f t="shared" si="60"/>
        <v>1.9182973659960412</v>
      </c>
      <c r="E205">
        <f t="shared" si="61"/>
        <v>2184816.9992579669</v>
      </c>
      <c r="F205">
        <f t="shared" si="59"/>
        <v>2184742.9021936925</v>
      </c>
      <c r="G205">
        <f t="shared" si="68"/>
        <v>2183496.490983584</v>
      </c>
      <c r="H205">
        <f t="shared" si="73"/>
        <v>62.654410024173558</v>
      </c>
      <c r="I205">
        <f t="shared" si="62"/>
        <v>2183480.8423274714</v>
      </c>
      <c r="J205">
        <f t="shared" si="74"/>
        <v>1.2607549095963058</v>
      </c>
      <c r="K205">
        <f t="shared" si="63"/>
        <v>2183440.0580922454</v>
      </c>
      <c r="L205">
        <f t="shared" si="69"/>
        <v>-1.0610885528639884E-2</v>
      </c>
      <c r="M205">
        <f t="shared" si="75"/>
        <v>7.8752924833662805E-6</v>
      </c>
      <c r="N205">
        <f t="shared" si="64"/>
        <v>2183480.8423274714</v>
      </c>
      <c r="O205">
        <f t="shared" si="70"/>
        <v>-2.0827022122968171E-2</v>
      </c>
      <c r="P205">
        <f t="shared" si="76"/>
        <v>4.2544291397308838</v>
      </c>
      <c r="Q205">
        <f t="shared" si="65"/>
        <v>2183462.7023378625</v>
      </c>
      <c r="R205">
        <f t="shared" si="66"/>
        <v>2183583.7023378625</v>
      </c>
      <c r="S205">
        <f t="shared" si="71"/>
        <v>18.050670143409345</v>
      </c>
      <c r="T205">
        <f t="shared" si="72"/>
        <v>2183669.4351765234</v>
      </c>
      <c r="U205">
        <f t="shared" si="57"/>
        <v>121</v>
      </c>
    </row>
    <row r="206" spans="1:21" x14ac:dyDescent="0.25">
      <c r="A206">
        <f>VLOOKUP('2024-03-18_windows_device_0'!P206,'2024-03-18_windows_device_0'!P206:P1115,1,0)</f>
        <v>53.629333333333335</v>
      </c>
      <c r="B206">
        <f>VLOOKUP('2024-03-18_windows_device_0'!Q206,'2024-03-18_windows_device_0'!Q$2:Q$911,1,0)+50</f>
        <v>2184816</v>
      </c>
      <c r="C206">
        <f t="shared" si="67"/>
        <v>-3.3762816591954423</v>
      </c>
      <c r="D206">
        <f t="shared" si="60"/>
        <v>1.9169390853552819</v>
      </c>
      <c r="E206">
        <f t="shared" si="61"/>
        <v>2184815.9992590174</v>
      </c>
      <c r="F206">
        <f t="shared" si="59"/>
        <v>2184688.0134207252</v>
      </c>
      <c r="G206">
        <f t="shared" si="68"/>
        <v>2183442.9574488192</v>
      </c>
      <c r="H206">
        <f t="shared" si="73"/>
        <v>-53.533534764777869</v>
      </c>
      <c r="I206">
        <f t="shared" si="62"/>
        <v>2183431.5332540749</v>
      </c>
      <c r="J206">
        <f t="shared" si="74"/>
        <v>-1.0806470653679878</v>
      </c>
      <c r="K206">
        <f t="shared" si="63"/>
        <v>2183466.4911699831</v>
      </c>
      <c r="L206">
        <f t="shared" si="69"/>
        <v>2.9076357926205824E-2</v>
      </c>
      <c r="M206">
        <f t="shared" si="75"/>
        <v>2.3565347284067815E-5</v>
      </c>
      <c r="N206">
        <f t="shared" si="64"/>
        <v>2183431.5332540749</v>
      </c>
      <c r="O206">
        <f t="shared" si="70"/>
        <v>-3.5973947303300106E-2</v>
      </c>
      <c r="P206">
        <f t="shared" si="76"/>
        <v>-3.6466535483399483</v>
      </c>
      <c r="Q206">
        <f t="shared" si="65"/>
        <v>2183463.4134307425</v>
      </c>
      <c r="R206">
        <f t="shared" si="66"/>
        <v>2183585.4134307425</v>
      </c>
      <c r="S206">
        <f t="shared" si="71"/>
        <v>18.037889082327194</v>
      </c>
      <c r="T206">
        <f t="shared" si="72"/>
        <v>2183669.8536121701</v>
      </c>
      <c r="U206">
        <f t="shared" si="57"/>
        <v>122</v>
      </c>
    </row>
    <row r="207" spans="1:21" x14ac:dyDescent="0.25">
      <c r="A207">
        <f>VLOOKUP('2024-03-18_windows_device_0'!P207,'2024-03-18_windows_device_0'!P207:P1116,1,0)</f>
        <v>53.597999999999999</v>
      </c>
      <c r="B207">
        <f>VLOOKUP('2024-03-18_windows_device_0'!Q207,'2024-03-18_windows_device_0'!Q$2:Q$911,1,0)+50</f>
        <v>2184818</v>
      </c>
      <c r="C207">
        <f t="shared" si="67"/>
        <v>-2.7839515435476065</v>
      </c>
      <c r="D207">
        <f t="shared" si="60"/>
        <v>1.9158190995637783</v>
      </c>
      <c r="E207">
        <f t="shared" si="61"/>
        <v>2184817.9992598831</v>
      </c>
      <c r="F207">
        <f t="shared" si="59"/>
        <v>2184712.4670774317</v>
      </c>
      <c r="G207">
        <f t="shared" si="68"/>
        <v>2183468.5293051875</v>
      </c>
      <c r="H207">
        <f t="shared" si="73"/>
        <v>25.571856368333101</v>
      </c>
      <c r="I207">
        <f t="shared" si="62"/>
        <v>2183465.9225618639</v>
      </c>
      <c r="J207">
        <f t="shared" si="74"/>
        <v>0.45026961056983483</v>
      </c>
      <c r="K207">
        <f t="shared" si="63"/>
        <v>2183451.3567635687</v>
      </c>
      <c r="L207">
        <f t="shared" si="69"/>
        <v>-1.6647831261693211E-2</v>
      </c>
      <c r="M207">
        <f t="shared" si="75"/>
        <v>-2.7149942996701095E-5</v>
      </c>
      <c r="N207">
        <f t="shared" si="64"/>
        <v>2183465.9225618639</v>
      </c>
      <c r="O207">
        <f t="shared" si="70"/>
        <v>-2.9662728478169642E-2</v>
      </c>
      <c r="P207">
        <f t="shared" si="76"/>
        <v>1.5194389784730904</v>
      </c>
      <c r="Q207">
        <f t="shared" si="65"/>
        <v>2183457.0884728753</v>
      </c>
      <c r="R207">
        <f t="shared" si="66"/>
        <v>2183580.0884728753</v>
      </c>
      <c r="S207">
        <f t="shared" si="71"/>
        <v>18.027350312662961</v>
      </c>
      <c r="T207">
        <f t="shared" si="72"/>
        <v>2183663.2874963772</v>
      </c>
      <c r="U207">
        <f t="shared" si="57"/>
        <v>123</v>
      </c>
    </row>
    <row r="208" spans="1:21" x14ac:dyDescent="0.25">
      <c r="A208">
        <f>VLOOKUP('2024-03-18_windows_device_0'!P208,'2024-03-18_windows_device_0'!P208:P1117,1,0)</f>
        <v>53.561333333333337</v>
      </c>
      <c r="B208">
        <f>VLOOKUP('2024-03-18_windows_device_0'!Q208,'2024-03-18_windows_device_0'!Q$2:Q$911,1,0)+50</f>
        <v>2184815</v>
      </c>
      <c r="C208">
        <f t="shared" si="67"/>
        <v>-3.2578156360656227</v>
      </c>
      <c r="D208">
        <f t="shared" si="60"/>
        <v>1.9145084778928703</v>
      </c>
      <c r="E208">
        <f t="shared" si="61"/>
        <v>2184814.9992608954</v>
      </c>
      <c r="F208">
        <f t="shared" si="59"/>
        <v>2184691.5041537713</v>
      </c>
      <c r="G208">
        <f t="shared" si="68"/>
        <v>2183448.8757434138</v>
      </c>
      <c r="H208">
        <f t="shared" si="73"/>
        <v>-19.653561773709953</v>
      </c>
      <c r="I208">
        <f t="shared" si="62"/>
        <v>2183447.3359718556</v>
      </c>
      <c r="J208">
        <f t="shared" si="74"/>
        <v>-0.36021568845567598</v>
      </c>
      <c r="K208">
        <f t="shared" si="63"/>
        <v>2183458.9886104916</v>
      </c>
      <c r="L208">
        <f t="shared" si="69"/>
        <v>8.3950236507004013E-3</v>
      </c>
      <c r="M208">
        <f t="shared" si="75"/>
        <v>1.4869855440237793E-5</v>
      </c>
      <c r="N208">
        <f t="shared" si="64"/>
        <v>2183447.3359718556</v>
      </c>
      <c r="O208">
        <f t="shared" si="70"/>
        <v>-3.4711703538270487E-2</v>
      </c>
      <c r="P208">
        <f t="shared" si="76"/>
        <v>-1.2155511827776233</v>
      </c>
      <c r="Q208">
        <f t="shared" si="65"/>
        <v>2183456.2876600632</v>
      </c>
      <c r="R208">
        <f t="shared" si="66"/>
        <v>2183580.2876600632</v>
      </c>
      <c r="S208">
        <f t="shared" si="71"/>
        <v>18.015017709864395</v>
      </c>
      <c r="T208">
        <f t="shared" si="72"/>
        <v>2183662.2046564473</v>
      </c>
      <c r="U208">
        <f t="shared" si="57"/>
        <v>124</v>
      </c>
    </row>
    <row r="209" spans="1:21" x14ac:dyDescent="0.25">
      <c r="A209">
        <f>VLOOKUP('2024-03-18_windows_device_0'!P209,'2024-03-18_windows_device_0'!P209:P1118,1,0)</f>
        <v>53.530666666666662</v>
      </c>
      <c r="B209">
        <f>VLOOKUP('2024-03-18_windows_device_0'!Q209,'2024-03-18_windows_device_0'!Q$2:Q$911,1,0)+50</f>
        <v>2184814</v>
      </c>
      <c r="C209">
        <f t="shared" si="67"/>
        <v>-2.7247185319833283</v>
      </c>
      <c r="D209">
        <f t="shared" si="60"/>
        <v>1.9134123215862922</v>
      </c>
      <c r="E209">
        <f t="shared" si="61"/>
        <v>2184813.9992617415</v>
      </c>
      <c r="F209">
        <f t="shared" si="59"/>
        <v>2184710.7124448745</v>
      </c>
      <c r="G209">
        <f t="shared" si="68"/>
        <v>2183469.1798257111</v>
      </c>
      <c r="H209">
        <f t="shared" si="73"/>
        <v>20.304082297254354</v>
      </c>
      <c r="I209">
        <f t="shared" si="62"/>
        <v>2183467.5364362891</v>
      </c>
      <c r="J209">
        <f t="shared" si="74"/>
        <v>0.4052426495122754</v>
      </c>
      <c r="K209">
        <f t="shared" si="63"/>
        <v>2183454.4272178235</v>
      </c>
      <c r="L209">
        <f t="shared" si="69"/>
        <v>-5.0175271747696232E-3</v>
      </c>
      <c r="M209">
        <f t="shared" si="75"/>
        <v>-7.9640557179795791E-6</v>
      </c>
      <c r="N209">
        <f t="shared" si="64"/>
        <v>2183467.5364362891</v>
      </c>
      <c r="O209">
        <f t="shared" si="70"/>
        <v>-2.9031606595657771E-2</v>
      </c>
      <c r="P209">
        <f t="shared" si="76"/>
        <v>1.3674950806246495</v>
      </c>
      <c r="Q209">
        <f t="shared" si="65"/>
        <v>2183459.4679801357</v>
      </c>
      <c r="R209">
        <f t="shared" si="66"/>
        <v>2183584.4679801357</v>
      </c>
      <c r="S209">
        <f t="shared" si="71"/>
        <v>18.004703169341955</v>
      </c>
      <c r="T209">
        <f t="shared" si="72"/>
        <v>2183665.1492475071</v>
      </c>
      <c r="U209">
        <f t="shared" si="57"/>
        <v>125</v>
      </c>
    </row>
    <row r="210" spans="1:21" x14ac:dyDescent="0.25">
      <c r="A210">
        <f>VLOOKUP('2024-03-18_windows_device_0'!P210,'2024-03-18_windows_device_0'!P210:P1119,1,0)</f>
        <v>53.501999999999995</v>
      </c>
      <c r="B210">
        <f>VLOOKUP('2024-03-18_windows_device_0'!Q210,'2024-03-18_windows_device_0'!Q$2:Q$911,1,0)+50</f>
        <v>2184816</v>
      </c>
      <c r="C210">
        <f t="shared" si="67"/>
        <v>-2.5470194972879674</v>
      </c>
      <c r="D210">
        <f t="shared" si="60"/>
        <v>1.9123876537344913</v>
      </c>
      <c r="E210">
        <f t="shared" si="61"/>
        <v>2184815.9992625322</v>
      </c>
      <c r="F210">
        <f t="shared" si="59"/>
        <v>2184719.448542417</v>
      </c>
      <c r="G210">
        <f t="shared" si="68"/>
        <v>2183478.9408176341</v>
      </c>
      <c r="H210">
        <f t="shared" si="73"/>
        <v>9.760991923045367</v>
      </c>
      <c r="I210">
        <f t="shared" si="62"/>
        <v>2183478.5610117717</v>
      </c>
      <c r="J210">
        <f t="shared" si="74"/>
        <v>0.13508088317171832</v>
      </c>
      <c r="K210">
        <f t="shared" si="63"/>
        <v>2183474.191272283</v>
      </c>
      <c r="L210">
        <f t="shared" si="69"/>
        <v>2.1740439279934583E-2</v>
      </c>
      <c r="M210">
        <f t="shared" si="75"/>
        <v>1.5888248142957172E-5</v>
      </c>
      <c r="N210">
        <f t="shared" si="64"/>
        <v>2183478.5610117717</v>
      </c>
      <c r="O210">
        <f t="shared" si="70"/>
        <v>-2.7138240948104519E-2</v>
      </c>
      <c r="P210">
        <f t="shared" si="76"/>
        <v>0.45583169354532471</v>
      </c>
      <c r="Q210">
        <f t="shared" si="65"/>
        <v>2183475.6359742605</v>
      </c>
      <c r="R210">
        <f t="shared" si="66"/>
        <v>2183601.6359742605</v>
      </c>
      <c r="S210">
        <f t="shared" si="71"/>
        <v>17.995061316244893</v>
      </c>
      <c r="T210">
        <f t="shared" si="72"/>
        <v>2183681.0970083363</v>
      </c>
      <c r="U210">
        <f t="shared" si="57"/>
        <v>126</v>
      </c>
    </row>
    <row r="211" spans="1:21" x14ac:dyDescent="0.25">
      <c r="A211">
        <f>VLOOKUP('2024-03-18_windows_device_0'!P211,'2024-03-18_windows_device_0'!P211:P1120,1,0)</f>
        <v>53.448666666666668</v>
      </c>
      <c r="B211">
        <f>VLOOKUP('2024-03-18_windows_device_0'!Q211,'2024-03-18_windows_device_0'!Q$2:Q$911,1,0)+50</f>
        <v>2184816</v>
      </c>
      <c r="C211">
        <f t="shared" si="67"/>
        <v>-4.7386409251864752</v>
      </c>
      <c r="D211">
        <f t="shared" si="60"/>
        <v>1.9104812949404431</v>
      </c>
      <c r="E211">
        <f t="shared" si="61"/>
        <v>2184815.9992640014</v>
      </c>
      <c r="F211">
        <f t="shared" si="59"/>
        <v>2184636.3700172757</v>
      </c>
      <c r="G211">
        <f t="shared" si="68"/>
        <v>2183397.7705347934</v>
      </c>
      <c r="H211">
        <f t="shared" si="73"/>
        <v>-81.17028284072876</v>
      </c>
      <c r="I211">
        <f t="shared" si="62"/>
        <v>2183371.5061111073</v>
      </c>
      <c r="J211">
        <f t="shared" si="74"/>
        <v>-1.6659975591095408</v>
      </c>
      <c r="K211">
        <f t="shared" si="63"/>
        <v>2183425.3995647989</v>
      </c>
      <c r="L211">
        <f t="shared" si="69"/>
        <v>-5.3670827313999026E-2</v>
      </c>
      <c r="M211">
        <f t="shared" si="75"/>
        <v>-4.4777428002510686E-5</v>
      </c>
      <c r="N211">
        <f t="shared" si="64"/>
        <v>2183371.5061111073</v>
      </c>
      <c r="O211">
        <f t="shared" si="70"/>
        <v>-5.0489750601126052E-2</v>
      </c>
      <c r="P211">
        <f t="shared" si="76"/>
        <v>-5.6219242203597792</v>
      </c>
      <c r="Q211">
        <f t="shared" si="65"/>
        <v>2183426.9491930888</v>
      </c>
      <c r="R211">
        <f t="shared" si="66"/>
        <v>2183553.9491930888</v>
      </c>
      <c r="S211">
        <f t="shared" si="71"/>
        <v>17.977122984901523</v>
      </c>
      <c r="T211">
        <f t="shared" si="72"/>
        <v>2183632.0008047083</v>
      </c>
      <c r="U211">
        <f t="shared" si="57"/>
        <v>127</v>
      </c>
    </row>
    <row r="212" spans="1:21" x14ac:dyDescent="0.25">
      <c r="A212">
        <f>VLOOKUP('2024-03-18_windows_device_0'!P212,'2024-03-18_windows_device_0'!P212:P1121,1,0)</f>
        <v>53.413333333333334</v>
      </c>
      <c r="B212">
        <f>VLOOKUP('2024-03-18_windows_device_0'!Q212,'2024-03-18_windows_device_0'!Q$2:Q$911,1,0)+50</f>
        <v>2184815</v>
      </c>
      <c r="C212">
        <f t="shared" si="67"/>
        <v>-3.1393496129364342</v>
      </c>
      <c r="D212">
        <f t="shared" si="60"/>
        <v>1.9092183322393861</v>
      </c>
      <c r="E212">
        <f t="shared" si="61"/>
        <v>2184814.9992649741</v>
      </c>
      <c r="F212">
        <f t="shared" si="59"/>
        <v>2184695.9948890186</v>
      </c>
      <c r="G212">
        <f t="shared" si="68"/>
        <v>2183458.6606659559</v>
      </c>
      <c r="H212">
        <f t="shared" si="73"/>
        <v>60.89013116247952</v>
      </c>
      <c r="I212">
        <f t="shared" si="62"/>
        <v>2183443.8808993427</v>
      </c>
      <c r="J212">
        <f t="shared" si="74"/>
        <v>1.2157279485392263</v>
      </c>
      <c r="K212">
        <f t="shared" si="63"/>
        <v>2183404.5532439463</v>
      </c>
      <c r="L212">
        <f t="shared" si="69"/>
        <v>-2.2930931182923348E-2</v>
      </c>
      <c r="M212">
        <f t="shared" si="75"/>
        <v>1.8252623884779383E-5</v>
      </c>
      <c r="N212">
        <f t="shared" si="64"/>
        <v>2183443.8808993427</v>
      </c>
      <c r="O212">
        <f t="shared" si="70"/>
        <v>-3.3449459773246745E-2</v>
      </c>
      <c r="P212">
        <f t="shared" si="76"/>
        <v>4.1024852418838575</v>
      </c>
      <c r="Q212">
        <f t="shared" si="65"/>
        <v>2183426.035438315</v>
      </c>
      <c r="R212">
        <f t="shared" si="66"/>
        <v>2183554.035438315</v>
      </c>
      <c r="S212">
        <f t="shared" si="71"/>
        <v>17.96523884038654</v>
      </c>
      <c r="T212">
        <f t="shared" si="72"/>
        <v>2183630.8160324288</v>
      </c>
      <c r="U212">
        <f t="shared" si="57"/>
        <v>128</v>
      </c>
    </row>
    <row r="213" spans="1:21" x14ac:dyDescent="0.25">
      <c r="A213">
        <f>VLOOKUP('2024-03-18_windows_device_0'!P213,'2024-03-18_windows_device_0'!P213:P1122,1,0)</f>
        <v>53.389333333333333</v>
      </c>
      <c r="B213">
        <f>VLOOKUP('2024-03-18_windows_device_0'!Q213,'2024-03-18_windows_device_0'!Q$2:Q$911,1,0)+50</f>
        <v>2184813</v>
      </c>
      <c r="C213">
        <f t="shared" si="67"/>
        <v>-2.1323884163342295</v>
      </c>
      <c r="D213">
        <f t="shared" si="60"/>
        <v>1.9083604707820643</v>
      </c>
      <c r="E213">
        <f t="shared" si="61"/>
        <v>2184812.9992656349</v>
      </c>
      <c r="F213">
        <f t="shared" si="59"/>
        <v>2184732.1661046082</v>
      </c>
      <c r="G213">
        <f t="shared" si="68"/>
        <v>2183495.6917804652</v>
      </c>
      <c r="H213">
        <f t="shared" si="73"/>
        <v>37.0311145093292</v>
      </c>
      <c r="I213">
        <f t="shared" si="62"/>
        <v>2183490.2253060085</v>
      </c>
      <c r="J213">
        <f t="shared" si="74"/>
        <v>0.76545833796939111</v>
      </c>
      <c r="K213">
        <f t="shared" si="63"/>
        <v>2183465.4634489068</v>
      </c>
      <c r="L213">
        <f t="shared" si="69"/>
        <v>6.7001161891368302E-2</v>
      </c>
      <c r="M213">
        <f t="shared" si="75"/>
        <v>5.3399551613858284E-5</v>
      </c>
      <c r="N213">
        <f t="shared" si="64"/>
        <v>2183490.2253060085</v>
      </c>
      <c r="O213">
        <f t="shared" si="70"/>
        <v>-2.2720387770509665E-2</v>
      </c>
      <c r="P213">
        <f t="shared" si="76"/>
        <v>2.5830462634079354</v>
      </c>
      <c r="Q213">
        <f t="shared" si="65"/>
        <v>2183476.764616013</v>
      </c>
      <c r="R213">
        <f t="shared" si="66"/>
        <v>2183605.764616013</v>
      </c>
      <c r="S213">
        <f t="shared" si="71"/>
        <v>17.957166591282022</v>
      </c>
      <c r="T213">
        <f t="shared" si="72"/>
        <v>2183681.3612249759</v>
      </c>
      <c r="U213">
        <f t="shared" si="57"/>
        <v>129</v>
      </c>
    </row>
    <row r="214" spans="1:21" x14ac:dyDescent="0.25">
      <c r="A214">
        <f>VLOOKUP('2024-03-18_windows_device_0'!P214,'2024-03-18_windows_device_0'!P214:P1123,1,0)</f>
        <v>53.338666666666668</v>
      </c>
      <c r="B214">
        <f>VLOOKUP('2024-03-18_windows_device_0'!Q214,'2024-03-18_windows_device_0'!Q$2:Q$911,1,0)+50</f>
        <v>2184811</v>
      </c>
      <c r="C214">
        <f t="shared" si="67"/>
        <v>-4.5017088789274675</v>
      </c>
      <c r="D214">
        <f t="shared" si="60"/>
        <v>1.9065494299277186</v>
      </c>
      <c r="E214">
        <f t="shared" si="61"/>
        <v>2184810.9992670277</v>
      </c>
      <c r="F214">
        <f t="shared" si="59"/>
        <v>2184640.3514826382</v>
      </c>
      <c r="G214">
        <f t="shared" si="68"/>
        <v>2183405.6937707751</v>
      </c>
      <c r="H214">
        <f t="shared" si="73"/>
        <v>-89.998009690083563</v>
      </c>
      <c r="I214">
        <f t="shared" si="62"/>
        <v>2183373.4058880401</v>
      </c>
      <c r="J214">
        <f t="shared" si="74"/>
        <v>-1.8010784422807797</v>
      </c>
      <c r="K214">
        <f t="shared" si="63"/>
        <v>2183431.6690812199</v>
      </c>
      <c r="L214">
        <f t="shared" si="69"/>
        <v>-3.717376918812134E-2</v>
      </c>
      <c r="M214">
        <f t="shared" si="75"/>
        <v>-6.1856612238012822E-5</v>
      </c>
      <c r="N214">
        <f t="shared" si="64"/>
        <v>2183373.4058880401</v>
      </c>
      <c r="O214">
        <f t="shared" si="70"/>
        <v>-4.7965263071066813E-2</v>
      </c>
      <c r="P214">
        <f t="shared" si="76"/>
        <v>-6.0777559139008588</v>
      </c>
      <c r="Q214">
        <f t="shared" si="65"/>
        <v>2183434.9147025608</v>
      </c>
      <c r="R214">
        <f t="shared" si="66"/>
        <v>2183564.9147025608</v>
      </c>
      <c r="S214">
        <f t="shared" si="71"/>
        <v>17.94012517650582</v>
      </c>
      <c r="T214">
        <f t="shared" si="72"/>
        <v>2183639.1231699698</v>
      </c>
      <c r="U214">
        <f t="shared" ref="U214:U277" si="77">U213+X$2</f>
        <v>130</v>
      </c>
    </row>
    <row r="215" spans="1:21" x14ac:dyDescent="0.25">
      <c r="A215">
        <f>VLOOKUP('2024-03-18_windows_device_0'!P215,'2024-03-18_windows_device_0'!P215:P1124,1,0)</f>
        <v>53.311999999999998</v>
      </c>
      <c r="B215">
        <f>VLOOKUP('2024-03-18_windows_device_0'!Q215,'2024-03-18_windows_device_0'!Q$2:Q$911,1,0)+50</f>
        <v>2184808</v>
      </c>
      <c r="C215">
        <f t="shared" si="67"/>
        <v>-2.3693204625938691</v>
      </c>
      <c r="D215">
        <f t="shared" si="60"/>
        <v>1.9055962505306943</v>
      </c>
      <c r="E215">
        <f t="shared" si="61"/>
        <v>2184807.9992677607</v>
      </c>
      <c r="F215">
        <f t="shared" ref="F215:F246" si="78">E215+V$5*C215</f>
        <v>2184718.1846443978</v>
      </c>
      <c r="G215">
        <f t="shared" si="68"/>
        <v>2183484.4837374939</v>
      </c>
      <c r="H215">
        <f t="shared" si="73"/>
        <v>78.789966718759388</v>
      </c>
      <c r="I215">
        <f t="shared" si="62"/>
        <v>2183459.7371344962</v>
      </c>
      <c r="J215">
        <f t="shared" si="74"/>
        <v>1.6209705980524618</v>
      </c>
      <c r="K215">
        <f t="shared" si="63"/>
        <v>2183407.3002606342</v>
      </c>
      <c r="L215">
        <f t="shared" si="69"/>
        <v>-2.6805677213336359E-2</v>
      </c>
      <c r="M215">
        <f t="shared" si="75"/>
        <v>6.1563279983642402E-6</v>
      </c>
      <c r="N215">
        <f t="shared" si="64"/>
        <v>2183459.7371344962</v>
      </c>
      <c r="O215">
        <f t="shared" si="70"/>
        <v>-2.5244875300568907E-2</v>
      </c>
      <c r="P215">
        <f t="shared" si="76"/>
        <v>5.4699803225099233</v>
      </c>
      <c r="Q215">
        <f t="shared" si="65"/>
        <v>2183440.1831247471</v>
      </c>
      <c r="R215">
        <f t="shared" si="66"/>
        <v>2183571.1831247471</v>
      </c>
      <c r="S215">
        <f t="shared" si="71"/>
        <v>17.931156010834133</v>
      </c>
      <c r="T215">
        <f t="shared" si="72"/>
        <v>2183644.1874551494</v>
      </c>
      <c r="U215">
        <f t="shared" si="77"/>
        <v>131</v>
      </c>
    </row>
    <row r="216" spans="1:21" x14ac:dyDescent="0.25">
      <c r="A216">
        <f>VLOOKUP('2024-03-18_windows_device_0'!P216,'2024-03-18_windows_device_0'!P216:P1125,1,0)</f>
        <v>53.270666666666671</v>
      </c>
      <c r="B216">
        <f>VLOOKUP('2024-03-18_windows_device_0'!Q216,'2024-03-18_windows_device_0'!Q$2:Q$911,1,0)+50</f>
        <v>2184812</v>
      </c>
      <c r="C216">
        <f t="shared" si="67"/>
        <v>-3.6724467170193607</v>
      </c>
      <c r="D216">
        <f t="shared" si="60"/>
        <v>1.9041188224653069</v>
      </c>
      <c r="E216">
        <f t="shared" si="61"/>
        <v>2184811.9992688955</v>
      </c>
      <c r="F216">
        <f t="shared" si="78"/>
        <v>2184672.7866026829</v>
      </c>
      <c r="G216">
        <f t="shared" si="68"/>
        <v>2183440.5696896971</v>
      </c>
      <c r="H216">
        <f t="shared" si="73"/>
        <v>-43.914047796744853</v>
      </c>
      <c r="I216">
        <f t="shared" si="62"/>
        <v>2183432.882268135</v>
      </c>
      <c r="J216">
        <f t="shared" si="74"/>
        <v>-0.99059314325382886</v>
      </c>
      <c r="K216">
        <f t="shared" si="63"/>
        <v>2183464.927024384</v>
      </c>
      <c r="L216">
        <f t="shared" si="69"/>
        <v>6.3389379986234895E-2</v>
      </c>
      <c r="M216">
        <f t="shared" si="75"/>
        <v>5.3555693497144176E-5</v>
      </c>
      <c r="N216">
        <f t="shared" si="64"/>
        <v>2183432.882268135</v>
      </c>
      <c r="O216">
        <f t="shared" si="70"/>
        <v>-3.9129556715871219E-2</v>
      </c>
      <c r="P216">
        <f t="shared" si="76"/>
        <v>-3.3427657526444805</v>
      </c>
      <c r="Q216">
        <f t="shared" si="65"/>
        <v>2183461.5299693253</v>
      </c>
      <c r="R216">
        <f t="shared" si="66"/>
        <v>2183593.5299693253</v>
      </c>
      <c r="S216">
        <f t="shared" si="71"/>
        <v>17.917253804043021</v>
      </c>
      <c r="T216">
        <f t="shared" si="72"/>
        <v>2183665.2180891102</v>
      </c>
      <c r="U216">
        <f t="shared" si="77"/>
        <v>132</v>
      </c>
    </row>
    <row r="217" spans="1:21" x14ac:dyDescent="0.25">
      <c r="A217">
        <f>VLOOKUP('2024-03-18_windows_device_0'!P217,'2024-03-18_windows_device_0'!P217:P1126,1,0)</f>
        <v>53.219333333333338</v>
      </c>
      <c r="B217">
        <f>VLOOKUP('2024-03-18_windows_device_0'!Q217,'2024-03-18_windows_device_0'!Q$2:Q$911,1,0)+50</f>
        <v>2184813</v>
      </c>
      <c r="C217">
        <f t="shared" si="67"/>
        <v>-4.5609418904923773</v>
      </c>
      <c r="D217">
        <f t="shared" si="60"/>
        <v>1.9022839521260355</v>
      </c>
      <c r="E217">
        <f t="shared" si="61"/>
        <v>2184812.9992703041</v>
      </c>
      <c r="F217">
        <f t="shared" si="78"/>
        <v>2184640.1061203307</v>
      </c>
      <c r="G217">
        <f t="shared" si="68"/>
        <v>2183409.7338358844</v>
      </c>
      <c r="H217">
        <f t="shared" si="73"/>
        <v>-30.835853812750429</v>
      </c>
      <c r="I217">
        <f t="shared" si="62"/>
        <v>2183405.9434300382</v>
      </c>
      <c r="J217">
        <f t="shared" si="74"/>
        <v>-0.67540441585571231</v>
      </c>
      <c r="K217">
        <f t="shared" si="63"/>
        <v>2183427.7921274807</v>
      </c>
      <c r="L217">
        <f t="shared" si="69"/>
        <v>-4.0848347840082726E-2</v>
      </c>
      <c r="M217">
        <f t="shared" si="75"/>
        <v>-6.1893899462281619E-5</v>
      </c>
      <c r="N217">
        <f t="shared" si="64"/>
        <v>2183405.9434300382</v>
      </c>
      <c r="O217">
        <f t="shared" si="70"/>
        <v>-4.8596384953584565E-2</v>
      </c>
      <c r="P217">
        <f t="shared" si="76"/>
        <v>-2.2791584677138848</v>
      </c>
      <c r="Q217">
        <f t="shared" si="65"/>
        <v>2183424.1018995023</v>
      </c>
      <c r="R217">
        <f t="shared" si="66"/>
        <v>2183557.1018995023</v>
      </c>
      <c r="S217">
        <f t="shared" si="71"/>
        <v>17.899988160125027</v>
      </c>
      <c r="T217">
        <f t="shared" si="72"/>
        <v>2183627.3976475401</v>
      </c>
      <c r="U217">
        <f t="shared" si="77"/>
        <v>133</v>
      </c>
    </row>
    <row r="218" spans="1:21" x14ac:dyDescent="0.25">
      <c r="A218">
        <f>VLOOKUP('2024-03-18_windows_device_0'!P218,'2024-03-18_windows_device_0'!P218:P1127,1,0)</f>
        <v>53.192</v>
      </c>
      <c r="B218">
        <f>VLOOKUP('2024-03-18_windows_device_0'!Q218,'2024-03-18_windows_device_0'!Q$2:Q$911,1,0)+50</f>
        <v>2184810</v>
      </c>
      <c r="C218">
        <f t="shared" si="67"/>
        <v>-2.4285534741587789</v>
      </c>
      <c r="D218">
        <f t="shared" si="60"/>
        <v>1.9013069432440857</v>
      </c>
      <c r="E218">
        <f t="shared" si="61"/>
        <v>2184809.9992710534</v>
      </c>
      <c r="F218">
        <f t="shared" si="78"/>
        <v>2184717.9392821062</v>
      </c>
      <c r="G218">
        <f t="shared" si="68"/>
        <v>2183488.5499285264</v>
      </c>
      <c r="H218">
        <f t="shared" si="73"/>
        <v>78.816092642024159</v>
      </c>
      <c r="I218">
        <f t="shared" si="62"/>
        <v>2183463.7869113819</v>
      </c>
      <c r="J218">
        <f t="shared" si="74"/>
        <v>1.6209705980524618</v>
      </c>
      <c r="K218">
        <f t="shared" si="63"/>
        <v>2183411.3500375198</v>
      </c>
      <c r="L218">
        <f t="shared" si="69"/>
        <v>-1.8086281798227813E-2</v>
      </c>
      <c r="M218">
        <f t="shared" si="75"/>
        <v>1.3515576907967524E-5</v>
      </c>
      <c r="N218">
        <f t="shared" si="64"/>
        <v>2183463.7869113819</v>
      </c>
      <c r="O218">
        <f t="shared" si="70"/>
        <v>-2.5875997183080778E-2</v>
      </c>
      <c r="P218">
        <f t="shared" si="76"/>
        <v>5.469980322511339</v>
      </c>
      <c r="Q218">
        <f t="shared" si="65"/>
        <v>2183444.2329016328</v>
      </c>
      <c r="R218">
        <f t="shared" si="66"/>
        <v>2183578.2329016328</v>
      </c>
      <c r="S218">
        <f t="shared" si="71"/>
        <v>17.890794765311547</v>
      </c>
      <c r="T218">
        <f t="shared" si="72"/>
        <v>2183647.3198787924</v>
      </c>
      <c r="U218">
        <f t="shared" si="77"/>
        <v>134</v>
      </c>
    </row>
    <row r="219" spans="1:21" x14ac:dyDescent="0.25">
      <c r="A219">
        <f>VLOOKUP('2024-03-18_windows_device_0'!P219,'2024-03-18_windows_device_0'!P219:P1128,1,0)</f>
        <v>53.160666666666671</v>
      </c>
      <c r="B219">
        <f>VLOOKUP('2024-03-18_windows_device_0'!Q219,'2024-03-18_windows_device_0'!Q$2:Q$911,1,0)+50</f>
        <v>2184808</v>
      </c>
      <c r="C219">
        <f t="shared" si="67"/>
        <v>-2.7839515435469755</v>
      </c>
      <c r="D219">
        <f t="shared" si="60"/>
        <v>1.9001869574525823</v>
      </c>
      <c r="E219">
        <f t="shared" si="61"/>
        <v>2184807.999271912</v>
      </c>
      <c r="F219">
        <f t="shared" si="78"/>
        <v>2184702.4670894607</v>
      </c>
      <c r="G219">
        <f t="shared" si="68"/>
        <v>2183474.2051318521</v>
      </c>
      <c r="H219">
        <f t="shared" si="73"/>
        <v>-14.344796674326062</v>
      </c>
      <c r="I219">
        <f t="shared" si="62"/>
        <v>2183473.3848510436</v>
      </c>
      <c r="J219">
        <f t="shared" si="74"/>
        <v>-0.27016176634151712</v>
      </c>
      <c r="K219">
        <f t="shared" si="63"/>
        <v>2183482.1243300205</v>
      </c>
      <c r="L219">
        <f t="shared" si="69"/>
        <v>7.7851647891531151E-2</v>
      </c>
      <c r="M219">
        <f t="shared" si="75"/>
        <v>5.6965675467632193E-5</v>
      </c>
      <c r="N219">
        <f t="shared" si="64"/>
        <v>2183473.3848510436</v>
      </c>
      <c r="O219">
        <f t="shared" si="70"/>
        <v>-2.9662728478163761E-2</v>
      </c>
      <c r="P219">
        <f t="shared" si="76"/>
        <v>-0.91166338708498706</v>
      </c>
      <c r="Q219">
        <f t="shared" si="65"/>
        <v>2183479.9415824478</v>
      </c>
      <c r="R219">
        <f t="shared" si="66"/>
        <v>2183614.9415824478</v>
      </c>
      <c r="S219">
        <f t="shared" si="71"/>
        <v>17.880255995647317</v>
      </c>
      <c r="T219">
        <f t="shared" si="72"/>
        <v>2183682.7893688367</v>
      </c>
      <c r="U219">
        <f t="shared" si="77"/>
        <v>135</v>
      </c>
    </row>
    <row r="220" spans="1:21" x14ac:dyDescent="0.25">
      <c r="A220">
        <f>VLOOKUP('2024-03-18_windows_device_0'!P220,'2024-03-18_windows_device_0'!P220:P1129,1,0)</f>
        <v>53.103999999999999</v>
      </c>
      <c r="B220">
        <f>VLOOKUP('2024-03-18_windows_device_0'!Q220,'2024-03-18_windows_device_0'!Q$2:Q$911,1,0)+50</f>
        <v>2184807</v>
      </c>
      <c r="C220">
        <f t="shared" si="67"/>
        <v>-5.0348059830116556</v>
      </c>
      <c r="D220">
        <f t="shared" si="60"/>
        <v>1.8981614512339058</v>
      </c>
      <c r="E220">
        <f t="shared" si="61"/>
        <v>2184806.9992734632</v>
      </c>
      <c r="F220">
        <f t="shared" si="78"/>
        <v>2184616.143198817</v>
      </c>
      <c r="G220">
        <f t="shared" si="68"/>
        <v>2183389.9218374123</v>
      </c>
      <c r="H220">
        <f t="shared" si="73"/>
        <v>-84.283294439781457</v>
      </c>
      <c r="I220">
        <f t="shared" si="62"/>
        <v>2183361.6042165537</v>
      </c>
      <c r="J220">
        <f t="shared" si="74"/>
        <v>-1.71102452016758</v>
      </c>
      <c r="K220">
        <f t="shared" si="63"/>
        <v>2183416.9542500749</v>
      </c>
      <c r="L220">
        <f t="shared" si="69"/>
        <v>-7.1687019929408805E-2</v>
      </c>
      <c r="M220">
        <f t="shared" si="75"/>
        <v>-8.8792527090138422E-5</v>
      </c>
      <c r="N220">
        <f t="shared" si="64"/>
        <v>2183361.6042165537</v>
      </c>
      <c r="O220">
        <f t="shared" si="70"/>
        <v>-5.3645360013703049E-2</v>
      </c>
      <c r="P220">
        <f t="shared" si="76"/>
        <v>-5.7738681182082221</v>
      </c>
      <c r="Q220">
        <f t="shared" si="65"/>
        <v>2183419.0430369228</v>
      </c>
      <c r="R220">
        <f t="shared" si="66"/>
        <v>2183555.0430369228</v>
      </c>
      <c r="S220">
        <f t="shared" si="71"/>
        <v>17.861196518594983</v>
      </c>
      <c r="T220">
        <f t="shared" si="72"/>
        <v>2183621.4586021896</v>
      </c>
      <c r="U220">
        <f t="shared" si="77"/>
        <v>136</v>
      </c>
    </row>
    <row r="221" spans="1:21" x14ac:dyDescent="0.25">
      <c r="A221">
        <f>VLOOKUP('2024-03-18_windows_device_0'!P221,'2024-03-18_windows_device_0'!P221:P1130,1,0)</f>
        <v>53.076000000000001</v>
      </c>
      <c r="B221">
        <f>VLOOKUP('2024-03-18_windows_device_0'!Q221,'2024-03-18_windows_device_0'!Q$2:Q$911,1,0)+50</f>
        <v>2184806</v>
      </c>
      <c r="C221">
        <f t="shared" si="67"/>
        <v>-2.4877864857230572</v>
      </c>
      <c r="D221">
        <f t="shared" si="60"/>
        <v>1.8971606128670304</v>
      </c>
      <c r="E221">
        <f t="shared" si="61"/>
        <v>2184805.9992742292</v>
      </c>
      <c r="F221">
        <f t="shared" si="78"/>
        <v>2184711.6939196982</v>
      </c>
      <c r="G221">
        <f t="shared" si="68"/>
        <v>2183486.4816568182</v>
      </c>
      <c r="H221">
        <f t="shared" si="73"/>
        <v>96.559819405898452</v>
      </c>
      <c r="I221">
        <f t="shared" si="62"/>
        <v>2183449.3138746871</v>
      </c>
      <c r="J221">
        <f t="shared" si="74"/>
        <v>1.9361593254524978</v>
      </c>
      <c r="K221">
        <f t="shared" si="63"/>
        <v>2183386.6809420185</v>
      </c>
      <c r="L221">
        <f t="shared" si="69"/>
        <v>-3.3300607269175608E-2</v>
      </c>
      <c r="M221">
        <f t="shared" si="75"/>
        <v>2.2792944699148283E-5</v>
      </c>
      <c r="N221">
        <f t="shared" si="64"/>
        <v>2183449.3138746871</v>
      </c>
      <c r="O221">
        <f t="shared" si="70"/>
        <v>-2.6507119065592648E-2</v>
      </c>
      <c r="P221">
        <f t="shared" si="76"/>
        <v>6.5335876074461829</v>
      </c>
      <c r="Q221">
        <f t="shared" si="65"/>
        <v>2183429.89665139</v>
      </c>
      <c r="R221">
        <f t="shared" si="66"/>
        <v>2183566.89665139</v>
      </c>
      <c r="S221">
        <f t="shared" si="71"/>
        <v>17.851778894639715</v>
      </c>
      <c r="T221">
        <f t="shared" si="72"/>
        <v>2183632.0988187338</v>
      </c>
      <c r="U221">
        <f t="shared" si="77"/>
        <v>137</v>
      </c>
    </row>
    <row r="222" spans="1:21" x14ac:dyDescent="0.25">
      <c r="A222">
        <f>VLOOKUP('2024-03-18_windows_device_0'!P222,'2024-03-18_windows_device_0'!P222:P1131,1,0)</f>
        <v>53.025999999999996</v>
      </c>
      <c r="B222">
        <f>VLOOKUP('2024-03-18_windows_device_0'!Q222,'2024-03-18_windows_device_0'!Q$2:Q$911,1,0)+50</f>
        <v>2184813</v>
      </c>
      <c r="C222">
        <f t="shared" si="67"/>
        <v>-4.4424758673631883</v>
      </c>
      <c r="D222">
        <f t="shared" si="60"/>
        <v>1.89537340149761</v>
      </c>
      <c r="E222">
        <f t="shared" si="61"/>
        <v>2184812.9992755959</v>
      </c>
      <c r="F222">
        <f t="shared" si="78"/>
        <v>2184644.5968567906</v>
      </c>
      <c r="G222">
        <f t="shared" si="68"/>
        <v>2183421.1878803507</v>
      </c>
      <c r="H222">
        <f t="shared" si="73"/>
        <v>-65.293776467442513</v>
      </c>
      <c r="I222">
        <f t="shared" si="62"/>
        <v>2183404.1930304491</v>
      </c>
      <c r="J222">
        <f t="shared" si="74"/>
        <v>-1.485889714882183</v>
      </c>
      <c r="K222">
        <f t="shared" si="63"/>
        <v>2183452.2601648225</v>
      </c>
      <c r="L222">
        <f t="shared" si="69"/>
        <v>7.2137076646615741E-2</v>
      </c>
      <c r="M222">
        <f t="shared" si="75"/>
        <v>6.2606405031136577E-5</v>
      </c>
      <c r="N222">
        <f t="shared" si="64"/>
        <v>2183404.1930304491</v>
      </c>
      <c r="O222">
        <f t="shared" si="70"/>
        <v>-4.7334141188560823E-2</v>
      </c>
      <c r="P222">
        <f t="shared" si="76"/>
        <v>-5.0141486289702613</v>
      </c>
      <c r="Q222">
        <f t="shared" si="65"/>
        <v>2183451.9148834646</v>
      </c>
      <c r="R222">
        <f t="shared" si="66"/>
        <v>2183589.9148834646</v>
      </c>
      <c r="S222">
        <f t="shared" si="71"/>
        <v>17.834961709005302</v>
      </c>
      <c r="T222">
        <f t="shared" si="72"/>
        <v>2183653.7362630218</v>
      </c>
      <c r="U222">
        <f t="shared" si="77"/>
        <v>138</v>
      </c>
    </row>
    <row r="223" spans="1:21" x14ac:dyDescent="0.25">
      <c r="A223">
        <f>VLOOKUP('2024-03-18_windows_device_0'!P223,'2024-03-18_windows_device_0'!P223:P1132,1,0)</f>
        <v>52.981999999999999</v>
      </c>
      <c r="B223">
        <f>VLOOKUP('2024-03-18_windows_device_0'!Q223,'2024-03-18_windows_device_0'!Q$2:Q$911,1,0)+50</f>
        <v>2184815</v>
      </c>
      <c r="C223">
        <f t="shared" si="67"/>
        <v>-3.9093787632789998</v>
      </c>
      <c r="D223">
        <f t="shared" si="60"/>
        <v>1.8938006554925204</v>
      </c>
      <c r="E223">
        <f t="shared" si="61"/>
        <v>2184814.9992767978</v>
      </c>
      <c r="F223">
        <f t="shared" si="78"/>
        <v>2184666.805148249</v>
      </c>
      <c r="G223">
        <f t="shared" si="68"/>
        <v>2183444.9844709877</v>
      </c>
      <c r="H223">
        <f t="shared" si="73"/>
        <v>23.796590636949986</v>
      </c>
      <c r="I223">
        <f t="shared" si="62"/>
        <v>2183442.7270984547</v>
      </c>
      <c r="J223">
        <f t="shared" si="74"/>
        <v>0.40524264951371514</v>
      </c>
      <c r="K223">
        <f t="shared" si="63"/>
        <v>2183429.6178799891</v>
      </c>
      <c r="L223">
        <f t="shared" si="69"/>
        <v>-2.4906489687471743E-2</v>
      </c>
      <c r="M223">
        <f t="shared" si="75"/>
        <v>-5.7622176378894439E-5</v>
      </c>
      <c r="N223">
        <f t="shared" si="64"/>
        <v>2183442.7270984547</v>
      </c>
      <c r="O223">
        <f t="shared" si="70"/>
        <v>-4.165404424592458E-2</v>
      </c>
      <c r="P223">
        <f t="shared" si="76"/>
        <v>1.3674950806303134</v>
      </c>
      <c r="Q223">
        <f t="shared" si="65"/>
        <v>2183434.6586423013</v>
      </c>
      <c r="R223">
        <f t="shared" si="66"/>
        <v>2183573.6586423013</v>
      </c>
      <c r="S223">
        <f t="shared" si="71"/>
        <v>17.820162585647022</v>
      </c>
      <c r="T223">
        <f t="shared" si="72"/>
        <v>2183636.1452254793</v>
      </c>
      <c r="U223">
        <f t="shared" si="77"/>
        <v>139</v>
      </c>
    </row>
    <row r="224" spans="1:21" x14ac:dyDescent="0.25">
      <c r="A224">
        <f>VLOOKUP('2024-03-18_windows_device_0'!P224,'2024-03-18_windows_device_0'!P224:P1133,1,0)</f>
        <v>52.948</v>
      </c>
      <c r="B224">
        <f>VLOOKUP('2024-03-18_windows_device_0'!Q224,'2024-03-18_windows_device_0'!Q$2:Q$911,1,0)+50</f>
        <v>2184816</v>
      </c>
      <c r="C224">
        <f t="shared" si="67"/>
        <v>-3.0208835898066146</v>
      </c>
      <c r="D224">
        <f t="shared" si="60"/>
        <v>1.8925853517613145</v>
      </c>
      <c r="E224">
        <f t="shared" si="61"/>
        <v>2184815.9992777254</v>
      </c>
      <c r="F224">
        <f t="shared" si="78"/>
        <v>2184701.4856329379</v>
      </c>
      <c r="G224">
        <f t="shared" si="68"/>
        <v>2183480.8931814614</v>
      </c>
      <c r="H224">
        <f t="shared" si="73"/>
        <v>35.908710473682731</v>
      </c>
      <c r="I224">
        <f t="shared" si="62"/>
        <v>2183475.753060068</v>
      </c>
      <c r="J224">
        <f t="shared" si="74"/>
        <v>0.67540441585523225</v>
      </c>
      <c r="K224">
        <f t="shared" si="63"/>
        <v>2183453.9043626254</v>
      </c>
      <c r="L224">
        <f t="shared" si="69"/>
        <v>2.6715105554895806E-2</v>
      </c>
      <c r="M224">
        <f t="shared" si="75"/>
        <v>3.0651683345758927E-5</v>
      </c>
      <c r="N224">
        <f t="shared" si="64"/>
        <v>2183475.753060068</v>
      </c>
      <c r="O224">
        <f t="shared" si="70"/>
        <v>-3.2187216008223003E-2</v>
      </c>
      <c r="P224">
        <f t="shared" si="76"/>
        <v>2.2791584677110515</v>
      </c>
      <c r="Q224">
        <f t="shared" si="65"/>
        <v>2183463.4833937814</v>
      </c>
      <c r="R224">
        <f t="shared" si="66"/>
        <v>2183603.4833937814</v>
      </c>
      <c r="S224">
        <f t="shared" si="71"/>
        <v>17.808726899415621</v>
      </c>
      <c r="T224">
        <f t="shared" si="72"/>
        <v>2183664.7114610202</v>
      </c>
      <c r="U224">
        <f t="shared" si="77"/>
        <v>140</v>
      </c>
    </row>
    <row r="225" spans="1:21" x14ac:dyDescent="0.25">
      <c r="A225">
        <f>VLOOKUP('2024-03-18_windows_device_0'!P225,'2024-03-18_windows_device_0'!P225:P1134,1,0)</f>
        <v>52.905333333333331</v>
      </c>
      <c r="B225">
        <f>VLOOKUP('2024-03-18_windows_device_0'!Q225,'2024-03-18_windows_device_0'!Q$2:Q$911,1,0)+50</f>
        <v>2184814</v>
      </c>
      <c r="C225">
        <f t="shared" si="67"/>
        <v>-3.7909127401498113</v>
      </c>
      <c r="D225">
        <f t="shared" si="60"/>
        <v>1.8910602647260759</v>
      </c>
      <c r="E225">
        <f t="shared" si="61"/>
        <v>2184813.999278889</v>
      </c>
      <c r="F225">
        <f t="shared" si="78"/>
        <v>2184670.2958815084</v>
      </c>
      <c r="G225">
        <f t="shared" si="68"/>
        <v>2183451.2458493318</v>
      </c>
      <c r="H225">
        <f t="shared" si="73"/>
        <v>-29.647332129534334</v>
      </c>
      <c r="I225">
        <f t="shared" si="62"/>
        <v>2183447.7420034572</v>
      </c>
      <c r="J225">
        <f t="shared" si="74"/>
        <v>-0.58535049374155312</v>
      </c>
      <c r="K225">
        <f t="shared" si="63"/>
        <v>2183466.6775412406</v>
      </c>
      <c r="L225">
        <f t="shared" si="69"/>
        <v>1.4050483146715375E-2</v>
      </c>
      <c r="M225">
        <f t="shared" si="75"/>
        <v>-7.5199534986580087E-6</v>
      </c>
      <c r="N225">
        <f t="shared" si="64"/>
        <v>2183447.7420034572</v>
      </c>
      <c r="O225">
        <f t="shared" si="70"/>
        <v>-4.0391800480900845E-2</v>
      </c>
      <c r="P225">
        <f t="shared" si="76"/>
        <v>-1.975270672017001</v>
      </c>
      <c r="Q225">
        <f t="shared" si="65"/>
        <v>2183463.1391016981</v>
      </c>
      <c r="R225">
        <f t="shared" si="66"/>
        <v>2183604.1391016981</v>
      </c>
      <c r="S225">
        <f t="shared" si="71"/>
        <v>17.794376234340923</v>
      </c>
      <c r="T225">
        <f t="shared" si="72"/>
        <v>2183664.0429915711</v>
      </c>
      <c r="U225">
        <f t="shared" si="77"/>
        <v>141</v>
      </c>
    </row>
    <row r="226" spans="1:21" x14ac:dyDescent="0.25">
      <c r="A226">
        <f>VLOOKUP('2024-03-18_windows_device_0'!P226,'2024-03-18_windows_device_0'!P226:P1135,1,0)</f>
        <v>52.86</v>
      </c>
      <c r="B226">
        <f>VLOOKUP('2024-03-18_windows_device_0'!Q226,'2024-03-18_windows_device_0'!Q$2:Q$911,1,0)+50</f>
        <v>2184808</v>
      </c>
      <c r="C226">
        <f t="shared" si="67"/>
        <v>-4.0278447864088198</v>
      </c>
      <c r="D226">
        <f t="shared" si="60"/>
        <v>1.8894398597511348</v>
      </c>
      <c r="E226">
        <f t="shared" si="61"/>
        <v>2184807.9992801244</v>
      </c>
      <c r="F226">
        <f t="shared" si="78"/>
        <v>2184655.3144204076</v>
      </c>
      <c r="G226">
        <f t="shared" si="68"/>
        <v>2183437.9045722974</v>
      </c>
      <c r="H226">
        <f t="shared" si="73"/>
        <v>-13.341277034487575</v>
      </c>
      <c r="I226">
        <f t="shared" si="62"/>
        <v>2183437.1950458931</v>
      </c>
      <c r="J226">
        <f t="shared" si="74"/>
        <v>-0.18010784422783832</v>
      </c>
      <c r="K226">
        <f t="shared" si="63"/>
        <v>2183443.0213652109</v>
      </c>
      <c r="L226">
        <f t="shared" si="69"/>
        <v>-2.6021768945365148E-2</v>
      </c>
      <c r="M226">
        <f t="shared" si="75"/>
        <v>-2.379395631442607E-5</v>
      </c>
      <c r="N226">
        <f t="shared" si="64"/>
        <v>2183437.1950458931</v>
      </c>
      <c r="O226">
        <f t="shared" si="70"/>
        <v>-4.2916288010960084E-2</v>
      </c>
      <c r="P226">
        <f t="shared" si="76"/>
        <v>-0.60777559139093418</v>
      </c>
      <c r="Q226">
        <f t="shared" si="65"/>
        <v>2183441.4615103281</v>
      </c>
      <c r="R226">
        <f t="shared" si="66"/>
        <v>2183583.4615103281</v>
      </c>
      <c r="S226">
        <f t="shared" si="71"/>
        <v>17.779128652699061</v>
      </c>
      <c r="T226">
        <f t="shared" si="72"/>
        <v>2183642.0212480952</v>
      </c>
      <c r="U226">
        <f t="shared" si="77"/>
        <v>142</v>
      </c>
    </row>
    <row r="227" spans="1:21" x14ac:dyDescent="0.25">
      <c r="A227">
        <f>VLOOKUP('2024-03-18_windows_device_0'!P227,'2024-03-18_windows_device_0'!P227:P1136,1,0)</f>
        <v>52.832666666666668</v>
      </c>
      <c r="B227">
        <f>VLOOKUP('2024-03-18_windows_device_0'!Q227,'2024-03-18_windows_device_0'!Q$2:Q$911,1,0)+50</f>
        <v>2184804</v>
      </c>
      <c r="C227">
        <f t="shared" si="67"/>
        <v>-2.4285534741581474</v>
      </c>
      <c r="D227">
        <f t="shared" si="60"/>
        <v>1.8884628508691852</v>
      </c>
      <c r="E227">
        <f t="shared" si="61"/>
        <v>2184803.9992808686</v>
      </c>
      <c r="F227">
        <f t="shared" si="78"/>
        <v>2184711.9392919214</v>
      </c>
      <c r="G227">
        <f t="shared" si="68"/>
        <v>2183495.5190582033</v>
      </c>
      <c r="H227">
        <f t="shared" si="73"/>
        <v>57.614485905971378</v>
      </c>
      <c r="I227">
        <f t="shared" si="62"/>
        <v>2183482.286703343</v>
      </c>
      <c r="J227">
        <f t="shared" si="74"/>
        <v>1.2157279485397063</v>
      </c>
      <c r="K227">
        <f t="shared" si="63"/>
        <v>2183442.9590479466</v>
      </c>
      <c r="L227">
        <f t="shared" si="69"/>
        <v>-6.8548925659372078E-5</v>
      </c>
      <c r="M227">
        <f t="shared" si="75"/>
        <v>1.5410408727429861E-5</v>
      </c>
      <c r="N227">
        <f t="shared" si="64"/>
        <v>2183482.286703343</v>
      </c>
      <c r="O227">
        <f t="shared" si="70"/>
        <v>-2.5875997183074897E-2</v>
      </c>
      <c r="P227">
        <f t="shared" si="76"/>
        <v>4.1024852418852733</v>
      </c>
      <c r="Q227">
        <f t="shared" si="65"/>
        <v>2183464.4412423153</v>
      </c>
      <c r="R227">
        <f t="shared" si="66"/>
        <v>2183607.4412423153</v>
      </c>
      <c r="S227">
        <f t="shared" si="71"/>
        <v>17.769935257885582</v>
      </c>
      <c r="T227">
        <f t="shared" si="72"/>
        <v>2183664.7936191731</v>
      </c>
      <c r="U227">
        <f t="shared" si="77"/>
        <v>143</v>
      </c>
    </row>
    <row r="228" spans="1:21" x14ac:dyDescent="0.25">
      <c r="A228">
        <f>VLOOKUP('2024-03-18_windows_device_0'!P228,'2024-03-18_windows_device_0'!P228:P1137,1,0)</f>
        <v>52.779333333333334</v>
      </c>
      <c r="B228">
        <f>VLOOKUP('2024-03-18_windows_device_0'!Q228,'2024-03-18_windows_device_0'!Q$2:Q$911,1,0)+50</f>
        <v>2184804</v>
      </c>
      <c r="C228">
        <f t="shared" si="67"/>
        <v>-4.7386409251871067</v>
      </c>
      <c r="D228">
        <f t="shared" si="60"/>
        <v>1.8865564920751368</v>
      </c>
      <c r="E228">
        <f t="shared" si="61"/>
        <v>2184803.99928232</v>
      </c>
      <c r="F228">
        <f t="shared" si="78"/>
        <v>2184624.3700355943</v>
      </c>
      <c r="G228">
        <f t="shared" si="68"/>
        <v>2183409.8822317766</v>
      </c>
      <c r="H228">
        <f t="shared" si="73"/>
        <v>-85.636826426722109</v>
      </c>
      <c r="I228">
        <f t="shared" si="62"/>
        <v>2183380.6477845632</v>
      </c>
      <c r="J228">
        <f t="shared" si="74"/>
        <v>-1.7560514812241801</v>
      </c>
      <c r="K228">
        <f t="shared" si="63"/>
        <v>2183437.454397914</v>
      </c>
      <c r="L228">
        <f t="shared" si="69"/>
        <v>-6.0551092912861006E-3</v>
      </c>
      <c r="M228">
        <f t="shared" si="75"/>
        <v>-3.5546780721502828E-6</v>
      </c>
      <c r="N228">
        <f t="shared" si="64"/>
        <v>2183380.6477845632</v>
      </c>
      <c r="O228">
        <f t="shared" si="70"/>
        <v>-5.0489750601131936E-2</v>
      </c>
      <c r="P228">
        <f t="shared" si="76"/>
        <v>-5.9258120160566641</v>
      </c>
      <c r="Q228">
        <f t="shared" si="65"/>
        <v>2183440.108515779</v>
      </c>
      <c r="R228">
        <f t="shared" si="66"/>
        <v>2183584.108515779</v>
      </c>
      <c r="S228">
        <f t="shared" si="71"/>
        <v>17.751996926542212</v>
      </c>
      <c r="T228">
        <f t="shared" si="72"/>
        <v>2183640.0565947876</v>
      </c>
      <c r="U228">
        <f t="shared" si="77"/>
        <v>144</v>
      </c>
    </row>
    <row r="229" spans="1:21" x14ac:dyDescent="0.25">
      <c r="A229">
        <f>VLOOKUP('2024-03-18_windows_device_0'!P229,'2024-03-18_windows_device_0'!P229:P1138,1,0)</f>
        <v>52.74133333333333</v>
      </c>
      <c r="B229">
        <f>VLOOKUP('2024-03-18_windows_device_0'!Q229,'2024-03-18_windows_device_0'!Q$2:Q$911,1,0)+50</f>
        <v>2184804</v>
      </c>
      <c r="C229">
        <f t="shared" si="67"/>
        <v>-3.3762816591960738</v>
      </c>
      <c r="D229">
        <f t="shared" si="60"/>
        <v>1.8851982114343773</v>
      </c>
      <c r="E229">
        <f t="shared" si="61"/>
        <v>2184803.9992833529</v>
      </c>
      <c r="F229">
        <f t="shared" si="78"/>
        <v>2184676.0134450607</v>
      </c>
      <c r="G229">
        <f t="shared" si="68"/>
        <v>2183462.9036892261</v>
      </c>
      <c r="H229">
        <f t="shared" si="73"/>
        <v>53.021457449533045</v>
      </c>
      <c r="I229">
        <f t="shared" si="62"/>
        <v>2183451.6970064188</v>
      </c>
      <c r="J229">
        <f t="shared" si="74"/>
        <v>1.0356201043113884</v>
      </c>
      <c r="K229">
        <f t="shared" si="63"/>
        <v>2183418.1956703402</v>
      </c>
      <c r="L229">
        <f t="shared" si="69"/>
        <v>-2.1184580232984807E-2</v>
      </c>
      <c r="M229">
        <f t="shared" si="75"/>
        <v>-8.9835223091517332E-6</v>
      </c>
      <c r="N229">
        <f t="shared" si="64"/>
        <v>2183451.6970064188</v>
      </c>
      <c r="O229">
        <f t="shared" si="70"/>
        <v>-3.5973947303305991E-2</v>
      </c>
      <c r="P229">
        <f t="shared" si="76"/>
        <v>3.4947096504943382</v>
      </c>
      <c r="Q229">
        <f t="shared" si="65"/>
        <v>2183435.2913843011</v>
      </c>
      <c r="R229">
        <f t="shared" si="66"/>
        <v>2183580.2913843011</v>
      </c>
      <c r="S229">
        <f t="shared" si="71"/>
        <v>17.739215865460057</v>
      </c>
      <c r="T229">
        <f t="shared" si="72"/>
        <v>2183634.9516502093</v>
      </c>
      <c r="U229">
        <f t="shared" si="77"/>
        <v>145</v>
      </c>
    </row>
    <row r="230" spans="1:21" x14ac:dyDescent="0.25">
      <c r="A230">
        <f>VLOOKUP('2024-03-18_windows_device_0'!P230,'2024-03-18_windows_device_0'!P230:P1139,1,0)</f>
        <v>52.681333333333335</v>
      </c>
      <c r="B230">
        <f>VLOOKUP('2024-03-18_windows_device_0'!Q230,'2024-03-18_windows_device_0'!Q$2:Q$911,1,0)+50</f>
        <v>2184795</v>
      </c>
      <c r="C230">
        <f t="shared" si="67"/>
        <v>-5.3309710408349424</v>
      </c>
      <c r="D230">
        <f t="shared" si="60"/>
        <v>1.883053557791073</v>
      </c>
      <c r="E230">
        <f t="shared" si="61"/>
        <v>2184794.9992849827</v>
      </c>
      <c r="F230">
        <f t="shared" si="78"/>
        <v>2184592.9163824162</v>
      </c>
      <c r="G230">
        <f t="shared" si="68"/>
        <v>2183381.9845146253</v>
      </c>
      <c r="H230">
        <f t="shared" si="73"/>
        <v>-80.919174600858241</v>
      </c>
      <c r="I230">
        <f t="shared" si="62"/>
        <v>2183355.8823427265</v>
      </c>
      <c r="J230">
        <f t="shared" si="74"/>
        <v>-1.4858897148812231</v>
      </c>
      <c r="K230">
        <f t="shared" si="63"/>
        <v>2183403.9494770998</v>
      </c>
      <c r="L230">
        <f t="shared" si="69"/>
        <v>-1.5670797697274988E-2</v>
      </c>
      <c r="M230">
        <f t="shared" si="75"/>
        <v>3.2739537693179171E-6</v>
      </c>
      <c r="N230">
        <f t="shared" si="64"/>
        <v>2183355.8823427265</v>
      </c>
      <c r="O230">
        <f t="shared" si="70"/>
        <v>-5.6800969426268277E-2</v>
      </c>
      <c r="P230">
        <f t="shared" si="76"/>
        <v>-5.0141486289688437</v>
      </c>
      <c r="Q230">
        <f t="shared" si="65"/>
        <v>2183403.6041957419</v>
      </c>
      <c r="R230">
        <f t="shared" si="66"/>
        <v>2183549.6041957419</v>
      </c>
      <c r="S230">
        <f t="shared" si="71"/>
        <v>17.719035242698766</v>
      </c>
      <c r="T230">
        <f t="shared" si="72"/>
        <v>2183602.8104419648</v>
      </c>
      <c r="U230">
        <f t="shared" si="77"/>
        <v>146</v>
      </c>
    </row>
    <row r="231" spans="1:21" x14ac:dyDescent="0.25">
      <c r="A231">
        <f>VLOOKUP('2024-03-18_windows_device_0'!P231,'2024-03-18_windows_device_0'!P231:P1140,1,0)</f>
        <v>52.654666666666671</v>
      </c>
      <c r="B231">
        <f>VLOOKUP('2024-03-18_windows_device_0'!Q231,'2024-03-18_windows_device_0'!Q$2:Q$911,1,0)+50</f>
        <v>2184802</v>
      </c>
      <c r="C231">
        <f t="shared" si="67"/>
        <v>-2.3693204625932376</v>
      </c>
      <c r="D231">
        <f t="shared" si="60"/>
        <v>1.8821003783940491</v>
      </c>
      <c r="E231">
        <f t="shared" si="61"/>
        <v>2184801.9992857063</v>
      </c>
      <c r="F231">
        <f t="shared" si="78"/>
        <v>2184712.1846623435</v>
      </c>
      <c r="G231">
        <f t="shared" si="68"/>
        <v>2183502.2215411048</v>
      </c>
      <c r="H231">
        <f t="shared" si="73"/>
        <v>120.23702647956088</v>
      </c>
      <c r="I231">
        <f t="shared" si="62"/>
        <v>2183444.5913298135</v>
      </c>
      <c r="J231">
        <f t="shared" si="74"/>
        <v>2.2513480528510943</v>
      </c>
      <c r="K231">
        <f t="shared" si="63"/>
        <v>2183371.7623383384</v>
      </c>
      <c r="L231">
        <f t="shared" si="69"/>
        <v>-3.5405819047409928E-2</v>
      </c>
      <c r="M231">
        <f t="shared" si="75"/>
        <v>-1.1718189304418417E-5</v>
      </c>
      <c r="N231">
        <f t="shared" si="64"/>
        <v>2183444.5913298135</v>
      </c>
      <c r="O231">
        <f t="shared" si="70"/>
        <v>-2.5244875300557145E-2</v>
      </c>
      <c r="P231">
        <f t="shared" si="76"/>
        <v>7.5971948923796102</v>
      </c>
      <c r="Q231">
        <f t="shared" si="65"/>
        <v>2183426.5933434376</v>
      </c>
      <c r="R231">
        <f t="shared" si="66"/>
        <v>2183573.5933434376</v>
      </c>
      <c r="S231">
        <f t="shared" si="71"/>
        <v>17.710066077027079</v>
      </c>
      <c r="T231">
        <f t="shared" si="72"/>
        <v>2183625.5979690198</v>
      </c>
      <c r="U231">
        <f t="shared" si="77"/>
        <v>147</v>
      </c>
    </row>
    <row r="232" spans="1:21" x14ac:dyDescent="0.25">
      <c r="A232">
        <f>VLOOKUP('2024-03-18_windows_device_0'!P232,'2024-03-18_windows_device_0'!P232:P1141,1,0)</f>
        <v>52.609333333333332</v>
      </c>
      <c r="B232">
        <f>VLOOKUP('2024-03-18_windows_device_0'!Q232,'2024-03-18_windows_device_0'!Q$2:Q$911,1,0)+50</f>
        <v>2184799</v>
      </c>
      <c r="C232">
        <f t="shared" si="67"/>
        <v>-4.0278447864094513</v>
      </c>
      <c r="D232">
        <f t="shared" si="60"/>
        <v>1.8804799734191078</v>
      </c>
      <c r="E232">
        <f t="shared" si="61"/>
        <v>2184798.9992869357</v>
      </c>
      <c r="F232">
        <f t="shared" si="78"/>
        <v>2184646.3144272189</v>
      </c>
      <c r="G232">
        <f t="shared" si="68"/>
        <v>2183437.9993016352</v>
      </c>
      <c r="H232">
        <f t="shared" si="73"/>
        <v>-64.222239469643682</v>
      </c>
      <c r="I232">
        <f t="shared" si="62"/>
        <v>2183421.5576800546</v>
      </c>
      <c r="J232">
        <f t="shared" si="74"/>
        <v>-1.2607549095972659</v>
      </c>
      <c r="K232">
        <f t="shared" si="63"/>
        <v>2183462.3419152806</v>
      </c>
      <c r="L232">
        <f t="shared" si="69"/>
        <v>9.9637440108560571E-2</v>
      </c>
      <c r="M232">
        <f t="shared" si="75"/>
        <v>8.0185495976900858E-5</v>
      </c>
      <c r="N232">
        <f t="shared" si="64"/>
        <v>2183421.5576800546</v>
      </c>
      <c r="O232">
        <f t="shared" si="70"/>
        <v>-4.2916288010965968E-2</v>
      </c>
      <c r="P232">
        <f t="shared" si="76"/>
        <v>-4.2544291397351319</v>
      </c>
      <c r="Q232">
        <f t="shared" si="65"/>
        <v>2183460.2168771802</v>
      </c>
      <c r="R232">
        <f t="shared" si="66"/>
        <v>2183608.2168771802</v>
      </c>
      <c r="S232">
        <f t="shared" si="71"/>
        <v>17.694818495385213</v>
      </c>
      <c r="T232">
        <f t="shared" si="72"/>
        <v>2183658.8789819553</v>
      </c>
      <c r="U232">
        <f t="shared" si="77"/>
        <v>148</v>
      </c>
    </row>
    <row r="233" spans="1:21" x14ac:dyDescent="0.25">
      <c r="A233">
        <f>VLOOKUP('2024-03-18_windows_device_0'!P233,'2024-03-18_windows_device_0'!P233:P1142,1,0)</f>
        <v>52.556666666666672</v>
      </c>
      <c r="B233">
        <f>VLOOKUP('2024-03-18_windows_device_0'!Q233,'2024-03-18_windows_device_0'!Q$2:Q$911,1,0)+50</f>
        <v>2184796</v>
      </c>
      <c r="C233">
        <f t="shared" si="67"/>
        <v>-4.6794079136215654</v>
      </c>
      <c r="D233">
        <f t="shared" si="60"/>
        <v>1.8785974441099853</v>
      </c>
      <c r="E233">
        <f t="shared" si="61"/>
        <v>2184795.9992883625</v>
      </c>
      <c r="F233">
        <f t="shared" si="78"/>
        <v>2184618.615407221</v>
      </c>
      <c r="G233">
        <f t="shared" si="68"/>
        <v>2183412.2166489898</v>
      </c>
      <c r="H233">
        <f t="shared" si="73"/>
        <v>-25.782652645371854</v>
      </c>
      <c r="I233">
        <f t="shared" si="62"/>
        <v>2183409.5667522405</v>
      </c>
      <c r="J233">
        <f t="shared" si="74"/>
        <v>-0.4952965716264342</v>
      </c>
      <c r="K233">
        <f t="shared" si="63"/>
        <v>2183425.5891303648</v>
      </c>
      <c r="L233">
        <f t="shared" si="69"/>
        <v>-4.0428025052529161E-2</v>
      </c>
      <c r="M233">
        <f t="shared" si="75"/>
        <v>-8.3167563219172769E-5</v>
      </c>
      <c r="N233">
        <f t="shared" si="64"/>
        <v>2183409.5667522405</v>
      </c>
      <c r="O233">
        <f t="shared" si="70"/>
        <v>-4.98586287186083E-2</v>
      </c>
      <c r="P233">
        <f t="shared" si="76"/>
        <v>-1.6713828763201157</v>
      </c>
      <c r="Q233">
        <f t="shared" si="65"/>
        <v>2183422.3071690919</v>
      </c>
      <c r="R233">
        <f t="shared" si="66"/>
        <v>2183571.3071690919</v>
      </c>
      <c r="S233">
        <f t="shared" si="71"/>
        <v>17.677104393183637</v>
      </c>
      <c r="T233">
        <f t="shared" si="72"/>
        <v>2183620.5717157512</v>
      </c>
      <c r="U233">
        <f t="shared" si="77"/>
        <v>149</v>
      </c>
    </row>
    <row r="234" spans="1:21" x14ac:dyDescent="0.25">
      <c r="A234">
        <f>VLOOKUP('2024-03-18_windows_device_0'!P234,'2024-03-18_windows_device_0'!P234:P1143,1,0)</f>
        <v>52.50333333333333</v>
      </c>
      <c r="B234">
        <f>VLOOKUP('2024-03-18_windows_device_0'!Q234,'2024-03-18_windows_device_0'!Q$2:Q$911,1,0)+50</f>
        <v>2184797</v>
      </c>
      <c r="C234">
        <f t="shared" si="67"/>
        <v>-4.7386409251877382</v>
      </c>
      <c r="D234">
        <f t="shared" si="60"/>
        <v>1.8766910853159366</v>
      </c>
      <c r="E234">
        <f t="shared" si="61"/>
        <v>2184796.999289806</v>
      </c>
      <c r="F234">
        <f t="shared" si="78"/>
        <v>2184617.3700430803</v>
      </c>
      <c r="G234">
        <f t="shared" si="68"/>
        <v>2183412.9138680096</v>
      </c>
      <c r="H234">
        <f t="shared" si="73"/>
        <v>0.69721901975572109</v>
      </c>
      <c r="I234">
        <f t="shared" si="62"/>
        <v>2183412.9119301951</v>
      </c>
      <c r="J234">
        <f t="shared" si="74"/>
        <v>-4.5026961058039508E-2</v>
      </c>
      <c r="K234">
        <f t="shared" si="63"/>
        <v>2183414.3685100246</v>
      </c>
      <c r="L234">
        <f t="shared" si="69"/>
        <v>-1.2342670664513489E-2</v>
      </c>
      <c r="M234">
        <f t="shared" si="75"/>
        <v>1.6676419729244214E-5</v>
      </c>
      <c r="N234">
        <f t="shared" si="64"/>
        <v>2183412.9119301951</v>
      </c>
      <c r="O234">
        <f t="shared" si="70"/>
        <v>-5.0489750601137813E-2</v>
      </c>
      <c r="P234">
        <f t="shared" si="76"/>
        <v>-0.15194389785127344</v>
      </c>
      <c r="Q234">
        <f t="shared" si="65"/>
        <v>2183413.9392876159</v>
      </c>
      <c r="R234">
        <f t="shared" si="66"/>
        <v>2183563.9392876159</v>
      </c>
      <c r="S234">
        <f t="shared" si="71"/>
        <v>17.659166061840263</v>
      </c>
      <c r="T234">
        <f t="shared" si="72"/>
        <v>2183611.8016495616</v>
      </c>
      <c r="U234">
        <f t="shared" si="77"/>
        <v>150</v>
      </c>
    </row>
    <row r="235" spans="1:21" x14ac:dyDescent="0.25">
      <c r="A235">
        <f>VLOOKUP('2024-03-18_windows_device_0'!P235,'2024-03-18_windows_device_0'!P235:P1144,1,0)</f>
        <v>52.462666666666664</v>
      </c>
      <c r="B235">
        <f>VLOOKUP('2024-03-18_windows_device_0'!Q235,'2024-03-18_windows_device_0'!Q$2:Q$911,1,0)+50</f>
        <v>2184799</v>
      </c>
      <c r="C235">
        <f t="shared" si="67"/>
        <v>-3.6132137054550819</v>
      </c>
      <c r="D235">
        <f t="shared" si="60"/>
        <v>1.8752374867354749</v>
      </c>
      <c r="E235">
        <f t="shared" si="61"/>
        <v>2184798.9992909059</v>
      </c>
      <c r="F235">
        <f t="shared" si="78"/>
        <v>2184662.0319902776</v>
      </c>
      <c r="G235">
        <f t="shared" si="68"/>
        <v>2183459.0583612872</v>
      </c>
      <c r="H235">
        <f t="shared" si="73"/>
        <v>46.144493277650326</v>
      </c>
      <c r="I235">
        <f t="shared" si="62"/>
        <v>2183450.5702020247</v>
      </c>
      <c r="J235">
        <f t="shared" si="74"/>
        <v>0.85551226008403036</v>
      </c>
      <c r="K235">
        <f t="shared" si="63"/>
        <v>2183422.8951852643</v>
      </c>
      <c r="L235">
        <f t="shared" si="69"/>
        <v>9.3793338652991432E-3</v>
      </c>
      <c r="M235">
        <f t="shared" si="75"/>
        <v>1.2898012960601047E-5</v>
      </c>
      <c r="N235">
        <f t="shared" si="64"/>
        <v>2183450.5702020247</v>
      </c>
      <c r="O235">
        <f t="shared" si="70"/>
        <v>-3.8498434833359352E-2</v>
      </c>
      <c r="P235">
        <f t="shared" si="76"/>
        <v>2.8869340591062338</v>
      </c>
      <c r="Q235">
        <f t="shared" si="65"/>
        <v>2183436.0231781537</v>
      </c>
      <c r="R235">
        <f t="shared" si="66"/>
        <v>2183587.0231781537</v>
      </c>
      <c r="S235">
        <f t="shared" si="71"/>
        <v>17.645488084190941</v>
      </c>
      <c r="T235">
        <f t="shared" si="72"/>
        <v>2183633.5791486371</v>
      </c>
      <c r="U235">
        <f t="shared" si="77"/>
        <v>151</v>
      </c>
    </row>
    <row r="236" spans="1:21" x14ac:dyDescent="0.25">
      <c r="A236">
        <f>VLOOKUP('2024-03-18_windows_device_0'!P236,'2024-03-18_windows_device_0'!P236:P1145,1,0)</f>
        <v>52.418666666666667</v>
      </c>
      <c r="B236">
        <f>VLOOKUP('2024-03-18_windows_device_0'!Q236,'2024-03-18_windows_device_0'!Q$2:Q$911,1,0)+50</f>
        <v>2184798</v>
      </c>
      <c r="C236">
        <f t="shared" si="67"/>
        <v>-3.9093787632789998</v>
      </c>
      <c r="D236">
        <f t="shared" si="60"/>
        <v>1.873664740730385</v>
      </c>
      <c r="E236">
        <f t="shared" si="61"/>
        <v>2184797.9992920947</v>
      </c>
      <c r="F236">
        <f t="shared" si="78"/>
        <v>2184649.805163546</v>
      </c>
      <c r="G236">
        <f t="shared" si="68"/>
        <v>2183448.4368957211</v>
      </c>
      <c r="H236">
        <f t="shared" si="73"/>
        <v>-10.621465566102415</v>
      </c>
      <c r="I236">
        <f t="shared" si="62"/>
        <v>2183447.9871752593</v>
      </c>
      <c r="J236">
        <f t="shared" si="74"/>
        <v>-0.22513480528491742</v>
      </c>
      <c r="K236">
        <f t="shared" si="63"/>
        <v>2183455.2700744066</v>
      </c>
      <c r="L236">
        <f t="shared" si="69"/>
        <v>3.5612344270522921E-2</v>
      </c>
      <c r="M236">
        <f t="shared" si="75"/>
        <v>1.5576541646411162E-5</v>
      </c>
      <c r="N236">
        <f t="shared" si="64"/>
        <v>2183447.9871752593</v>
      </c>
      <c r="O236">
        <f t="shared" si="70"/>
        <v>-4.1654044245930465E-2</v>
      </c>
      <c r="P236">
        <f t="shared" si="76"/>
        <v>-0.75971948923796107</v>
      </c>
      <c r="Q236">
        <f t="shared" si="65"/>
        <v>2183453.3856869498</v>
      </c>
      <c r="R236">
        <f t="shared" si="66"/>
        <v>2183605.3856869498</v>
      </c>
      <c r="S236">
        <f t="shared" si="71"/>
        <v>17.630688960832661</v>
      </c>
      <c r="T236">
        <f t="shared" si="72"/>
        <v>2183650.610419313</v>
      </c>
      <c r="U236">
        <f t="shared" si="77"/>
        <v>152</v>
      </c>
    </row>
    <row r="237" spans="1:21" x14ac:dyDescent="0.25">
      <c r="A237">
        <f>VLOOKUP('2024-03-18_windows_device_0'!P237,'2024-03-18_windows_device_0'!P237:P1146,1,0)</f>
        <v>52.354666666666667</v>
      </c>
      <c r="B237">
        <f>VLOOKUP('2024-03-18_windows_device_0'!Q237,'2024-03-18_windows_device_0'!Q$2:Q$911,1,0)+50</f>
        <v>2184798</v>
      </c>
      <c r="C237">
        <f t="shared" si="67"/>
        <v>-5.6863691102244012</v>
      </c>
      <c r="D237">
        <f t="shared" si="60"/>
        <v>1.8713771101775272</v>
      </c>
      <c r="E237">
        <f t="shared" si="61"/>
        <v>2184797.9992938223</v>
      </c>
      <c r="F237">
        <f t="shared" si="78"/>
        <v>2184582.4441977516</v>
      </c>
      <c r="G237">
        <f t="shared" si="68"/>
        <v>2183383.4134078501</v>
      </c>
      <c r="H237">
        <f t="shared" si="73"/>
        <v>-65.023487871047109</v>
      </c>
      <c r="I237">
        <f t="shared" si="62"/>
        <v>2183366.5589696928</v>
      </c>
      <c r="J237">
        <f t="shared" si="74"/>
        <v>-1.3508088317109443</v>
      </c>
      <c r="K237">
        <f t="shared" si="63"/>
        <v>2183410.2563645779</v>
      </c>
      <c r="L237">
        <f t="shared" si="69"/>
        <v>-4.9515033835812183E-2</v>
      </c>
      <c r="M237">
        <f t="shared" si="75"/>
        <v>-5.0546625409757552E-5</v>
      </c>
      <c r="N237">
        <f t="shared" si="64"/>
        <v>2183366.5589696928</v>
      </c>
      <c r="O237">
        <f t="shared" si="70"/>
        <v>-6.0587700721351265E-2</v>
      </c>
      <c r="P237">
        <f t="shared" si="76"/>
        <v>-4.5583169354263511</v>
      </c>
      <c r="Q237">
        <f t="shared" si="65"/>
        <v>2183408.7647117982</v>
      </c>
      <c r="R237">
        <f t="shared" si="66"/>
        <v>2183561.7647117982</v>
      </c>
      <c r="S237">
        <f t="shared" si="71"/>
        <v>17.609162963220616</v>
      </c>
      <c r="T237">
        <f t="shared" si="72"/>
        <v>2183605.5081393858</v>
      </c>
      <c r="U237">
        <f t="shared" si="77"/>
        <v>153</v>
      </c>
    </row>
    <row r="238" spans="1:21" x14ac:dyDescent="0.25">
      <c r="A238">
        <f>VLOOKUP('2024-03-18_windows_device_0'!P238,'2024-03-18_windows_device_0'!P238:P1147,1,0)</f>
        <v>52.309333333333335</v>
      </c>
      <c r="B238">
        <f>VLOOKUP('2024-03-18_windows_device_0'!Q238,'2024-03-18_windows_device_0'!Q$2:Q$911,1,0)+50</f>
        <v>2184798</v>
      </c>
      <c r="C238">
        <f t="shared" si="67"/>
        <v>-4.0278447864088198</v>
      </c>
      <c r="D238">
        <f t="shared" si="60"/>
        <v>1.8697567052025861</v>
      </c>
      <c r="E238">
        <f t="shared" si="61"/>
        <v>2184797.9992950447</v>
      </c>
      <c r="F238">
        <f t="shared" si="78"/>
        <v>2184645.3144353279</v>
      </c>
      <c r="G238">
        <f t="shared" si="68"/>
        <v>2183447.941088432</v>
      </c>
      <c r="H238">
        <f t="shared" si="73"/>
        <v>64.527680581901222</v>
      </c>
      <c r="I238">
        <f t="shared" si="62"/>
        <v>2183431.3427021722</v>
      </c>
      <c r="J238">
        <f t="shared" si="74"/>
        <v>1.2607549095967852</v>
      </c>
      <c r="K238">
        <f t="shared" si="63"/>
        <v>2183390.5584669462</v>
      </c>
      <c r="L238">
        <f t="shared" si="69"/>
        <v>-2.1667666838345933E-2</v>
      </c>
      <c r="M238">
        <f t="shared" si="75"/>
        <v>1.6535108440796907E-5</v>
      </c>
      <c r="N238">
        <f t="shared" si="64"/>
        <v>2183431.3427021722</v>
      </c>
      <c r="O238">
        <f t="shared" si="70"/>
        <v>-4.2916288010960084E-2</v>
      </c>
      <c r="P238">
        <f t="shared" si="76"/>
        <v>4.2544291397308838</v>
      </c>
      <c r="Q238">
        <f t="shared" si="65"/>
        <v>2183413.2027125633</v>
      </c>
      <c r="R238">
        <f t="shared" si="66"/>
        <v>2183567.2027125633</v>
      </c>
      <c r="S238">
        <f t="shared" si="71"/>
        <v>17.59391538157875</v>
      </c>
      <c r="T238">
        <f t="shared" si="72"/>
        <v>2183609.6055716975</v>
      </c>
      <c r="U238">
        <f t="shared" si="77"/>
        <v>154</v>
      </c>
    </row>
    <row r="239" spans="1:21" x14ac:dyDescent="0.25">
      <c r="A239">
        <f>VLOOKUP('2024-03-18_windows_device_0'!P239,'2024-03-18_windows_device_0'!P239:P1148,1,0)</f>
        <v>52.257999999999996</v>
      </c>
      <c r="B239">
        <f>VLOOKUP('2024-03-18_windows_device_0'!Q239,'2024-03-18_windows_device_0'!Q$2:Q$911,1,0)+50</f>
        <v>2184799</v>
      </c>
      <c r="C239">
        <f t="shared" si="67"/>
        <v>-4.5609418904930079</v>
      </c>
      <c r="D239">
        <f t="shared" si="60"/>
        <v>1.8679218348633144</v>
      </c>
      <c r="E239">
        <f t="shared" si="61"/>
        <v>2184798.9992964277</v>
      </c>
      <c r="F239">
        <f t="shared" si="78"/>
        <v>2184626.1061464543</v>
      </c>
      <c r="G239">
        <f t="shared" si="68"/>
        <v>2183430.6113450606</v>
      </c>
      <c r="H239">
        <f t="shared" si="73"/>
        <v>-17.329743371345103</v>
      </c>
      <c r="I239">
        <f t="shared" si="62"/>
        <v>2183429.4141690107</v>
      </c>
      <c r="J239">
        <f t="shared" si="74"/>
        <v>-0.4052426495137148</v>
      </c>
      <c r="K239">
        <f t="shared" si="63"/>
        <v>2183442.5233874763</v>
      </c>
      <c r="L239">
        <f t="shared" si="69"/>
        <v>5.7161358353119369E-2</v>
      </c>
      <c r="M239">
        <f t="shared" si="75"/>
        <v>4.680681229007348E-5</v>
      </c>
      <c r="N239">
        <f t="shared" si="64"/>
        <v>2183429.4141690107</v>
      </c>
      <c r="O239">
        <f t="shared" si="70"/>
        <v>-4.8596384953590442E-2</v>
      </c>
      <c r="P239">
        <f t="shared" si="76"/>
        <v>-1.3674950806288968</v>
      </c>
      <c r="Q239">
        <f t="shared" si="65"/>
        <v>2183439.6025943076</v>
      </c>
      <c r="R239">
        <f t="shared" si="66"/>
        <v>2183594.6025943076</v>
      </c>
      <c r="S239">
        <f t="shared" si="71"/>
        <v>17.576649737660752</v>
      </c>
      <c r="T239">
        <f t="shared" si="72"/>
        <v>2183635.6201659283</v>
      </c>
      <c r="U239">
        <f t="shared" si="77"/>
        <v>155</v>
      </c>
    </row>
    <row r="240" spans="1:21" x14ac:dyDescent="0.25">
      <c r="A240">
        <f>VLOOKUP('2024-03-18_windows_device_0'!P240,'2024-03-18_windows_device_0'!P240:P1149,1,0)</f>
        <v>52.214666666666666</v>
      </c>
      <c r="B240">
        <f>VLOOKUP('2024-03-18_windows_device_0'!Q240,'2024-03-18_windows_device_0'!Q$2:Q$911,1,0)+50</f>
        <v>2184800</v>
      </c>
      <c r="C240">
        <f t="shared" si="67"/>
        <v>-3.85014575171409</v>
      </c>
      <c r="D240">
        <f t="shared" si="60"/>
        <v>1.8663729183431501</v>
      </c>
      <c r="E240">
        <f t="shared" si="61"/>
        <v>2184799.9992975942</v>
      </c>
      <c r="F240">
        <f t="shared" si="78"/>
        <v>2184654.0505346297</v>
      </c>
      <c r="G240">
        <f t="shared" si="68"/>
        <v>2183460.1429553041</v>
      </c>
      <c r="H240">
        <f t="shared" si="73"/>
        <v>29.531610243488103</v>
      </c>
      <c r="I240">
        <f t="shared" si="62"/>
        <v>2183456.6664090408</v>
      </c>
      <c r="J240">
        <f t="shared" si="74"/>
        <v>0.54032353268495348</v>
      </c>
      <c r="K240">
        <f t="shared" si="63"/>
        <v>2183439.1874510869</v>
      </c>
      <c r="L240">
        <f t="shared" si="69"/>
        <v>-3.669526546993246E-3</v>
      </c>
      <c r="M240">
        <f t="shared" si="75"/>
        <v>-3.6119941912803326E-5</v>
      </c>
      <c r="N240">
        <f t="shared" si="64"/>
        <v>2183456.6664090408</v>
      </c>
      <c r="O240">
        <f t="shared" si="70"/>
        <v>-4.1022922363418597E-2</v>
      </c>
      <c r="P240">
        <f t="shared" si="76"/>
        <v>1.8233267741713892</v>
      </c>
      <c r="Q240">
        <f t="shared" si="65"/>
        <v>2183446.3795717577</v>
      </c>
      <c r="R240">
        <f t="shared" si="66"/>
        <v>2183602.3795717577</v>
      </c>
      <c r="S240">
        <f t="shared" si="71"/>
        <v>17.562074843444265</v>
      </c>
      <c r="T240">
        <f t="shared" si="72"/>
        <v>2183642.0721951202</v>
      </c>
      <c r="U240">
        <f t="shared" si="77"/>
        <v>156</v>
      </c>
    </row>
    <row r="241" spans="1:21" x14ac:dyDescent="0.25">
      <c r="A241">
        <f>VLOOKUP('2024-03-18_windows_device_0'!P241,'2024-03-18_windows_device_0'!P241:P1150,1,0)</f>
        <v>52.162666666666667</v>
      </c>
      <c r="B241">
        <f>VLOOKUP('2024-03-18_windows_device_0'!Q241,'2024-03-18_windows_device_0'!Q$2:Q$911,1,0)+50</f>
        <v>2184798</v>
      </c>
      <c r="C241">
        <f t="shared" si="67"/>
        <v>-4.6201749020572871</v>
      </c>
      <c r="D241">
        <f t="shared" si="60"/>
        <v>1.8645142185189532</v>
      </c>
      <c r="E241">
        <f t="shared" si="61"/>
        <v>2184797.9992989926</v>
      </c>
      <c r="F241">
        <f t="shared" si="78"/>
        <v>2184622.8607834349</v>
      </c>
      <c r="G241">
        <f t="shared" si="68"/>
        <v>2183430.8596102721</v>
      </c>
      <c r="H241">
        <f t="shared" si="73"/>
        <v>-29.283345032017678</v>
      </c>
      <c r="I241">
        <f t="shared" si="62"/>
        <v>2183427.4412713009</v>
      </c>
      <c r="J241">
        <f t="shared" si="74"/>
        <v>-0.58535049374155346</v>
      </c>
      <c r="K241">
        <f t="shared" si="63"/>
        <v>2183446.3768090843</v>
      </c>
      <c r="L241">
        <f t="shared" si="69"/>
        <v>7.9082862943920338E-3</v>
      </c>
      <c r="M241">
        <f t="shared" si="75"/>
        <v>6.8746316611180931E-6</v>
      </c>
      <c r="N241">
        <f t="shared" si="64"/>
        <v>2183427.4412713009</v>
      </c>
      <c r="O241">
        <f t="shared" si="70"/>
        <v>-4.9227506836096432E-2</v>
      </c>
      <c r="P241">
        <f t="shared" si="76"/>
        <v>-1.9752706720169995</v>
      </c>
      <c r="Q241">
        <f t="shared" si="65"/>
        <v>2183442.8383695418</v>
      </c>
      <c r="R241">
        <f t="shared" si="66"/>
        <v>2183599.8383695418</v>
      </c>
      <c r="S241">
        <f t="shared" si="71"/>
        <v>17.544584970384477</v>
      </c>
      <c r="T241">
        <f t="shared" si="72"/>
        <v>2183638.1414108202</v>
      </c>
      <c r="U241">
        <f t="shared" si="77"/>
        <v>157</v>
      </c>
    </row>
    <row r="242" spans="1:21" x14ac:dyDescent="0.25">
      <c r="A242">
        <f>VLOOKUP('2024-03-18_windows_device_0'!P242,'2024-03-18_windows_device_0'!P242:P1151,1,0)</f>
        <v>52.096000000000004</v>
      </c>
      <c r="B242">
        <f>VLOOKUP('2024-03-18_windows_device_0'!Q242,'2024-03-18_windows_device_0'!Q$2:Q$911,1,0)+50</f>
        <v>2184800</v>
      </c>
      <c r="C242">
        <f t="shared" si="67"/>
        <v>-5.9233011564834097</v>
      </c>
      <c r="D242">
        <f t="shared" si="60"/>
        <v>1.8621312700263928</v>
      </c>
      <c r="E242">
        <f t="shared" si="61"/>
        <v>2184799.999300783</v>
      </c>
      <c r="F242">
        <f t="shared" si="78"/>
        <v>2184575.4627423761</v>
      </c>
      <c r="G242">
        <f t="shared" si="68"/>
        <v>2183385.908461683</v>
      </c>
      <c r="H242">
        <f t="shared" si="73"/>
        <v>-44.951148589141667</v>
      </c>
      <c r="I242">
        <f t="shared" si="62"/>
        <v>2183377.8536508847</v>
      </c>
      <c r="J242">
        <f t="shared" si="74"/>
        <v>-0.99059314325430858</v>
      </c>
      <c r="K242">
        <f t="shared" si="63"/>
        <v>2183409.8984071338</v>
      </c>
      <c r="L242">
        <f t="shared" si="69"/>
        <v>-4.01262040771811E-2</v>
      </c>
      <c r="M242">
        <f t="shared" si="75"/>
        <v>-2.8521745243083255E-5</v>
      </c>
      <c r="N242">
        <f t="shared" si="64"/>
        <v>2183377.8536508847</v>
      </c>
      <c r="O242">
        <f t="shared" si="70"/>
        <v>-6.3112188251410503E-2</v>
      </c>
      <c r="P242">
        <f t="shared" si="76"/>
        <v>-3.3427657526473111</v>
      </c>
      <c r="Q242">
        <f t="shared" si="65"/>
        <v>2183406.501352075</v>
      </c>
      <c r="R242">
        <f t="shared" si="66"/>
        <v>2183564.501352075</v>
      </c>
      <c r="S242">
        <f t="shared" si="71"/>
        <v>17.522162056205264</v>
      </c>
      <c r="T242">
        <f t="shared" si="72"/>
        <v>2183601.3054969846</v>
      </c>
      <c r="U242">
        <f t="shared" si="77"/>
        <v>158</v>
      </c>
    </row>
    <row r="243" spans="1:21" x14ac:dyDescent="0.25">
      <c r="A243">
        <f>VLOOKUP('2024-03-18_windows_device_0'!P243,'2024-03-18_windows_device_0'!P243:P1152,1,0)</f>
        <v>52.052666666666667</v>
      </c>
      <c r="B243">
        <f>VLOOKUP('2024-03-18_windows_device_0'!Q243,'2024-03-18_windows_device_0'!Q$2:Q$911,1,0)+50</f>
        <v>2184801</v>
      </c>
      <c r="C243">
        <f t="shared" si="67"/>
        <v>-3.8501457517147215</v>
      </c>
      <c r="D243">
        <f t="shared" si="60"/>
        <v>1.8605823535062285</v>
      </c>
      <c r="E243">
        <f t="shared" si="61"/>
        <v>2184800.9993019458</v>
      </c>
      <c r="F243">
        <f t="shared" si="78"/>
        <v>2184655.0505389813</v>
      </c>
      <c r="G243">
        <f t="shared" si="68"/>
        <v>2183467.0884181056</v>
      </c>
      <c r="H243">
        <f t="shared" si="73"/>
        <v>81.179956422653049</v>
      </c>
      <c r="I243">
        <f t="shared" si="62"/>
        <v>2183440.8177338475</v>
      </c>
      <c r="J243">
        <f t="shared" si="74"/>
        <v>1.5759436369953821</v>
      </c>
      <c r="K243">
        <f t="shared" si="63"/>
        <v>2183389.837439815</v>
      </c>
      <c r="L243">
        <f t="shared" si="69"/>
        <v>-2.2067043115193162E-2</v>
      </c>
      <c r="M243">
        <f t="shared" si="75"/>
        <v>1.0723103009467517E-5</v>
      </c>
      <c r="N243">
        <f t="shared" si="64"/>
        <v>2183440.8177338475</v>
      </c>
      <c r="O243">
        <f t="shared" si="70"/>
        <v>-4.1022922363418597E-2</v>
      </c>
      <c r="P243">
        <f t="shared" si="76"/>
        <v>5.318036424664311</v>
      </c>
      <c r="Q243">
        <f t="shared" si="65"/>
        <v>2183421.3488730108</v>
      </c>
      <c r="R243">
        <f t="shared" si="66"/>
        <v>2183580.3488730108</v>
      </c>
      <c r="S243">
        <f t="shared" si="71"/>
        <v>17.507587161988774</v>
      </c>
      <c r="T243">
        <f t="shared" si="72"/>
        <v>2183615.8290774212</v>
      </c>
      <c r="U243">
        <f t="shared" si="77"/>
        <v>159</v>
      </c>
    </row>
    <row r="244" spans="1:21" x14ac:dyDescent="0.25">
      <c r="A244">
        <f>VLOOKUP('2024-03-18_windows_device_0'!P244,'2024-03-18_windows_device_0'!P244:P1153,1,0)</f>
        <v>52.012</v>
      </c>
      <c r="B244">
        <f>VLOOKUP('2024-03-18_windows_device_0'!Q244,'2024-03-18_windows_device_0'!Q$2:Q$911,1,0)+50</f>
        <v>2184801</v>
      </c>
      <c r="C244">
        <f t="shared" si="67"/>
        <v>-3.6132137054550819</v>
      </c>
      <c r="D244">
        <f t="shared" si="60"/>
        <v>1.8591287549257667</v>
      </c>
      <c r="E244">
        <f t="shared" si="61"/>
        <v>2184800.9993030364</v>
      </c>
      <c r="F244">
        <f t="shared" si="78"/>
        <v>2184664.0320024081</v>
      </c>
      <c r="G244">
        <f t="shared" si="68"/>
        <v>2183477.5652683624</v>
      </c>
      <c r="H244">
        <f t="shared" si="73"/>
        <v>10.476850256789476</v>
      </c>
      <c r="I244">
        <f t="shared" si="62"/>
        <v>2183477.1277107634</v>
      </c>
      <c r="J244">
        <f t="shared" si="74"/>
        <v>0.18010784422831805</v>
      </c>
      <c r="K244">
        <f t="shared" si="63"/>
        <v>2183471.3013914456</v>
      </c>
      <c r="L244">
        <f t="shared" si="69"/>
        <v>8.9610261778738404E-2</v>
      </c>
      <c r="M244">
        <f t="shared" si="75"/>
        <v>6.6311344514729674E-5</v>
      </c>
      <c r="N244">
        <f t="shared" si="64"/>
        <v>2183477.1277107634</v>
      </c>
      <c r="O244">
        <f t="shared" si="70"/>
        <v>-3.8498434833359352E-2</v>
      </c>
      <c r="P244">
        <f t="shared" si="76"/>
        <v>0.60777559139093584</v>
      </c>
      <c r="Q244">
        <f t="shared" si="65"/>
        <v>2183473.280005665</v>
      </c>
      <c r="R244">
        <f t="shared" si="66"/>
        <v>2183633.280005665</v>
      </c>
      <c r="S244">
        <f t="shared" si="71"/>
        <v>17.493909184339454</v>
      </c>
      <c r="T244">
        <f t="shared" si="72"/>
        <v>2183667.4564495683</v>
      </c>
      <c r="U244">
        <f t="shared" si="77"/>
        <v>160</v>
      </c>
    </row>
    <row r="245" spans="1:21" x14ac:dyDescent="0.25">
      <c r="A245">
        <f>VLOOKUP('2024-03-18_windows_device_0'!P245,'2024-03-18_windows_device_0'!P245:P1154,1,0)</f>
        <v>51.951333333333338</v>
      </c>
      <c r="B245">
        <f>VLOOKUP('2024-03-18_windows_device_0'!Q245,'2024-03-18_windows_device_0'!Q$2:Q$911,1,0)+50</f>
        <v>2184796</v>
      </c>
      <c r="C245">
        <f t="shared" si="67"/>
        <v>-5.3902040523998522</v>
      </c>
      <c r="D245">
        <f t="shared" si="60"/>
        <v>1.8569602717975369</v>
      </c>
      <c r="E245">
        <f t="shared" si="61"/>
        <v>2184795.9993046611</v>
      </c>
      <c r="F245">
        <f t="shared" si="78"/>
        <v>2184591.6710365107</v>
      </c>
      <c r="G245">
        <f t="shared" si="68"/>
        <v>2183407.4372999701</v>
      </c>
      <c r="H245">
        <f t="shared" si="73"/>
        <v>-70.127968392334878</v>
      </c>
      <c r="I245">
        <f t="shared" si="62"/>
        <v>2183387.8327773176</v>
      </c>
      <c r="J245">
        <f t="shared" si="74"/>
        <v>-1.3508088317104645</v>
      </c>
      <c r="K245">
        <f t="shared" si="63"/>
        <v>2183431.5301722027</v>
      </c>
      <c r="L245">
        <f t="shared" si="69"/>
        <v>-4.3748299662331576E-2</v>
      </c>
      <c r="M245">
        <f t="shared" si="75"/>
        <v>-7.9185162286165309E-5</v>
      </c>
      <c r="N245">
        <f t="shared" si="64"/>
        <v>2183387.8327773176</v>
      </c>
      <c r="O245">
        <f t="shared" si="70"/>
        <v>-5.7432091308780152E-2</v>
      </c>
      <c r="P245">
        <f t="shared" si="76"/>
        <v>-4.5583169354263511</v>
      </c>
      <c r="Q245">
        <f t="shared" si="65"/>
        <v>2183430.038519423</v>
      </c>
      <c r="R245">
        <f t="shared" si="66"/>
        <v>2183591.038519423</v>
      </c>
      <c r="S245">
        <f t="shared" si="71"/>
        <v>17.47350433243637</v>
      </c>
      <c r="T245">
        <f t="shared" si="72"/>
        <v>2183623.7622536635</v>
      </c>
      <c r="U245">
        <f t="shared" si="77"/>
        <v>161</v>
      </c>
    </row>
    <row r="246" spans="1:21" x14ac:dyDescent="0.25">
      <c r="A246">
        <f>VLOOKUP('2024-03-18_windows_device_0'!P246,'2024-03-18_windows_device_0'!P246:P1155,1,0)</f>
        <v>51.89266666666667</v>
      </c>
      <c r="B246">
        <f>VLOOKUP('2024-03-18_windows_device_0'!Q246,'2024-03-18_windows_device_0'!Q$2:Q$911,1,0)+50</f>
        <v>2184796</v>
      </c>
      <c r="C246">
        <f t="shared" si="67"/>
        <v>-5.2125050177057544</v>
      </c>
      <c r="D246">
        <f t="shared" si="60"/>
        <v>1.8548632771240836</v>
      </c>
      <c r="E246">
        <f t="shared" si="61"/>
        <v>2184795.9993062308</v>
      </c>
      <c r="F246">
        <f t="shared" si="78"/>
        <v>2184598.4071348323</v>
      </c>
      <c r="G246">
        <f t="shared" si="68"/>
        <v>2183416.3352619535</v>
      </c>
      <c r="H246">
        <f t="shared" si="73"/>
        <v>8.8979619834572077</v>
      </c>
      <c r="I246">
        <f t="shared" si="62"/>
        <v>2183416.0196489785</v>
      </c>
      <c r="J246">
        <f t="shared" si="74"/>
        <v>0.13508088317075823</v>
      </c>
      <c r="K246">
        <f t="shared" si="63"/>
        <v>2183411.6499094898</v>
      </c>
      <c r="L246">
        <f t="shared" si="69"/>
        <v>-2.1868268237432178E-2</v>
      </c>
      <c r="M246">
        <f t="shared" si="75"/>
        <v>1.2991845596449879E-5</v>
      </c>
      <c r="N246">
        <f t="shared" si="64"/>
        <v>2183416.0196489785</v>
      </c>
      <c r="O246">
        <f t="shared" si="70"/>
        <v>-5.5538725661244542E-2</v>
      </c>
      <c r="P246">
        <f t="shared" si="76"/>
        <v>0.45583169354107733</v>
      </c>
      <c r="Q246">
        <f t="shared" si="65"/>
        <v>2183413.0946114673</v>
      </c>
      <c r="R246">
        <f t="shared" si="66"/>
        <v>2183575.0946114673</v>
      </c>
      <c r="S246">
        <f t="shared" si="71"/>
        <v>17.453772167958661</v>
      </c>
      <c r="T246">
        <f t="shared" si="72"/>
        <v>2183606.3810630469</v>
      </c>
      <c r="U246">
        <f t="shared" si="77"/>
        <v>162</v>
      </c>
    </row>
    <row r="247" spans="1:21" x14ac:dyDescent="0.25">
      <c r="A247">
        <f>VLOOKUP('2024-03-18_windows_device_0'!P247,'2024-03-18_windows_device_0'!P247:P1156,1,0)</f>
        <v>51.856666666666669</v>
      </c>
      <c r="B247">
        <f>VLOOKUP('2024-03-18_windows_device_0'!Q247,'2024-03-18_windows_device_0'!Q$2:Q$911,1,0)+50</f>
        <v>2184797</v>
      </c>
      <c r="C247">
        <f t="shared" si="67"/>
        <v>-3.1985826245013445</v>
      </c>
      <c r="D247">
        <f t="shared" si="60"/>
        <v>1.8535764849381011</v>
      </c>
      <c r="E247">
        <f t="shared" si="61"/>
        <v>2184796.9993071929</v>
      </c>
      <c r="F247">
        <f t="shared" ref="F247:F278" si="79">E247+V$5*C247</f>
        <v>2184675.749565653</v>
      </c>
      <c r="G247">
        <f t="shared" si="68"/>
        <v>2183495.0055013043</v>
      </c>
      <c r="H247">
        <f t="shared" si="73"/>
        <v>78.670239350758493</v>
      </c>
      <c r="I247">
        <f t="shared" si="62"/>
        <v>2183470.3340498679</v>
      </c>
      <c r="J247">
        <f t="shared" si="74"/>
        <v>1.5309166759387827</v>
      </c>
      <c r="K247">
        <f t="shared" si="63"/>
        <v>2183420.810335665</v>
      </c>
      <c r="L247">
        <f t="shared" si="69"/>
        <v>1.0076459233029904E-2</v>
      </c>
      <c r="M247">
        <f t="shared" si="75"/>
        <v>1.8968024261821758E-5</v>
      </c>
      <c r="N247">
        <f t="shared" si="64"/>
        <v>2183470.3340498679</v>
      </c>
      <c r="O247">
        <f t="shared" si="70"/>
        <v>-3.4080581655758613E-2</v>
      </c>
      <c r="P247">
        <f t="shared" si="76"/>
        <v>5.1660925268187041</v>
      </c>
      <c r="Q247">
        <f t="shared" si="65"/>
        <v>2183450.9765104027</v>
      </c>
      <c r="R247">
        <f t="shared" si="66"/>
        <v>2183613.9765104027</v>
      </c>
      <c r="S247">
        <f t="shared" si="71"/>
        <v>17.441663794301885</v>
      </c>
      <c r="T247">
        <f t="shared" si="72"/>
        <v>2183643.9948740588</v>
      </c>
      <c r="U247">
        <f t="shared" si="77"/>
        <v>163</v>
      </c>
    </row>
    <row r="248" spans="1:21" x14ac:dyDescent="0.25">
      <c r="A248">
        <f>VLOOKUP('2024-03-18_windows_device_0'!P248,'2024-03-18_windows_device_0'!P248:P1157,1,0)</f>
        <v>51.811333333333337</v>
      </c>
      <c r="B248">
        <f>VLOOKUP('2024-03-18_windows_device_0'!Q248,'2024-03-18_windows_device_0'!Q$2:Q$911,1,0)+50</f>
        <v>2184797</v>
      </c>
      <c r="C248">
        <f t="shared" si="67"/>
        <v>-4.0278447864088198</v>
      </c>
      <c r="D248">
        <f t="shared" si="60"/>
        <v>1.85195607996316</v>
      </c>
      <c r="E248">
        <f t="shared" si="61"/>
        <v>2184796.9993084036</v>
      </c>
      <c r="F248">
        <f t="shared" si="79"/>
        <v>2184644.3144486868</v>
      </c>
      <c r="G248">
        <f t="shared" si="68"/>
        <v>2183465.2437513843</v>
      </c>
      <c r="H248">
        <f t="shared" si="73"/>
        <v>-29.761749919969589</v>
      </c>
      <c r="I248">
        <f t="shared" si="62"/>
        <v>2183461.7128085755</v>
      </c>
      <c r="J248">
        <f t="shared" si="74"/>
        <v>-0.63037745479815288</v>
      </c>
      <c r="K248">
        <f t="shared" si="63"/>
        <v>2183482.1049261885</v>
      </c>
      <c r="L248">
        <f t="shared" si="69"/>
        <v>6.7423985609492254E-2</v>
      </c>
      <c r="M248">
        <f t="shared" si="75"/>
        <v>3.4051605939353052E-5</v>
      </c>
      <c r="N248">
        <f t="shared" si="64"/>
        <v>2183461.7128085755</v>
      </c>
      <c r="O248">
        <f t="shared" si="70"/>
        <v>-4.2916288010960084E-2</v>
      </c>
      <c r="P248">
        <f t="shared" si="76"/>
        <v>-2.1272145698668581</v>
      </c>
      <c r="Q248">
        <f t="shared" si="65"/>
        <v>2183478.4775061985</v>
      </c>
      <c r="R248">
        <f t="shared" si="66"/>
        <v>2183642.4775061985</v>
      </c>
      <c r="S248">
        <f t="shared" si="71"/>
        <v>17.426416212660019</v>
      </c>
      <c r="T248">
        <f t="shared" si="72"/>
        <v>2183671.1585423066</v>
      </c>
      <c r="U248">
        <f t="shared" si="77"/>
        <v>164</v>
      </c>
    </row>
    <row r="249" spans="1:21" x14ac:dyDescent="0.25">
      <c r="A249">
        <f>VLOOKUP('2024-03-18_windows_device_0'!P249,'2024-03-18_windows_device_0'!P249:P1158,1,0)</f>
        <v>51.762</v>
      </c>
      <c r="B249">
        <f>VLOOKUP('2024-03-18_windows_device_0'!Q249,'2024-03-18_windows_device_0'!Q$2:Q$911,1,0)+50</f>
        <v>2184793</v>
      </c>
      <c r="C249">
        <f t="shared" si="67"/>
        <v>-4.3832428557982785</v>
      </c>
      <c r="D249">
        <f t="shared" si="60"/>
        <v>1.8501926980786652</v>
      </c>
      <c r="E249">
        <f t="shared" si="61"/>
        <v>2184792.99930972</v>
      </c>
      <c r="F249">
        <f t="shared" si="79"/>
        <v>2184626.8422564985</v>
      </c>
      <c r="G249">
        <f t="shared" si="68"/>
        <v>2183449.5942407181</v>
      </c>
      <c r="H249">
        <f t="shared" si="73"/>
        <v>-15.649510666262358</v>
      </c>
      <c r="I249">
        <f t="shared" si="62"/>
        <v>2183448.6179587184</v>
      </c>
      <c r="J249">
        <f t="shared" si="74"/>
        <v>-0.27016176634247657</v>
      </c>
      <c r="K249">
        <f t="shared" si="63"/>
        <v>2183457.3574376954</v>
      </c>
      <c r="L249">
        <f t="shared" si="69"/>
        <v>-2.7222211516218998E-2</v>
      </c>
      <c r="M249">
        <f t="shared" si="75"/>
        <v>-5.6198675197014835E-5</v>
      </c>
      <c r="N249">
        <f t="shared" si="64"/>
        <v>2183448.6179587184</v>
      </c>
      <c r="O249">
        <f t="shared" si="70"/>
        <v>-4.6703019306048948E-2</v>
      </c>
      <c r="P249">
        <f t="shared" si="76"/>
        <v>-0.91166338708640293</v>
      </c>
      <c r="Q249">
        <f t="shared" si="65"/>
        <v>2183455.1746901227</v>
      </c>
      <c r="R249">
        <f t="shared" si="66"/>
        <v>2183620.1746901227</v>
      </c>
      <c r="S249">
        <f t="shared" si="71"/>
        <v>17.4098232561674</v>
      </c>
      <c r="T249">
        <f t="shared" si="72"/>
        <v>2183647.4889697051</v>
      </c>
      <c r="U249">
        <f t="shared" si="77"/>
        <v>165</v>
      </c>
    </row>
    <row r="250" spans="1:21" x14ac:dyDescent="0.25">
      <c r="A250">
        <f>VLOOKUP('2024-03-18_windows_device_0'!P250,'2024-03-18_windows_device_0'!P250:P1159,1,0)</f>
        <v>51.712666666666664</v>
      </c>
      <c r="B250">
        <f>VLOOKUP('2024-03-18_windows_device_0'!Q250,'2024-03-18_windows_device_0'!Q$2:Q$911,1,0)+50</f>
        <v>2184791</v>
      </c>
      <c r="C250">
        <f t="shared" si="67"/>
        <v>-4.3832428557982785</v>
      </c>
      <c r="D250">
        <f t="shared" si="60"/>
        <v>1.8484293161941703</v>
      </c>
      <c r="E250">
        <f t="shared" si="61"/>
        <v>2184790.999311035</v>
      </c>
      <c r="F250">
        <f t="shared" si="79"/>
        <v>2184624.8422578136</v>
      </c>
      <c r="G250">
        <f t="shared" si="68"/>
        <v>2183449.4186615455</v>
      </c>
      <c r="H250">
        <f t="shared" si="73"/>
        <v>-0.17557917255908251</v>
      </c>
      <c r="I250">
        <f t="shared" si="62"/>
        <v>2183449.4185386547</v>
      </c>
      <c r="J250">
        <f t="shared" si="74"/>
        <v>0</v>
      </c>
      <c r="K250">
        <f t="shared" si="63"/>
        <v>2183449.4185386547</v>
      </c>
      <c r="L250">
        <f t="shared" si="69"/>
        <v>-8.7327806598140271E-3</v>
      </c>
      <c r="M250">
        <f t="shared" si="75"/>
        <v>1.097858710473739E-5</v>
      </c>
      <c r="N250">
        <f t="shared" si="64"/>
        <v>2183449.4185386547</v>
      </c>
      <c r="O250">
        <f t="shared" si="70"/>
        <v>-4.6703019306048948E-2</v>
      </c>
      <c r="P250">
        <f t="shared" si="76"/>
        <v>0</v>
      </c>
      <c r="Q250">
        <f t="shared" si="65"/>
        <v>2183449.4185386547</v>
      </c>
      <c r="R250">
        <f t="shared" si="66"/>
        <v>2183615.4185386547</v>
      </c>
      <c r="S250">
        <f t="shared" si="71"/>
        <v>17.39323029967478</v>
      </c>
      <c r="T250">
        <f t="shared" si="72"/>
        <v>2183641.3664110936</v>
      </c>
      <c r="U250">
        <f t="shared" si="77"/>
        <v>166</v>
      </c>
    </row>
    <row r="251" spans="1:21" x14ac:dyDescent="0.25">
      <c r="A251">
        <f>VLOOKUP('2024-03-18_windows_device_0'!P251,'2024-03-18_windows_device_0'!P251:P1160,1,0)</f>
        <v>51.665999999999997</v>
      </c>
      <c r="B251">
        <f>VLOOKUP('2024-03-18_windows_device_0'!Q251,'2024-03-18_windows_device_0'!Q$2:Q$911,1,0)+50</f>
        <v>2184792</v>
      </c>
      <c r="C251">
        <f t="shared" si="67"/>
        <v>-4.1463108095386394</v>
      </c>
      <c r="D251">
        <f t="shared" si="60"/>
        <v>1.8467612522493781</v>
      </c>
      <c r="E251">
        <f t="shared" si="61"/>
        <v>2184791.9993122783</v>
      </c>
      <c r="F251">
        <f t="shared" si="79"/>
        <v>2184634.8237213935</v>
      </c>
      <c r="G251">
        <f t="shared" si="68"/>
        <v>2183461.127529976</v>
      </c>
      <c r="H251">
        <f t="shared" si="73"/>
        <v>11.708868430461735</v>
      </c>
      <c r="I251">
        <f t="shared" si="62"/>
        <v>2183460.5810130597</v>
      </c>
      <c r="J251">
        <f t="shared" si="74"/>
        <v>0.18010784422831769</v>
      </c>
      <c r="K251">
        <f t="shared" si="63"/>
        <v>2183454.7546937419</v>
      </c>
      <c r="L251">
        <f t="shared" si="69"/>
        <v>5.8697650271942493E-3</v>
      </c>
      <c r="M251">
        <f t="shared" si="75"/>
        <v>8.6706465450878096E-6</v>
      </c>
      <c r="N251">
        <f t="shared" si="64"/>
        <v>2183460.5810130597</v>
      </c>
      <c r="O251">
        <f t="shared" si="70"/>
        <v>-4.4178531775983826E-2</v>
      </c>
      <c r="P251">
        <f t="shared" si="76"/>
        <v>0.60777559139235082</v>
      </c>
      <c r="Q251">
        <f t="shared" si="65"/>
        <v>2183456.7333079614</v>
      </c>
      <c r="R251">
        <f t="shared" si="66"/>
        <v>2183623.7333079614</v>
      </c>
      <c r="S251">
        <f t="shared" si="71"/>
        <v>17.377534259749329</v>
      </c>
      <c r="T251">
        <f t="shared" si="72"/>
        <v>2183648.3349006125</v>
      </c>
      <c r="U251">
        <f t="shared" si="77"/>
        <v>167</v>
      </c>
    </row>
    <row r="252" spans="1:21" x14ac:dyDescent="0.25">
      <c r="A252">
        <f>VLOOKUP('2024-03-18_windows_device_0'!P252,'2024-03-18_windows_device_0'!P252:P1161,1,0)</f>
        <v>51.633333333333333</v>
      </c>
      <c r="B252">
        <f>VLOOKUP('2024-03-18_windows_device_0'!Q252,'2024-03-18_windows_device_0'!Q$2:Q$911,1,0)+50</f>
        <v>2184789</v>
      </c>
      <c r="C252">
        <f t="shared" si="67"/>
        <v>-2.9024175666767951</v>
      </c>
      <c r="D252">
        <f t="shared" si="60"/>
        <v>1.8455936074880237</v>
      </c>
      <c r="E252">
        <f t="shared" si="61"/>
        <v>2184788.9993131477</v>
      </c>
      <c r="F252">
        <f t="shared" si="79"/>
        <v>2184678.9763995283</v>
      </c>
      <c r="G252">
        <f t="shared" si="68"/>
        <v>2183506.4903201112</v>
      </c>
      <c r="H252">
        <f t="shared" si="73"/>
        <v>45.362790135201067</v>
      </c>
      <c r="I252">
        <f t="shared" si="62"/>
        <v>2183498.2873094706</v>
      </c>
      <c r="J252">
        <f t="shared" si="74"/>
        <v>0.94556618219770916</v>
      </c>
      <c r="K252">
        <f t="shared" si="63"/>
        <v>2183467.6991330511</v>
      </c>
      <c r="L252">
        <f t="shared" si="69"/>
        <v>1.4238869731435743E-2</v>
      </c>
      <c r="M252">
        <f t="shared" si="75"/>
        <v>4.9693765967032995E-6</v>
      </c>
      <c r="N252">
        <f t="shared" si="64"/>
        <v>2183498.2873094706</v>
      </c>
      <c r="O252">
        <f t="shared" si="70"/>
        <v>-3.0924972243187503E-2</v>
      </c>
      <c r="P252">
        <f t="shared" si="76"/>
        <v>3.19082185479887</v>
      </c>
      <c r="Q252">
        <f t="shared" si="65"/>
        <v>2183482.7586415592</v>
      </c>
      <c r="R252">
        <f t="shared" si="66"/>
        <v>2183650.7586415592</v>
      </c>
      <c r="S252">
        <f t="shared" si="71"/>
        <v>17.366547031801517</v>
      </c>
      <c r="T252">
        <f t="shared" si="72"/>
        <v>2183674.1180243744</v>
      </c>
      <c r="U252">
        <f t="shared" si="77"/>
        <v>168</v>
      </c>
    </row>
    <row r="253" spans="1:21" x14ac:dyDescent="0.25">
      <c r="A253">
        <f>VLOOKUP('2024-03-18_windows_device_0'!P253,'2024-03-18_windows_device_0'!P253:P1162,1,0)</f>
        <v>51.584666666666664</v>
      </c>
      <c r="B253">
        <f>VLOOKUP('2024-03-18_windows_device_0'!Q253,'2024-03-18_windows_device_0'!Q$2:Q$911,1,0)+50</f>
        <v>2184788</v>
      </c>
      <c r="C253">
        <f t="shared" si="67"/>
        <v>-4.3240098442333688</v>
      </c>
      <c r="D253">
        <f t="shared" si="60"/>
        <v>1.8438540550884543</v>
      </c>
      <c r="E253">
        <f t="shared" si="61"/>
        <v>2184787.9993144418</v>
      </c>
      <c r="F253">
        <f t="shared" si="79"/>
        <v>2184624.0876268046</v>
      </c>
      <c r="G253">
        <f t="shared" si="68"/>
        <v>2183453.4057879583</v>
      </c>
      <c r="H253">
        <f t="shared" si="73"/>
        <v>-53.084532152861357</v>
      </c>
      <c r="I253">
        <f t="shared" si="62"/>
        <v>2183442.1724261926</v>
      </c>
      <c r="J253">
        <f t="shared" si="74"/>
        <v>-1.0806470653689475</v>
      </c>
      <c r="K253">
        <f t="shared" si="63"/>
        <v>2183477.1303421007</v>
      </c>
      <c r="L253">
        <f t="shared" si="69"/>
        <v>1.0374320112318657E-2</v>
      </c>
      <c r="M253">
        <f t="shared" si="75"/>
        <v>-2.2946782377219194E-6</v>
      </c>
      <c r="N253">
        <f t="shared" si="64"/>
        <v>2183442.1724261926</v>
      </c>
      <c r="O253">
        <f t="shared" si="70"/>
        <v>-4.6071897423537081E-2</v>
      </c>
      <c r="P253">
        <f t="shared" si="76"/>
        <v>-3.646653548344196</v>
      </c>
      <c r="Q253">
        <f t="shared" si="65"/>
        <v>2183474.0526028606</v>
      </c>
      <c r="R253">
        <f t="shared" si="66"/>
        <v>2183643.0526028606</v>
      </c>
      <c r="S253">
        <f t="shared" si="71"/>
        <v>17.350178304450687</v>
      </c>
      <c r="T253">
        <f t="shared" si="72"/>
        <v>2183665.0514265629</v>
      </c>
      <c r="U253">
        <f t="shared" si="77"/>
        <v>169</v>
      </c>
    </row>
    <row r="254" spans="1:21" x14ac:dyDescent="0.25">
      <c r="A254">
        <f>VLOOKUP('2024-03-18_windows_device_0'!P254,'2024-03-18_windows_device_0'!P254:P1163,1,0)</f>
        <v>51.535333333333334</v>
      </c>
      <c r="B254">
        <f>VLOOKUP('2024-03-18_windows_device_0'!Q254,'2024-03-18_windows_device_0'!Q$2:Q$911,1,0)+50</f>
        <v>2184786</v>
      </c>
      <c r="C254">
        <f t="shared" si="67"/>
        <v>-4.3832428557976471</v>
      </c>
      <c r="D254">
        <f t="shared" si="60"/>
        <v>1.8420906732039599</v>
      </c>
      <c r="E254">
        <f t="shared" si="61"/>
        <v>2184785.9993157522</v>
      </c>
      <c r="F254">
        <f t="shared" si="79"/>
        <v>2184619.8422625312</v>
      </c>
      <c r="G254">
        <f t="shared" si="68"/>
        <v>2183450.9911180311</v>
      </c>
      <c r="H254">
        <f t="shared" si="73"/>
        <v>-2.4146699272096157</v>
      </c>
      <c r="I254">
        <f t="shared" si="62"/>
        <v>2183450.967875185</v>
      </c>
      <c r="J254">
        <f t="shared" si="74"/>
        <v>-4.5026961056599382E-2</v>
      </c>
      <c r="K254">
        <f t="shared" si="63"/>
        <v>2183452.4244550145</v>
      </c>
      <c r="L254">
        <f t="shared" si="69"/>
        <v>-2.7176450012070145E-2</v>
      </c>
      <c r="M254">
        <f t="shared" si="75"/>
        <v>-2.2296759909067883E-5</v>
      </c>
      <c r="N254">
        <f t="shared" si="64"/>
        <v>2183450.967875185</v>
      </c>
      <c r="O254">
        <f t="shared" si="70"/>
        <v>-4.6703019306037187E-2</v>
      </c>
      <c r="P254">
        <f t="shared" si="76"/>
        <v>-0.15194389784419363</v>
      </c>
      <c r="Q254">
        <f t="shared" si="65"/>
        <v>2183451.9952326058</v>
      </c>
      <c r="R254">
        <f t="shared" si="66"/>
        <v>2183621.9952326058</v>
      </c>
      <c r="S254">
        <f t="shared" si="71"/>
        <v>17.333585347958071</v>
      </c>
      <c r="T254">
        <f t="shared" si="72"/>
        <v>2183642.6289050509</v>
      </c>
      <c r="U254">
        <f t="shared" si="77"/>
        <v>170</v>
      </c>
    </row>
    <row r="255" spans="1:21" x14ac:dyDescent="0.25">
      <c r="A255">
        <f>VLOOKUP('2024-03-18_windows_device_0'!P255,'2024-03-18_windows_device_0'!P255:P1164,1,0)</f>
        <v>51.492666666666665</v>
      </c>
      <c r="B255">
        <f>VLOOKUP('2024-03-18_windows_device_0'!Q255,'2024-03-18_windows_device_0'!Q$2:Q$911,1,0)+50</f>
        <v>2184788</v>
      </c>
      <c r="C255">
        <f t="shared" si="67"/>
        <v>-3.7909127401498113</v>
      </c>
      <c r="D255">
        <f t="shared" si="60"/>
        <v>1.8405655861687211</v>
      </c>
      <c r="E255">
        <f t="shared" si="61"/>
        <v>2184787.9993168847</v>
      </c>
      <c r="F255">
        <f t="shared" si="79"/>
        <v>2184644.295919504</v>
      </c>
      <c r="G255">
        <f t="shared" si="68"/>
        <v>2183477.0294920206</v>
      </c>
      <c r="H255">
        <f t="shared" si="73"/>
        <v>26.038373989518732</v>
      </c>
      <c r="I255">
        <f t="shared" si="62"/>
        <v>2183474.3267693906</v>
      </c>
      <c r="J255">
        <f t="shared" si="74"/>
        <v>0.45026961056983483</v>
      </c>
      <c r="K255">
        <f t="shared" si="63"/>
        <v>2183459.7609710954</v>
      </c>
      <c r="L255">
        <f t="shared" si="69"/>
        <v>8.0701600326760926E-3</v>
      </c>
      <c r="M255">
        <f t="shared" si="75"/>
        <v>2.0928604105134552E-5</v>
      </c>
      <c r="N255">
        <f t="shared" si="64"/>
        <v>2183474.3267693906</v>
      </c>
      <c r="O255">
        <f t="shared" si="70"/>
        <v>-4.0391800480906723E-2</v>
      </c>
      <c r="P255">
        <f t="shared" si="76"/>
        <v>1.5194389784730904</v>
      </c>
      <c r="Q255">
        <f t="shared" si="65"/>
        <v>2183465.492680402</v>
      </c>
      <c r="R255">
        <f t="shared" si="66"/>
        <v>2183636.492680402</v>
      </c>
      <c r="S255">
        <f t="shared" si="71"/>
        <v>17.319234682883373</v>
      </c>
      <c r="T255">
        <f t="shared" si="72"/>
        <v>2183655.8108281055</v>
      </c>
      <c r="U255">
        <f t="shared" si="77"/>
        <v>171</v>
      </c>
    </row>
    <row r="256" spans="1:21" x14ac:dyDescent="0.25">
      <c r="A256">
        <f>VLOOKUP('2024-03-18_windows_device_0'!P256,'2024-03-18_windows_device_0'!P256:P1165,1,0)</f>
        <v>51.448</v>
      </c>
      <c r="B256">
        <f>VLOOKUP('2024-03-18_windows_device_0'!Q256,'2024-03-18_windows_device_0'!Q$2:Q$911,1,0)+50</f>
        <v>2184785</v>
      </c>
      <c r="C256">
        <f t="shared" si="67"/>
        <v>-3.9686117748439096</v>
      </c>
      <c r="D256">
        <f t="shared" si="60"/>
        <v>1.8389690106787058</v>
      </c>
      <c r="E256">
        <f t="shared" si="61"/>
        <v>2184784.9993180693</v>
      </c>
      <c r="F256">
        <f t="shared" si="79"/>
        <v>2184634.5598239368</v>
      </c>
      <c r="G256">
        <f t="shared" si="68"/>
        <v>2183468.9538045605</v>
      </c>
      <c r="H256">
        <f t="shared" si="73"/>
        <v>-8.0756874601356685</v>
      </c>
      <c r="I256">
        <f t="shared" si="62"/>
        <v>2183468.6938288566</v>
      </c>
      <c r="J256">
        <f t="shared" si="74"/>
        <v>-0.13508088317075856</v>
      </c>
      <c r="K256">
        <f t="shared" si="63"/>
        <v>2183473.0635683453</v>
      </c>
      <c r="L256">
        <f t="shared" si="69"/>
        <v>1.4632843092408317E-2</v>
      </c>
      <c r="M256">
        <f t="shared" si="75"/>
        <v>3.8967661131167837E-6</v>
      </c>
      <c r="N256">
        <f t="shared" si="64"/>
        <v>2183468.6938288566</v>
      </c>
      <c r="O256">
        <f t="shared" si="70"/>
        <v>-4.2285166128442332E-2</v>
      </c>
      <c r="P256">
        <f t="shared" si="76"/>
        <v>-0.45583169354107733</v>
      </c>
      <c r="Q256">
        <f t="shared" si="65"/>
        <v>2183471.8544184952</v>
      </c>
      <c r="R256">
        <f t="shared" si="66"/>
        <v>2183643.8544184952</v>
      </c>
      <c r="S256">
        <f t="shared" si="71"/>
        <v>17.3042113303833</v>
      </c>
      <c r="T256">
        <f t="shared" si="72"/>
        <v>2183661.8425312317</v>
      </c>
      <c r="U256">
        <f t="shared" si="77"/>
        <v>172</v>
      </c>
    </row>
    <row r="257" spans="1:21" x14ac:dyDescent="0.25">
      <c r="A257">
        <f>VLOOKUP('2024-03-18_windows_device_0'!P257,'2024-03-18_windows_device_0'!P257:P1166,1,0)</f>
        <v>51.390666666666668</v>
      </c>
      <c r="B257">
        <f>VLOOKUP('2024-03-18_windows_device_0'!Q257,'2024-03-18_windows_device_0'!Q$2:Q$911,1,0)+50</f>
        <v>2184786</v>
      </c>
      <c r="C257">
        <f t="shared" si="67"/>
        <v>-5.0940389945759348</v>
      </c>
      <c r="D257">
        <f t="shared" si="60"/>
        <v>1.8369196749751038</v>
      </c>
      <c r="E257">
        <f t="shared" si="61"/>
        <v>2184785.9993195883</v>
      </c>
      <c r="F257">
        <f t="shared" si="79"/>
        <v>2184592.8978793584</v>
      </c>
      <c r="G257">
        <f t="shared" si="68"/>
        <v>2183429.4252440664</v>
      </c>
      <c r="H257">
        <f t="shared" si="73"/>
        <v>-39.528560494072735</v>
      </c>
      <c r="I257">
        <f t="shared" si="62"/>
        <v>2183423.1965678586</v>
      </c>
      <c r="J257">
        <f t="shared" si="74"/>
        <v>-0.85551226008355064</v>
      </c>
      <c r="K257">
        <f t="shared" si="63"/>
        <v>2183450.8715846189</v>
      </c>
      <c r="L257">
        <f t="shared" si="69"/>
        <v>-2.4411158939679628E-2</v>
      </c>
      <c r="M257">
        <f t="shared" si="75"/>
        <v>-2.3183405728161298E-5</v>
      </c>
      <c r="N257">
        <f t="shared" si="64"/>
        <v>2183423.1965678586</v>
      </c>
      <c r="O257">
        <f t="shared" si="70"/>
        <v>-5.4276481896214916E-2</v>
      </c>
      <c r="P257">
        <f t="shared" si="76"/>
        <v>-2.8869340591048189</v>
      </c>
      <c r="Q257">
        <f t="shared" si="65"/>
        <v>2183447.1918492718</v>
      </c>
      <c r="R257">
        <f t="shared" si="66"/>
        <v>2183620.1918492718</v>
      </c>
      <c r="S257">
        <f t="shared" si="71"/>
        <v>17.284927624189176</v>
      </c>
      <c r="T257">
        <f t="shared" si="72"/>
        <v>2183636.7567547914</v>
      </c>
      <c r="U257">
        <f t="shared" si="77"/>
        <v>173</v>
      </c>
    </row>
    <row r="258" spans="1:21" x14ac:dyDescent="0.25">
      <c r="A258">
        <f>VLOOKUP('2024-03-18_windows_device_0'!P258,'2024-03-18_windows_device_0'!P258:P1167,1,0)</f>
        <v>51.349333333333334</v>
      </c>
      <c r="B258">
        <f>VLOOKUP('2024-03-18_windows_device_0'!Q258,'2024-03-18_windows_device_0'!Q$2:Q$911,1,0)+50</f>
        <v>2184790</v>
      </c>
      <c r="C258">
        <f t="shared" si="67"/>
        <v>-3.6724467170199917</v>
      </c>
      <c r="D258">
        <f t="shared" ref="D258:D321" si="80">(A258)*(1-EXP(-V$2))</f>
        <v>1.8354422469097165</v>
      </c>
      <c r="E258">
        <f t="shared" ref="E258:E321" si="81">B258-D258^2*V$3</f>
        <v>2184789.9993206826</v>
      </c>
      <c r="F258">
        <f t="shared" si="79"/>
        <v>2184650.78665447</v>
      </c>
      <c r="G258">
        <f t="shared" si="68"/>
        <v>2183488.8535172287</v>
      </c>
      <c r="H258">
        <f t="shared" si="73"/>
        <v>59.428273162338883</v>
      </c>
      <c r="I258">
        <f t="shared" ref="I258:I321" si="82">G258-V$11*H258^2</f>
        <v>2183474.7749007302</v>
      </c>
      <c r="J258">
        <f t="shared" si="74"/>
        <v>1.0806470653684681</v>
      </c>
      <c r="K258">
        <f t="shared" ref="K258:K321" si="83">I258-J258*V$13</f>
        <v>2183439.816984822</v>
      </c>
      <c r="L258">
        <f t="shared" si="69"/>
        <v>-1.2160048240124626E-2</v>
      </c>
      <c r="M258">
        <f t="shared" si="75"/>
        <v>7.2744200180857584E-6</v>
      </c>
      <c r="N258">
        <f t="shared" ref="N258:N321" si="84">I258-V$16*M258^2</f>
        <v>2183474.7749007302</v>
      </c>
      <c r="O258">
        <f t="shared" si="70"/>
        <v>-3.9129556715871219E-2</v>
      </c>
      <c r="P258">
        <f t="shared" si="76"/>
        <v>3.6466535483427798</v>
      </c>
      <c r="Q258">
        <f t="shared" ref="Q258:Q321" si="85">N258-P258*V$19+V$20*P258^2</f>
        <v>2183457.9700601972</v>
      </c>
      <c r="R258">
        <f t="shared" ref="R258:R321" si="86">Q258+U258</f>
        <v>2183631.9700601972</v>
      </c>
      <c r="S258">
        <f t="shared" si="71"/>
        <v>17.271025417398064</v>
      </c>
      <c r="T258">
        <f t="shared" si="72"/>
        <v>2183647.2301555648</v>
      </c>
      <c r="U258">
        <f t="shared" si="77"/>
        <v>174</v>
      </c>
    </row>
    <row r="259" spans="1:21" x14ac:dyDescent="0.25">
      <c r="A259">
        <f>VLOOKUP('2024-03-18_windows_device_0'!P259,'2024-03-18_windows_device_0'!P259:P1168,1,0)</f>
        <v>51.3</v>
      </c>
      <c r="B259">
        <f>VLOOKUP('2024-03-18_windows_device_0'!Q259,'2024-03-18_windows_device_0'!Q$2:Q$911,1,0)+50</f>
        <v>2184784</v>
      </c>
      <c r="C259">
        <f t="shared" ref="C259:C322" si="87">(A259-A258)*V$4</f>
        <v>-4.3832428557982785</v>
      </c>
      <c r="D259">
        <f t="shared" si="80"/>
        <v>1.8336788650252216</v>
      </c>
      <c r="E259">
        <f t="shared" si="81"/>
        <v>2184783.9993219874</v>
      </c>
      <c r="F259">
        <f t="shared" si="79"/>
        <v>2184617.8422687659</v>
      </c>
      <c r="G259">
        <f t="shared" ref="G259:G322" si="88">F259-V$8*LN(D259)</f>
        <v>2183457.7482199529</v>
      </c>
      <c r="H259">
        <f t="shared" si="73"/>
        <v>-31.105297275818884</v>
      </c>
      <c r="I259">
        <f t="shared" si="82"/>
        <v>2183453.8912836229</v>
      </c>
      <c r="J259">
        <f t="shared" si="74"/>
        <v>-0.54032353268447375</v>
      </c>
      <c r="K259">
        <f t="shared" si="83"/>
        <v>2183471.3702415768</v>
      </c>
      <c r="L259">
        <f t="shared" ref="L259:L322" si="89">(K259-K258)*V$16</f>
        <v>3.4708549501628473E-2</v>
      </c>
      <c r="M259">
        <f t="shared" si="75"/>
        <v>2.7829465751591144E-5</v>
      </c>
      <c r="N259">
        <f t="shared" si="84"/>
        <v>2183453.8912836229</v>
      </c>
      <c r="O259">
        <f t="shared" ref="O259:O322" si="90">(D259-D258)*V$17</f>
        <v>-4.6703019306048948E-2</v>
      </c>
      <c r="P259">
        <f t="shared" si="76"/>
        <v>-1.8233267741728059</v>
      </c>
      <c r="Q259">
        <f t="shared" si="85"/>
        <v>2183467.94695494</v>
      </c>
      <c r="R259">
        <f t="shared" si="86"/>
        <v>2183642.94695494</v>
      </c>
      <c r="S259">
        <f t="shared" ref="S259:S322" si="91">V$21^2*A259</f>
        <v>17.254432460905441</v>
      </c>
      <c r="T259">
        <f t="shared" ref="T259:T322" si="92">Q259+V$22*S259^2-V$23*S259</f>
        <v>2183656.8435656959</v>
      </c>
      <c r="U259">
        <f t="shared" si="77"/>
        <v>175</v>
      </c>
    </row>
    <row r="260" spans="1:21" x14ac:dyDescent="0.25">
      <c r="A260">
        <f>VLOOKUP('2024-03-18_windows_device_0'!P260,'2024-03-18_windows_device_0'!P260:P1169,1,0)</f>
        <v>51.245333333333335</v>
      </c>
      <c r="B260">
        <f>VLOOKUP('2024-03-18_windows_device_0'!Q260,'2024-03-18_windows_device_0'!Q$2:Q$911,1,0)+50</f>
        <v>2184778</v>
      </c>
      <c r="C260">
        <f t="shared" si="87"/>
        <v>-4.8571069483162947</v>
      </c>
      <c r="D260">
        <f t="shared" si="80"/>
        <v>1.8317248472613221</v>
      </c>
      <c r="E260">
        <f t="shared" si="81"/>
        <v>2184777.9993234314</v>
      </c>
      <c r="F260">
        <f t="shared" si="79"/>
        <v>2184593.8793455376</v>
      </c>
      <c r="G260">
        <f t="shared" si="88"/>
        <v>2183435.825272378</v>
      </c>
      <c r="H260">
        <f t="shared" ref="H260:H323" si="93">G260-G259</f>
        <v>-21.922947574872524</v>
      </c>
      <c r="I260">
        <f t="shared" si="82"/>
        <v>2183433.9093776266</v>
      </c>
      <c r="J260">
        <f t="shared" ref="J260:J323" si="94">(C260-C259)*V$12</f>
        <v>-0.36021568845567598</v>
      </c>
      <c r="K260">
        <f t="shared" si="83"/>
        <v>2183445.5620162627</v>
      </c>
      <c r="L260">
        <f t="shared" si="89"/>
        <v>-2.8389020912382771E-2</v>
      </c>
      <c r="M260">
        <f t="shared" ref="M260:M323" si="95">(L260-L259)*V$15</f>
        <v>-3.7465846205187859E-5</v>
      </c>
      <c r="N260">
        <f t="shared" si="84"/>
        <v>2183433.9093776266</v>
      </c>
      <c r="O260">
        <f t="shared" si="90"/>
        <v>-5.1751994366155678E-2</v>
      </c>
      <c r="P260">
        <f t="shared" ref="P260:P323" si="96">(O260-O259)*V$18</f>
        <v>-1.21555118277904</v>
      </c>
      <c r="Q260">
        <f t="shared" si="85"/>
        <v>2183442.8610658343</v>
      </c>
      <c r="R260">
        <f t="shared" si="86"/>
        <v>2183618.8610658343</v>
      </c>
      <c r="S260">
        <f t="shared" si="91"/>
        <v>17.23604567127849</v>
      </c>
      <c r="T260">
        <f t="shared" si="92"/>
        <v>2183631.3553044251</v>
      </c>
      <c r="U260">
        <f t="shared" si="77"/>
        <v>176</v>
      </c>
    </row>
    <row r="261" spans="1:21" x14ac:dyDescent="0.25">
      <c r="A261">
        <f>VLOOKUP('2024-03-18_windows_device_0'!P261,'2024-03-18_windows_device_0'!P261:P1170,1,0)</f>
        <v>51.221333333333334</v>
      </c>
      <c r="B261">
        <f>VLOOKUP('2024-03-18_windows_device_0'!Q261,'2024-03-18_windows_device_0'!Q$2:Q$911,1,0)+50</f>
        <v>2184779</v>
      </c>
      <c r="C261">
        <f t="shared" si="87"/>
        <v>-2.1323884163342295</v>
      </c>
      <c r="D261">
        <f t="shared" si="80"/>
        <v>1.8308669858040003</v>
      </c>
      <c r="E261">
        <f t="shared" si="81"/>
        <v>2184778.9993240652</v>
      </c>
      <c r="F261">
        <f t="shared" si="79"/>
        <v>2184698.1661630385</v>
      </c>
      <c r="G261">
        <f t="shared" si="88"/>
        <v>2183541.0083764549</v>
      </c>
      <c r="H261">
        <f t="shared" si="93"/>
        <v>105.18310407688841</v>
      </c>
      <c r="I261">
        <f t="shared" si="82"/>
        <v>2183496.9056210737</v>
      </c>
      <c r="J261">
        <f t="shared" si="94"/>
        <v>2.0712402086227764</v>
      </c>
      <c r="K261">
        <f t="shared" si="83"/>
        <v>2183429.9029489164</v>
      </c>
      <c r="L261">
        <f t="shared" si="89"/>
        <v>-1.7224957739253331E-2</v>
      </c>
      <c r="M261">
        <f t="shared" si="95"/>
        <v>6.6289568857407097E-6</v>
      </c>
      <c r="N261">
        <f t="shared" si="84"/>
        <v>2183496.9056210737</v>
      </c>
      <c r="O261">
        <f t="shared" si="90"/>
        <v>-2.2720387770509665E-2</v>
      </c>
      <c r="P261">
        <f t="shared" si="96"/>
        <v>6.9894193009872616</v>
      </c>
      <c r="Q261">
        <f t="shared" si="85"/>
        <v>2183477.93960742</v>
      </c>
      <c r="R261">
        <f t="shared" si="86"/>
        <v>2183654.93960742</v>
      </c>
      <c r="S261">
        <f t="shared" si="91"/>
        <v>17.227973422173971</v>
      </c>
      <c r="T261">
        <f t="shared" si="92"/>
        <v>2183666.2573303329</v>
      </c>
      <c r="U261">
        <f t="shared" si="77"/>
        <v>177</v>
      </c>
    </row>
    <row r="262" spans="1:21" x14ac:dyDescent="0.25">
      <c r="A262">
        <f>VLOOKUP('2024-03-18_windows_device_0'!P262,'2024-03-18_windows_device_0'!P262:P1171,1,0)</f>
        <v>51.162666666666667</v>
      </c>
      <c r="B262">
        <f>VLOOKUP('2024-03-18_windows_device_0'!Q262,'2024-03-18_windows_device_0'!Q$2:Q$911,1,0)+50</f>
        <v>2184774</v>
      </c>
      <c r="C262">
        <f t="shared" si="87"/>
        <v>-5.2125050177057544</v>
      </c>
      <c r="D262">
        <f t="shared" si="80"/>
        <v>1.8287699911305473</v>
      </c>
      <c r="E262">
        <f t="shared" si="81"/>
        <v>2184773.9993256126</v>
      </c>
      <c r="F262">
        <f t="shared" si="79"/>
        <v>2184576.4071542141</v>
      </c>
      <c r="G262">
        <f t="shared" si="88"/>
        <v>2183421.442059563</v>
      </c>
      <c r="H262">
        <f t="shared" si="93"/>
        <v>-119.56631689192727</v>
      </c>
      <c r="I262">
        <f t="shared" si="82"/>
        <v>2183364.4530039681</v>
      </c>
      <c r="J262">
        <f t="shared" si="94"/>
        <v>-2.3414019749652537</v>
      </c>
      <c r="K262">
        <f t="shared" si="83"/>
        <v>2183440.1951551023</v>
      </c>
      <c r="L262">
        <f t="shared" si="89"/>
        <v>1.1321416063630343E-2</v>
      </c>
      <c r="M262">
        <f t="shared" si="95"/>
        <v>1.6950162163092584E-5</v>
      </c>
      <c r="N262">
        <f t="shared" si="84"/>
        <v>2183364.4530039681</v>
      </c>
      <c r="O262">
        <f t="shared" si="90"/>
        <v>-5.5538725661238658E-2</v>
      </c>
      <c r="P262">
        <f t="shared" si="96"/>
        <v>-7.9010826880722478</v>
      </c>
      <c r="Q262">
        <f t="shared" si="85"/>
        <v>2183452.5802699178</v>
      </c>
      <c r="R262">
        <f t="shared" si="86"/>
        <v>2183630.5802699178</v>
      </c>
      <c r="S262">
        <f t="shared" si="91"/>
        <v>17.208241257696262</v>
      </c>
      <c r="T262">
        <f t="shared" si="92"/>
        <v>2183640.4668581672</v>
      </c>
      <c r="U262">
        <f t="shared" si="77"/>
        <v>178</v>
      </c>
    </row>
    <row r="263" spans="1:21" x14ac:dyDescent="0.25">
      <c r="A263">
        <f>VLOOKUP('2024-03-18_windows_device_0'!P263,'2024-03-18_windows_device_0'!P263:P1172,1,0)</f>
        <v>51.111999999999995</v>
      </c>
      <c r="B263">
        <f>VLOOKUP('2024-03-18_windows_device_0'!Q263,'2024-03-18_windows_device_0'!Q$2:Q$911,1,0)+50</f>
        <v>2184769</v>
      </c>
      <c r="C263">
        <f t="shared" si="87"/>
        <v>-4.5017088789280981</v>
      </c>
      <c r="D263">
        <f t="shared" si="80"/>
        <v>1.8269589502762011</v>
      </c>
      <c r="E263">
        <f t="shared" si="81"/>
        <v>2184768.9993269476</v>
      </c>
      <c r="F263">
        <f t="shared" si="79"/>
        <v>2184598.3515425581</v>
      </c>
      <c r="G263">
        <f t="shared" si="88"/>
        <v>2183445.2821607259</v>
      </c>
      <c r="H263">
        <f t="shared" si="93"/>
        <v>23.840101162903011</v>
      </c>
      <c r="I263">
        <f t="shared" si="82"/>
        <v>2183443.0165257268</v>
      </c>
      <c r="J263">
        <f t="shared" si="94"/>
        <v>0.54032353268399436</v>
      </c>
      <c r="K263">
        <f t="shared" si="83"/>
        <v>2183425.5375677729</v>
      </c>
      <c r="L263">
        <f t="shared" si="89"/>
        <v>-1.6123330765843089E-2</v>
      </c>
      <c r="M263">
        <f t="shared" si="95"/>
        <v>-1.6296042099666026E-5</v>
      </c>
      <c r="N263">
        <f t="shared" si="84"/>
        <v>2183443.0165257268</v>
      </c>
      <c r="O263">
        <f t="shared" si="90"/>
        <v>-4.7965263071078575E-2</v>
      </c>
      <c r="P263">
        <f t="shared" si="96"/>
        <v>1.8233267741685575</v>
      </c>
      <c r="Q263">
        <f t="shared" si="85"/>
        <v>2183432.7296884437</v>
      </c>
      <c r="R263">
        <f t="shared" si="86"/>
        <v>2183611.7296884437</v>
      </c>
      <c r="S263">
        <f t="shared" si="91"/>
        <v>17.191199842920057</v>
      </c>
      <c r="T263">
        <f t="shared" si="92"/>
        <v>2183620.2443307368</v>
      </c>
      <c r="U263">
        <f t="shared" si="77"/>
        <v>179</v>
      </c>
    </row>
    <row r="264" spans="1:21" x14ac:dyDescent="0.25">
      <c r="A264">
        <f>VLOOKUP('2024-03-18_windows_device_0'!P264,'2024-03-18_windows_device_0'!P264:P1173,1,0)</f>
        <v>51.064</v>
      </c>
      <c r="B264">
        <f>VLOOKUP('2024-03-18_windows_device_0'!Q264,'2024-03-18_windows_device_0'!Q$2:Q$911,1,0)+50</f>
        <v>2184769</v>
      </c>
      <c r="C264">
        <f t="shared" si="87"/>
        <v>-4.2647768326678275</v>
      </c>
      <c r="D264">
        <f t="shared" si="80"/>
        <v>1.825243227361558</v>
      </c>
      <c r="E264">
        <f t="shared" si="81"/>
        <v>2184768.9993282109</v>
      </c>
      <c r="F264">
        <f t="shared" si="79"/>
        <v>2184607.333006158</v>
      </c>
      <c r="G264">
        <f t="shared" si="88"/>
        <v>2183456.0612970269</v>
      </c>
      <c r="H264">
        <f t="shared" si="93"/>
        <v>10.779136301018298</v>
      </c>
      <c r="I264">
        <f t="shared" si="82"/>
        <v>2183455.5981256808</v>
      </c>
      <c r="J264">
        <f t="shared" si="94"/>
        <v>0.18010784422879775</v>
      </c>
      <c r="K264">
        <f t="shared" si="83"/>
        <v>2183449.771806363</v>
      </c>
      <c r="L264">
        <f t="shared" si="89"/>
        <v>2.6657637158556031E-2</v>
      </c>
      <c r="M264">
        <f t="shared" si="95"/>
        <v>2.5402327763933899E-5</v>
      </c>
      <c r="N264">
        <f t="shared" si="84"/>
        <v>2183455.5981256808</v>
      </c>
      <c r="O264">
        <f t="shared" si="90"/>
        <v>-4.5440775541007568E-2</v>
      </c>
      <c r="P264">
        <f t="shared" si="96"/>
        <v>0.60777559139376736</v>
      </c>
      <c r="Q264">
        <f t="shared" si="85"/>
        <v>2183451.7504205825</v>
      </c>
      <c r="R264">
        <f t="shared" si="86"/>
        <v>2183631.7504205825</v>
      </c>
      <c r="S264">
        <f t="shared" si="91"/>
        <v>17.175055344711026</v>
      </c>
      <c r="T264">
        <f t="shared" si="92"/>
        <v>2183638.9130329615</v>
      </c>
      <c r="U264">
        <f t="shared" si="77"/>
        <v>180</v>
      </c>
    </row>
    <row r="265" spans="1:21" x14ac:dyDescent="0.25">
      <c r="A265">
        <f>VLOOKUP('2024-03-18_windows_device_0'!P265,'2024-03-18_windows_device_0'!P265:P1174,1,0)</f>
        <v>51.018666666666668</v>
      </c>
      <c r="B265">
        <f>VLOOKUP('2024-03-18_windows_device_0'!Q265,'2024-03-18_windows_device_0'!Q$2:Q$911,1,0)+50</f>
        <v>2184766</v>
      </c>
      <c r="C265">
        <f t="shared" si="87"/>
        <v>-4.0278447864088198</v>
      </c>
      <c r="D265">
        <f t="shared" si="80"/>
        <v>1.8236228223866169</v>
      </c>
      <c r="E265">
        <f t="shared" si="81"/>
        <v>2184765.9993294035</v>
      </c>
      <c r="F265">
        <f t="shared" si="79"/>
        <v>2184613.3144696867</v>
      </c>
      <c r="G265">
        <f t="shared" si="88"/>
        <v>2183463.7421148238</v>
      </c>
      <c r="H265">
        <f t="shared" si="93"/>
        <v>7.6808177968487144</v>
      </c>
      <c r="I265">
        <f t="shared" si="82"/>
        <v>2183463.5069411611</v>
      </c>
      <c r="J265">
        <f t="shared" si="94"/>
        <v>0.18010784422783765</v>
      </c>
      <c r="K265">
        <f t="shared" si="83"/>
        <v>2183457.6806218433</v>
      </c>
      <c r="L265">
        <f t="shared" si="89"/>
        <v>8.6996887747855887E-3</v>
      </c>
      <c r="M265">
        <f t="shared" si="95"/>
        <v>-1.0663005372353342E-5</v>
      </c>
      <c r="N265">
        <f t="shared" si="84"/>
        <v>2183463.5069411611</v>
      </c>
      <c r="O265">
        <f t="shared" si="90"/>
        <v>-4.2916288010960084E-2</v>
      </c>
      <c r="P265">
        <f t="shared" si="96"/>
        <v>0.60777559138810422</v>
      </c>
      <c r="Q265">
        <f t="shared" si="85"/>
        <v>2183459.6592360628</v>
      </c>
      <c r="R265">
        <f t="shared" si="86"/>
        <v>2183640.6592360628</v>
      </c>
      <c r="S265">
        <f t="shared" si="91"/>
        <v>17.159807763069161</v>
      </c>
      <c r="T265">
        <f t="shared" si="92"/>
        <v>2183646.4896794446</v>
      </c>
      <c r="U265">
        <f t="shared" si="77"/>
        <v>181</v>
      </c>
    </row>
    <row r="266" spans="1:21" x14ac:dyDescent="0.25">
      <c r="A266">
        <f>VLOOKUP('2024-03-18_windows_device_0'!P266,'2024-03-18_windows_device_0'!P266:P1175,1,0)</f>
        <v>50.963333333333331</v>
      </c>
      <c r="B266">
        <f>VLOOKUP('2024-03-18_windows_device_0'!Q266,'2024-03-18_windows_device_0'!Q$2:Q$911,1,0)+50</f>
        <v>2184765</v>
      </c>
      <c r="C266">
        <f t="shared" si="87"/>
        <v>-4.916339959881836</v>
      </c>
      <c r="D266">
        <f t="shared" si="80"/>
        <v>1.8216449751377917</v>
      </c>
      <c r="E266">
        <f t="shared" si="81"/>
        <v>2184764.9993308573</v>
      </c>
      <c r="F266">
        <f t="shared" si="79"/>
        <v>2184578.6339873793</v>
      </c>
      <c r="G266">
        <f t="shared" si="88"/>
        <v>2183431.13789187</v>
      </c>
      <c r="H266">
        <f t="shared" si="93"/>
        <v>-32.604222953785211</v>
      </c>
      <c r="I266">
        <f t="shared" si="82"/>
        <v>2183426.9002771787</v>
      </c>
      <c r="J266">
        <f t="shared" si="94"/>
        <v>-0.67540441585571198</v>
      </c>
      <c r="K266">
        <f t="shared" si="83"/>
        <v>2183448.7489746213</v>
      </c>
      <c r="L266">
        <f t="shared" si="89"/>
        <v>-9.824802623262777E-3</v>
      </c>
      <c r="M266">
        <f t="shared" si="95"/>
        <v>-1.0999405225822928E-5</v>
      </c>
      <c r="N266">
        <f t="shared" si="84"/>
        <v>2183426.9002771787</v>
      </c>
      <c r="O266">
        <f t="shared" si="90"/>
        <v>-5.2383116248673429E-2</v>
      </c>
      <c r="P266">
        <f t="shared" si="96"/>
        <v>-2.2791584677138848</v>
      </c>
      <c r="Q266">
        <f t="shared" si="85"/>
        <v>2183445.0587466429</v>
      </c>
      <c r="R266">
        <f t="shared" si="86"/>
        <v>2183627.0587466429</v>
      </c>
      <c r="S266">
        <f t="shared" si="91"/>
        <v>17.141196744300412</v>
      </c>
      <c r="T266">
        <f t="shared" si="92"/>
        <v>2183631.4841482718</v>
      </c>
      <c r="U266">
        <f t="shared" si="77"/>
        <v>182</v>
      </c>
    </row>
    <row r="267" spans="1:21" x14ac:dyDescent="0.25">
      <c r="A267">
        <f>VLOOKUP('2024-03-18_windows_device_0'!P267,'2024-03-18_windows_device_0'!P267:P1176,1,0)</f>
        <v>50.908000000000001</v>
      </c>
      <c r="B267">
        <f>VLOOKUP('2024-03-18_windows_device_0'!Q267,'2024-03-18_windows_device_0'!Q$2:Q$911,1,0)+50</f>
        <v>2184763</v>
      </c>
      <c r="C267">
        <f t="shared" si="87"/>
        <v>-4.9163399598812045</v>
      </c>
      <c r="D267">
        <f t="shared" si="80"/>
        <v>1.8196671278889667</v>
      </c>
      <c r="E267">
        <f t="shared" si="81"/>
        <v>2184762.9993323097</v>
      </c>
      <c r="F267">
        <f t="shared" si="79"/>
        <v>2184576.6339888317</v>
      </c>
      <c r="G267">
        <f t="shared" si="88"/>
        <v>2183431.216408195</v>
      </c>
      <c r="H267">
        <f t="shared" si="93"/>
        <v>7.8516324982047081E-2</v>
      </c>
      <c r="I267">
        <f t="shared" si="82"/>
        <v>2183431.2163836202</v>
      </c>
      <c r="J267">
        <f t="shared" si="94"/>
        <v>4.8004134106899274E-13</v>
      </c>
      <c r="K267">
        <f t="shared" si="83"/>
        <v>2183431.2163836202</v>
      </c>
      <c r="L267">
        <f t="shared" si="89"/>
        <v>-1.9285831804435914E-2</v>
      </c>
      <c r="M267">
        <f t="shared" si="95"/>
        <v>-5.6177355470079349E-6</v>
      </c>
      <c r="N267">
        <f t="shared" si="84"/>
        <v>2183431.2163836202</v>
      </c>
      <c r="O267">
        <f t="shared" si="90"/>
        <v>-5.2383116248667545E-2</v>
      </c>
      <c r="P267">
        <f t="shared" si="96"/>
        <v>1.4166289874140229E-12</v>
      </c>
      <c r="Q267">
        <f t="shared" si="85"/>
        <v>2183431.2163836202</v>
      </c>
      <c r="R267">
        <f t="shared" si="86"/>
        <v>2183614.2163836202</v>
      </c>
      <c r="S267">
        <f t="shared" si="91"/>
        <v>17.122585725531664</v>
      </c>
      <c r="T267">
        <f t="shared" si="92"/>
        <v>2183617.2371830312</v>
      </c>
      <c r="U267">
        <f t="shared" si="77"/>
        <v>183</v>
      </c>
    </row>
    <row r="268" spans="1:21" x14ac:dyDescent="0.25">
      <c r="A268">
        <f>VLOOKUP('2024-03-18_windows_device_0'!P268,'2024-03-18_windows_device_0'!P268:P1177,1,0)</f>
        <v>50.887999999999998</v>
      </c>
      <c r="B268">
        <f>VLOOKUP('2024-03-18_windows_device_0'!Q268,'2024-03-18_windows_device_0'!Q$2:Q$911,1,0)+50</f>
        <v>2184767</v>
      </c>
      <c r="C268">
        <f t="shared" si="87"/>
        <v>-1.7769903469454016</v>
      </c>
      <c r="D268">
        <f t="shared" si="80"/>
        <v>1.8189522433411984</v>
      </c>
      <c r="E268">
        <f t="shared" si="81"/>
        <v>2184766.999332834</v>
      </c>
      <c r="F268">
        <f t="shared" si="79"/>
        <v>2184699.638365312</v>
      </c>
      <c r="G268">
        <f t="shared" si="88"/>
        <v>2183554.9726110189</v>
      </c>
      <c r="H268">
        <f t="shared" si="93"/>
        <v>123.75620282394812</v>
      </c>
      <c r="I268">
        <f t="shared" si="82"/>
        <v>2183493.9195127287</v>
      </c>
      <c r="J268">
        <f t="shared" si="94"/>
        <v>2.3864289360218525</v>
      </c>
      <c r="K268">
        <f t="shared" si="83"/>
        <v>2183416.7207817649</v>
      </c>
      <c r="L268">
        <f t="shared" si="89"/>
        <v>-1.5945146913298968E-2</v>
      </c>
      <c r="M268">
        <f t="shared" si="95"/>
        <v>1.9836197420929311E-6</v>
      </c>
      <c r="N268">
        <f t="shared" si="84"/>
        <v>2183493.9195127287</v>
      </c>
      <c r="O268">
        <f t="shared" si="90"/>
        <v>-1.8933656475426681E-2</v>
      </c>
      <c r="P268">
        <f t="shared" si="96"/>
        <v>8.0530265859192731</v>
      </c>
      <c r="Q268">
        <f t="shared" si="85"/>
        <v>2183476.9223576267</v>
      </c>
      <c r="R268">
        <f t="shared" si="86"/>
        <v>2183660.9223576267</v>
      </c>
      <c r="S268">
        <f t="shared" si="91"/>
        <v>17.115858851277899</v>
      </c>
      <c r="T268">
        <f t="shared" si="92"/>
        <v>2183662.7970234174</v>
      </c>
      <c r="U268">
        <f t="shared" si="77"/>
        <v>184</v>
      </c>
    </row>
    <row r="269" spans="1:21" x14ac:dyDescent="0.25">
      <c r="A269">
        <f>VLOOKUP('2024-03-18_windows_device_0'!P269,'2024-03-18_windows_device_0'!P269:P1178,1,0)</f>
        <v>50.819333333333333</v>
      </c>
      <c r="B269">
        <f>VLOOKUP('2024-03-18_windows_device_0'!Q269,'2024-03-18_windows_device_0'!Q$2:Q$911,1,0)+50</f>
        <v>2184764</v>
      </c>
      <c r="C269">
        <f t="shared" si="87"/>
        <v>-6.1010001911781391</v>
      </c>
      <c r="D269">
        <f t="shared" si="80"/>
        <v>1.8164978063938613</v>
      </c>
      <c r="E269">
        <f t="shared" si="81"/>
        <v>2184763.9993346334</v>
      </c>
      <c r="F269">
        <f t="shared" si="79"/>
        <v>2184532.7266794741</v>
      </c>
      <c r="G269">
        <f t="shared" si="88"/>
        <v>2183390.6444462929</v>
      </c>
      <c r="H269">
        <f t="shared" si="93"/>
        <v>-164.32816472603008</v>
      </c>
      <c r="I269">
        <f t="shared" si="82"/>
        <v>2183282.998478434</v>
      </c>
      <c r="J269">
        <f t="shared" si="94"/>
        <v>-3.2869681571624825</v>
      </c>
      <c r="K269">
        <f t="shared" si="83"/>
        <v>2183389.3288059877</v>
      </c>
      <c r="L269">
        <f t="shared" si="89"/>
        <v>-3.0131144768999155E-2</v>
      </c>
      <c r="M269">
        <f t="shared" si="95"/>
        <v>-8.4233102866155191E-6</v>
      </c>
      <c r="N269">
        <f t="shared" si="84"/>
        <v>2183282.998478434</v>
      </c>
      <c r="O269">
        <f t="shared" si="90"/>
        <v>-6.5005553898952004E-2</v>
      </c>
      <c r="P269">
        <f t="shared" si="96"/>
        <v>-11.09190454287112</v>
      </c>
      <c r="Q269">
        <f t="shared" si="85"/>
        <v>2183426.7767912783</v>
      </c>
      <c r="R269">
        <f t="shared" si="86"/>
        <v>2183611.7767912783</v>
      </c>
      <c r="S269">
        <f t="shared" si="91"/>
        <v>17.092763249673308</v>
      </c>
      <c r="T269">
        <f t="shared" si="92"/>
        <v>2183612.1501686526</v>
      </c>
      <c r="U269">
        <f t="shared" si="77"/>
        <v>185</v>
      </c>
    </row>
    <row r="270" spans="1:21" x14ac:dyDescent="0.25">
      <c r="A270">
        <f>VLOOKUP('2024-03-18_windows_device_0'!P270,'2024-03-18_windows_device_0'!P270:P1179,1,0)</f>
        <v>50.778666666666666</v>
      </c>
      <c r="B270">
        <f>VLOOKUP('2024-03-18_windows_device_0'!Q270,'2024-03-18_windows_device_0'!Q$2:Q$911,1,0)+50</f>
        <v>2184761</v>
      </c>
      <c r="C270">
        <f t="shared" si="87"/>
        <v>-3.6132137054550819</v>
      </c>
      <c r="D270">
        <f t="shared" si="80"/>
        <v>1.8150442078133995</v>
      </c>
      <c r="E270">
        <f t="shared" si="81"/>
        <v>2184760.9993356979</v>
      </c>
      <c r="F270">
        <f t="shared" si="79"/>
        <v>2184624.0320350695</v>
      </c>
      <c r="G270">
        <f t="shared" si="88"/>
        <v>2183483.4814947601</v>
      </c>
      <c r="H270">
        <f t="shared" si="93"/>
        <v>92.837048467248678</v>
      </c>
      <c r="I270">
        <f t="shared" si="82"/>
        <v>2183449.1244020863</v>
      </c>
      <c r="J270">
        <f t="shared" si="94"/>
        <v>1.8911323643949383</v>
      </c>
      <c r="K270">
        <f t="shared" si="83"/>
        <v>2183387.9480492473</v>
      </c>
      <c r="L270">
        <f t="shared" si="89"/>
        <v>-1.5188309735624861E-3</v>
      </c>
      <c r="M270">
        <f t="shared" si="95"/>
        <v>1.6989315772392459E-5</v>
      </c>
      <c r="N270">
        <f t="shared" si="84"/>
        <v>2183449.1244020863</v>
      </c>
      <c r="O270">
        <f t="shared" si="90"/>
        <v>-3.8498434833359352E-2</v>
      </c>
      <c r="P270">
        <f t="shared" si="96"/>
        <v>6.3816437095977419</v>
      </c>
      <c r="Q270">
        <f t="shared" si="85"/>
        <v>2183429.6091204914</v>
      </c>
      <c r="R270">
        <f t="shared" si="86"/>
        <v>2183615.6091204914</v>
      </c>
      <c r="S270">
        <f t="shared" si="91"/>
        <v>17.079085272023988</v>
      </c>
      <c r="T270">
        <f t="shared" si="92"/>
        <v>2183614.6859374582</v>
      </c>
      <c r="U270">
        <f t="shared" si="77"/>
        <v>186</v>
      </c>
    </row>
    <row r="271" spans="1:21" x14ac:dyDescent="0.25">
      <c r="A271">
        <f>VLOOKUP('2024-03-18_windows_device_0'!P271,'2024-03-18_windows_device_0'!P271:P1180,1,0)</f>
        <v>50.732666666666667</v>
      </c>
      <c r="B271">
        <f>VLOOKUP('2024-03-18_windows_device_0'!Q271,'2024-03-18_windows_device_0'!Q$2:Q$911,1,0)+50</f>
        <v>2184758</v>
      </c>
      <c r="C271">
        <f t="shared" si="87"/>
        <v>-4.0870777979737296</v>
      </c>
      <c r="D271">
        <f t="shared" si="80"/>
        <v>1.8133999733535326</v>
      </c>
      <c r="E271">
        <f t="shared" si="81"/>
        <v>2184757.9993369007</v>
      </c>
      <c r="F271">
        <f t="shared" si="79"/>
        <v>2184603.0691115996</v>
      </c>
      <c r="G271">
        <f t="shared" si="88"/>
        <v>2183464.2526211473</v>
      </c>
      <c r="H271">
        <f t="shared" si="93"/>
        <v>-19.228873612824827</v>
      </c>
      <c r="I271">
        <f t="shared" si="82"/>
        <v>2183462.7786755748</v>
      </c>
      <c r="J271">
        <f t="shared" si="94"/>
        <v>-0.36021568845615604</v>
      </c>
      <c r="K271">
        <f t="shared" si="83"/>
        <v>2183474.4313142109</v>
      </c>
      <c r="L271">
        <f t="shared" si="89"/>
        <v>9.5131501207040892E-2</v>
      </c>
      <c r="M271">
        <f t="shared" si="95"/>
        <v>5.7388683231370792E-5</v>
      </c>
      <c r="N271">
        <f t="shared" si="84"/>
        <v>2183462.7786755748</v>
      </c>
      <c r="O271">
        <f t="shared" si="90"/>
        <v>-4.3547409893477836E-2</v>
      </c>
      <c r="P271">
        <f t="shared" si="96"/>
        <v>-1.2155511827818699</v>
      </c>
      <c r="Q271">
        <f t="shared" si="85"/>
        <v>2183471.7303637825</v>
      </c>
      <c r="R271">
        <f t="shared" si="86"/>
        <v>2183658.7303637825</v>
      </c>
      <c r="S271">
        <f t="shared" si="91"/>
        <v>17.06361346124033</v>
      </c>
      <c r="T271">
        <f t="shared" si="92"/>
        <v>2183656.4720133268</v>
      </c>
      <c r="U271">
        <f t="shared" si="77"/>
        <v>187</v>
      </c>
    </row>
    <row r="272" spans="1:21" x14ac:dyDescent="0.25">
      <c r="A272">
        <f>VLOOKUP('2024-03-18_windows_device_0'!P272,'2024-03-18_windows_device_0'!P272:P1181,1,0)</f>
        <v>50.664666666666669</v>
      </c>
      <c r="B272">
        <f>VLOOKUP('2024-03-18_windows_device_0'!Q272,'2024-03-18_windows_device_0'!Q$2:Q$911,1,0)+50</f>
        <v>2184758</v>
      </c>
      <c r="C272">
        <f t="shared" si="87"/>
        <v>-6.0417671796132293</v>
      </c>
      <c r="D272">
        <f t="shared" si="80"/>
        <v>1.8109693658911212</v>
      </c>
      <c r="E272">
        <f t="shared" si="81"/>
        <v>2184757.9993386772</v>
      </c>
      <c r="F272">
        <f t="shared" si="79"/>
        <v>2184528.9720491017</v>
      </c>
      <c r="G272">
        <f t="shared" si="88"/>
        <v>2183392.7218188881</v>
      </c>
      <c r="H272">
        <f t="shared" si="93"/>
        <v>-71.530802259221673</v>
      </c>
      <c r="I272">
        <f t="shared" si="82"/>
        <v>2183372.3251169762</v>
      </c>
      <c r="J272">
        <f t="shared" si="94"/>
        <v>-1.485889714881703</v>
      </c>
      <c r="K272">
        <f t="shared" si="83"/>
        <v>2183420.3922513495</v>
      </c>
      <c r="L272">
        <f t="shared" si="89"/>
        <v>-5.9442912752951792E-2</v>
      </c>
      <c r="M272">
        <f t="shared" si="95"/>
        <v>-9.1782634143962856E-5</v>
      </c>
      <c r="N272">
        <f t="shared" si="84"/>
        <v>2183372.3251169762</v>
      </c>
      <c r="O272">
        <f t="shared" si="90"/>
        <v>-6.4374432016434252E-2</v>
      </c>
      <c r="P272">
        <f t="shared" si="96"/>
        <v>-5.0141486289674306</v>
      </c>
      <c r="Q272">
        <f t="shared" si="85"/>
        <v>2183420.0469699916</v>
      </c>
      <c r="R272">
        <f t="shared" si="86"/>
        <v>2183608.0469699916</v>
      </c>
      <c r="S272">
        <f t="shared" si="91"/>
        <v>17.040742088777531</v>
      </c>
      <c r="T272">
        <f t="shared" si="92"/>
        <v>2183604.2937110714</v>
      </c>
      <c r="U272">
        <f t="shared" si="77"/>
        <v>188</v>
      </c>
    </row>
    <row r="273" spans="1:21" x14ac:dyDescent="0.25">
      <c r="A273">
        <f>VLOOKUP('2024-03-18_windows_device_0'!P273,'2024-03-18_windows_device_0'!P273:P1182,1,0)</f>
        <v>50.61333333333333</v>
      </c>
      <c r="B273">
        <f>VLOOKUP('2024-03-18_windows_device_0'!Q273,'2024-03-18_windows_device_0'!Q$2:Q$911,1,0)+50</f>
        <v>2184758</v>
      </c>
      <c r="C273">
        <f t="shared" si="87"/>
        <v>-4.5609418904930079</v>
      </c>
      <c r="D273">
        <f t="shared" si="80"/>
        <v>1.8091344955518496</v>
      </c>
      <c r="E273">
        <f t="shared" si="81"/>
        <v>2184757.9993400164</v>
      </c>
      <c r="F273">
        <f t="shared" si="79"/>
        <v>2184585.106190043</v>
      </c>
      <c r="G273">
        <f t="shared" si="88"/>
        <v>2183450.7955172337</v>
      </c>
      <c r="H273">
        <f t="shared" si="93"/>
        <v>58.073698345571756</v>
      </c>
      <c r="I273">
        <f t="shared" si="82"/>
        <v>2183437.3513865364</v>
      </c>
      <c r="J273">
        <f t="shared" si="94"/>
        <v>1.1256740264250675</v>
      </c>
      <c r="K273">
        <f t="shared" si="83"/>
        <v>2183400.9368907986</v>
      </c>
      <c r="L273">
        <f t="shared" si="89"/>
        <v>-2.1400876302601263E-2</v>
      </c>
      <c r="M273">
        <f t="shared" si="95"/>
        <v>2.2588462243935956E-5</v>
      </c>
      <c r="N273">
        <f t="shared" si="84"/>
        <v>2183437.3513865364</v>
      </c>
      <c r="O273">
        <f t="shared" si="90"/>
        <v>-4.8596384953590442E-2</v>
      </c>
      <c r="P273">
        <f t="shared" si="96"/>
        <v>3.7985974461869754</v>
      </c>
      <c r="Q273">
        <f t="shared" si="85"/>
        <v>2183420.1735000466</v>
      </c>
      <c r="R273">
        <f t="shared" si="86"/>
        <v>2183609.1735000466</v>
      </c>
      <c r="S273">
        <f t="shared" si="91"/>
        <v>17.023476444859536</v>
      </c>
      <c r="T273">
        <f t="shared" si="92"/>
        <v>2183604.0470734504</v>
      </c>
      <c r="U273">
        <f t="shared" si="77"/>
        <v>189</v>
      </c>
    </row>
    <row r="274" spans="1:21" x14ac:dyDescent="0.25">
      <c r="A274">
        <f>VLOOKUP('2024-03-18_windows_device_0'!P274,'2024-03-18_windows_device_0'!P274:P1183,1,0)</f>
        <v>50.576000000000001</v>
      </c>
      <c r="B274">
        <f>VLOOKUP('2024-03-18_windows_device_0'!Q274,'2024-03-18_windows_device_0'!Q$2:Q$911,1,0)+50</f>
        <v>2184753</v>
      </c>
      <c r="C274">
        <f t="shared" si="87"/>
        <v>-3.3170486476305325</v>
      </c>
      <c r="D274">
        <f t="shared" si="80"/>
        <v>1.8078000443960158</v>
      </c>
      <c r="E274">
        <f t="shared" si="81"/>
        <v>2184752.9993409901</v>
      </c>
      <c r="F274">
        <f t="shared" si="79"/>
        <v>2184627.2588682822</v>
      </c>
      <c r="G274">
        <f t="shared" si="88"/>
        <v>2183494.3600186389</v>
      </c>
      <c r="H274">
        <f t="shared" si="93"/>
        <v>43.564501405227929</v>
      </c>
      <c r="I274">
        <f t="shared" si="82"/>
        <v>2183486.7944904659</v>
      </c>
      <c r="J274">
        <f t="shared" si="94"/>
        <v>0.94556618219818889</v>
      </c>
      <c r="K274">
        <f t="shared" si="83"/>
        <v>2183456.2063140464</v>
      </c>
      <c r="L274">
        <f t="shared" si="89"/>
        <v>6.0796307894032266E-2</v>
      </c>
      <c r="M274">
        <f t="shared" si="95"/>
        <v>4.8806745511816505E-5</v>
      </c>
      <c r="N274">
        <f t="shared" si="84"/>
        <v>2183486.7944904659</v>
      </c>
      <c r="O274">
        <f t="shared" si="90"/>
        <v>-3.5342825420788239E-2</v>
      </c>
      <c r="P274">
        <f t="shared" si="96"/>
        <v>3.1908218548002858</v>
      </c>
      <c r="Q274">
        <f t="shared" si="85"/>
        <v>2183471.2658225545</v>
      </c>
      <c r="R274">
        <f t="shared" si="86"/>
        <v>2183661.2658225545</v>
      </c>
      <c r="S274">
        <f t="shared" si="91"/>
        <v>17.010919612919174</v>
      </c>
      <c r="T274">
        <f t="shared" si="92"/>
        <v>2183654.8682388845</v>
      </c>
      <c r="U274">
        <f t="shared" si="77"/>
        <v>190</v>
      </c>
    </row>
    <row r="275" spans="1:21" x14ac:dyDescent="0.25">
      <c r="A275">
        <f>VLOOKUP('2024-03-18_windows_device_0'!P275,'2024-03-18_windows_device_0'!P275:P1184,1,0)</f>
        <v>50.531999999999996</v>
      </c>
      <c r="B275">
        <f>VLOOKUP('2024-03-18_windows_device_0'!Q275,'2024-03-18_windows_device_0'!Q$2:Q$911,1,0)+50</f>
        <v>2184753</v>
      </c>
      <c r="C275">
        <f t="shared" si="87"/>
        <v>-3.9093787632796313</v>
      </c>
      <c r="D275">
        <f t="shared" si="80"/>
        <v>1.8062272983909258</v>
      </c>
      <c r="E275">
        <f t="shared" si="81"/>
        <v>2184752.9993421361</v>
      </c>
      <c r="F275">
        <f t="shared" si="79"/>
        <v>2184604.8052135874</v>
      </c>
      <c r="G275">
        <f t="shared" si="88"/>
        <v>2183473.5716369222</v>
      </c>
      <c r="H275">
        <f t="shared" si="93"/>
        <v>-20.788381716702133</v>
      </c>
      <c r="I275">
        <f t="shared" si="82"/>
        <v>2183471.8489152291</v>
      </c>
      <c r="J275">
        <f t="shared" si="94"/>
        <v>-0.4502696105707949</v>
      </c>
      <c r="K275">
        <f t="shared" si="83"/>
        <v>2183486.4147135243</v>
      </c>
      <c r="L275">
        <f t="shared" si="89"/>
        <v>3.3229207900534595E-2</v>
      </c>
      <c r="M275">
        <f t="shared" si="95"/>
        <v>-1.6368692517042988E-5</v>
      </c>
      <c r="N275">
        <f t="shared" si="84"/>
        <v>2183471.8489152291</v>
      </c>
      <c r="O275">
        <f t="shared" si="90"/>
        <v>-4.1654044245936342E-2</v>
      </c>
      <c r="P275">
        <f t="shared" si="96"/>
        <v>-1.519438978477337</v>
      </c>
      <c r="Q275">
        <f t="shared" si="85"/>
        <v>2183483.3002500744</v>
      </c>
      <c r="R275">
        <f t="shared" si="86"/>
        <v>2183674.3002500744</v>
      </c>
      <c r="S275">
        <f t="shared" si="91"/>
        <v>16.996120489560894</v>
      </c>
      <c r="T275">
        <f t="shared" si="92"/>
        <v>2183666.5833452935</v>
      </c>
      <c r="U275">
        <f t="shared" si="77"/>
        <v>191</v>
      </c>
    </row>
    <row r="276" spans="1:21" x14ac:dyDescent="0.25">
      <c r="A276">
        <f>VLOOKUP('2024-03-18_windows_device_0'!P276,'2024-03-18_windows_device_0'!P276:P1185,1,0)</f>
        <v>50.496000000000002</v>
      </c>
      <c r="B276">
        <f>VLOOKUP('2024-03-18_windows_device_0'!Q276,'2024-03-18_windows_device_0'!Q$2:Q$911,1,0)+50</f>
        <v>2184756</v>
      </c>
      <c r="C276">
        <f t="shared" si="87"/>
        <v>-3.198582624500713</v>
      </c>
      <c r="D276">
        <f t="shared" si="80"/>
        <v>1.8049405062049435</v>
      </c>
      <c r="E276">
        <f t="shared" si="81"/>
        <v>2184755.999343073</v>
      </c>
      <c r="F276">
        <f t="shared" si="79"/>
        <v>2184634.7496015332</v>
      </c>
      <c r="G276">
        <f t="shared" si="88"/>
        <v>2183504.8795998185</v>
      </c>
      <c r="H276">
        <f t="shared" si="93"/>
        <v>31.307962896302342</v>
      </c>
      <c r="I276">
        <f t="shared" si="82"/>
        <v>2183500.9722402529</v>
      </c>
      <c r="J276">
        <f t="shared" si="94"/>
        <v>0.54032353268495381</v>
      </c>
      <c r="K276">
        <f t="shared" si="83"/>
        <v>2183483.493282299</v>
      </c>
      <c r="L276">
        <f t="shared" si="89"/>
        <v>-3.2135712990131382E-3</v>
      </c>
      <c r="M276">
        <f t="shared" si="95"/>
        <v>-2.1638861081673075E-5</v>
      </c>
      <c r="N276">
        <f t="shared" si="84"/>
        <v>2183500.9722402529</v>
      </c>
      <c r="O276">
        <f t="shared" si="90"/>
        <v>-3.4080581655752736E-2</v>
      </c>
      <c r="P276">
        <f t="shared" si="96"/>
        <v>1.8233267741742207</v>
      </c>
      <c r="Q276">
        <f t="shared" si="85"/>
        <v>2183490.6854029698</v>
      </c>
      <c r="R276">
        <f t="shared" si="86"/>
        <v>2183682.6854029698</v>
      </c>
      <c r="S276">
        <f t="shared" si="91"/>
        <v>16.984012115904118</v>
      </c>
      <c r="T276">
        <f t="shared" si="92"/>
        <v>2183673.7074421812</v>
      </c>
      <c r="U276">
        <f t="shared" si="77"/>
        <v>192</v>
      </c>
    </row>
    <row r="277" spans="1:21" x14ac:dyDescent="0.25">
      <c r="A277">
        <f>VLOOKUP('2024-03-18_windows_device_0'!P277,'2024-03-18_windows_device_0'!P277:P1186,1,0)</f>
        <v>50.443333333333335</v>
      </c>
      <c r="B277">
        <f>VLOOKUP('2024-03-18_windows_device_0'!Q277,'2024-03-18_windows_device_0'!Q$2:Q$911,1,0)+50</f>
        <v>2184757</v>
      </c>
      <c r="C277">
        <f t="shared" si="87"/>
        <v>-4.6794079136221969</v>
      </c>
      <c r="D277">
        <f t="shared" si="80"/>
        <v>1.8030579768958206</v>
      </c>
      <c r="E277">
        <f t="shared" si="81"/>
        <v>2184756.9993444425</v>
      </c>
      <c r="F277">
        <f t="shared" si="79"/>
        <v>2184579.6154633011</v>
      </c>
      <c r="G277">
        <f t="shared" si="88"/>
        <v>2183451.7420736486</v>
      </c>
      <c r="H277">
        <f t="shared" si="93"/>
        <v>-53.13752616988495</v>
      </c>
      <c r="I277">
        <f t="shared" si="82"/>
        <v>2183440.4862722722</v>
      </c>
      <c r="J277">
        <f t="shared" si="94"/>
        <v>-1.1256740264260272</v>
      </c>
      <c r="K277">
        <f t="shared" si="83"/>
        <v>2183476.9007680099</v>
      </c>
      <c r="L277">
        <f t="shared" si="89"/>
        <v>-7.2517588381139702E-3</v>
      </c>
      <c r="M277">
        <f t="shared" si="95"/>
        <v>-2.3977803312385847E-6</v>
      </c>
      <c r="N277">
        <f t="shared" si="84"/>
        <v>2183440.4862722722</v>
      </c>
      <c r="O277">
        <f t="shared" si="90"/>
        <v>-4.9858628718620061E-2</v>
      </c>
      <c r="P277">
        <f t="shared" si="96"/>
        <v>-3.7985974461926366</v>
      </c>
      <c r="Q277">
        <f t="shared" si="85"/>
        <v>2183474.0219453662</v>
      </c>
      <c r="R277">
        <f t="shared" si="86"/>
        <v>2183667.0219453662</v>
      </c>
      <c r="S277">
        <f t="shared" si="91"/>
        <v>16.966298013702541</v>
      </c>
      <c r="T277">
        <f t="shared" si="92"/>
        <v>2183656.662404493</v>
      </c>
      <c r="U277">
        <f t="shared" si="77"/>
        <v>193</v>
      </c>
    </row>
    <row r="278" spans="1:21" x14ac:dyDescent="0.25">
      <c r="A278">
        <f>VLOOKUP('2024-03-18_windows_device_0'!P278,'2024-03-18_windows_device_0'!P278:P1187,1,0)</f>
        <v>50.385999999999996</v>
      </c>
      <c r="B278">
        <f>VLOOKUP('2024-03-18_windows_device_0'!Q278,'2024-03-18_windows_device_0'!Q$2:Q$911,1,0)+50</f>
        <v>2184753</v>
      </c>
      <c r="C278">
        <f t="shared" si="87"/>
        <v>-5.0940389945765654</v>
      </c>
      <c r="D278">
        <f t="shared" si="80"/>
        <v>1.8010086411922186</v>
      </c>
      <c r="E278">
        <f t="shared" si="81"/>
        <v>2184752.9993459322</v>
      </c>
      <c r="F278">
        <f t="shared" si="79"/>
        <v>2184559.8979057022</v>
      </c>
      <c r="G278">
        <f t="shared" si="88"/>
        <v>2183434.2004143558</v>
      </c>
      <c r="H278">
        <f t="shared" si="93"/>
        <v>-17.541659292764962</v>
      </c>
      <c r="I278">
        <f t="shared" si="82"/>
        <v>2183432.9737800681</v>
      </c>
      <c r="J278">
        <f t="shared" si="94"/>
        <v>-0.31518872739955595</v>
      </c>
      <c r="K278">
        <f t="shared" si="83"/>
        <v>2183443.1698388746</v>
      </c>
      <c r="L278">
        <f t="shared" si="89"/>
        <v>-3.7103986847674589E-2</v>
      </c>
      <c r="M278">
        <f t="shared" si="95"/>
        <v>-1.7725547531383907E-5</v>
      </c>
      <c r="N278">
        <f t="shared" si="84"/>
        <v>2183432.9737800681</v>
      </c>
      <c r="O278">
        <f t="shared" si="90"/>
        <v>-5.4276481896214916E-2</v>
      </c>
      <c r="P278">
        <f t="shared" si="96"/>
        <v>-1.0636072849320131</v>
      </c>
      <c r="Q278">
        <f t="shared" si="85"/>
        <v>2183440.7149036448</v>
      </c>
      <c r="R278">
        <f t="shared" si="86"/>
        <v>2183634.7149036448</v>
      </c>
      <c r="S278">
        <f t="shared" si="91"/>
        <v>16.947014307508415</v>
      </c>
      <c r="T278">
        <f t="shared" si="92"/>
        <v>2183622.9404244716</v>
      </c>
      <c r="U278">
        <f t="shared" ref="U278:U341" si="97">U277+X$2</f>
        <v>194</v>
      </c>
    </row>
    <row r="279" spans="1:21" x14ac:dyDescent="0.25">
      <c r="A279">
        <f>VLOOKUP('2024-03-18_windows_device_0'!P279,'2024-03-18_windows_device_0'!P279:P1188,1,0)</f>
        <v>50.323333333333338</v>
      </c>
      <c r="B279">
        <f>VLOOKUP('2024-03-18_windows_device_0'!Q279,'2024-03-18_windows_device_0'!Q$2:Q$911,1,0)+50</f>
        <v>2184751</v>
      </c>
      <c r="C279">
        <f t="shared" si="87"/>
        <v>-5.567903087093951</v>
      </c>
      <c r="D279">
        <f t="shared" si="80"/>
        <v>1.798768669609212</v>
      </c>
      <c r="E279">
        <f t="shared" si="81"/>
        <v>2184750.9993475578</v>
      </c>
      <c r="F279">
        <f t="shared" ref="F279:F310" si="98">E279+V$5*C279</f>
        <v>2184539.9349826551</v>
      </c>
      <c r="G279">
        <f t="shared" si="88"/>
        <v>2183416.6186326779</v>
      </c>
      <c r="H279">
        <f t="shared" si="93"/>
        <v>-17.581781677901745</v>
      </c>
      <c r="I279">
        <f t="shared" si="82"/>
        <v>2183415.3863807032</v>
      </c>
      <c r="J279">
        <f t="shared" si="94"/>
        <v>-0.36021568845519664</v>
      </c>
      <c r="K279">
        <f t="shared" si="83"/>
        <v>2183427.0390193393</v>
      </c>
      <c r="L279">
        <f t="shared" si="89"/>
        <v>-1.7743884654948007E-2</v>
      </c>
      <c r="M279">
        <f t="shared" si="95"/>
        <v>1.1495571168748949E-5</v>
      </c>
      <c r="N279">
        <f t="shared" si="84"/>
        <v>2183415.3863807032</v>
      </c>
      <c r="O279">
        <f t="shared" si="90"/>
        <v>-5.9325456956321646E-2</v>
      </c>
      <c r="P279">
        <f t="shared" si="96"/>
        <v>-1.21555118277904</v>
      </c>
      <c r="Q279">
        <f t="shared" si="85"/>
        <v>2183424.3380689109</v>
      </c>
      <c r="R279">
        <f t="shared" si="86"/>
        <v>2183619.3380689109</v>
      </c>
      <c r="S279">
        <f t="shared" si="91"/>
        <v>16.925936768179955</v>
      </c>
      <c r="T279">
        <f t="shared" si="92"/>
        <v>2183606.110592294</v>
      </c>
      <c r="U279">
        <f t="shared" si="97"/>
        <v>195</v>
      </c>
    </row>
    <row r="280" spans="1:21" x14ac:dyDescent="0.25">
      <c r="A280">
        <f>VLOOKUP('2024-03-18_windows_device_0'!P280,'2024-03-18_windows_device_0'!P280:P1189,1,0)</f>
        <v>50.277333333333331</v>
      </c>
      <c r="B280">
        <f>VLOOKUP('2024-03-18_windows_device_0'!Q280,'2024-03-18_windows_device_0'!Q$2:Q$911,1,0)+50</f>
        <v>2184751</v>
      </c>
      <c r="C280">
        <f t="shared" si="87"/>
        <v>-4.0870777979743611</v>
      </c>
      <c r="D280">
        <f t="shared" si="80"/>
        <v>1.7971244351493452</v>
      </c>
      <c r="E280">
        <f t="shared" si="81"/>
        <v>2184750.9993487503</v>
      </c>
      <c r="F280">
        <f t="shared" si="98"/>
        <v>2184596.0691234493</v>
      </c>
      <c r="G280">
        <f t="shared" si="88"/>
        <v>2183474.5025204583</v>
      </c>
      <c r="H280">
        <f t="shared" si="93"/>
        <v>57.883887780364603</v>
      </c>
      <c r="I280">
        <f t="shared" si="82"/>
        <v>2183461.1461288878</v>
      </c>
      <c r="J280">
        <f t="shared" si="94"/>
        <v>1.1256740264245875</v>
      </c>
      <c r="K280">
        <f t="shared" si="83"/>
        <v>2183424.7316331505</v>
      </c>
      <c r="L280">
        <f t="shared" si="89"/>
        <v>-2.5381223996832798E-3</v>
      </c>
      <c r="M280">
        <f t="shared" si="95"/>
        <v>9.0288222882492109E-6</v>
      </c>
      <c r="N280">
        <f t="shared" si="84"/>
        <v>2183461.1461288878</v>
      </c>
      <c r="O280">
        <f t="shared" si="90"/>
        <v>-4.3547409893477836E-2</v>
      </c>
      <c r="P280">
        <f t="shared" si="96"/>
        <v>3.7985974461869754</v>
      </c>
      <c r="Q280">
        <f t="shared" si="85"/>
        <v>2183443.968242398</v>
      </c>
      <c r="R280">
        <f t="shared" si="86"/>
        <v>2183639.968242398</v>
      </c>
      <c r="S280">
        <f t="shared" si="91"/>
        <v>16.910464957396297</v>
      </c>
      <c r="T280">
        <f t="shared" si="92"/>
        <v>2183625.4086051737</v>
      </c>
      <c r="U280">
        <f t="shared" si="97"/>
        <v>196</v>
      </c>
    </row>
    <row r="281" spans="1:21" x14ac:dyDescent="0.25">
      <c r="A281">
        <f>VLOOKUP('2024-03-18_windows_device_0'!P281,'2024-03-18_windows_device_0'!P281:P1190,1,0)</f>
        <v>50.222000000000001</v>
      </c>
      <c r="B281">
        <f>VLOOKUP('2024-03-18_windows_device_0'!Q281,'2024-03-18_windows_device_0'!Q$2:Q$911,1,0)+50</f>
        <v>2184749</v>
      </c>
      <c r="C281">
        <f t="shared" si="87"/>
        <v>-4.9163399598812045</v>
      </c>
      <c r="D281">
        <f t="shared" si="80"/>
        <v>1.7951465879005202</v>
      </c>
      <c r="E281">
        <f t="shared" si="81"/>
        <v>2184748.9993501827</v>
      </c>
      <c r="F281">
        <f t="shared" si="98"/>
        <v>2184562.6340067047</v>
      </c>
      <c r="G281">
        <f t="shared" si="88"/>
        <v>2183443.1742941276</v>
      </c>
      <c r="H281">
        <f t="shared" si="93"/>
        <v>-31.328226330690086</v>
      </c>
      <c r="I281">
        <f t="shared" si="82"/>
        <v>2183439.2618750092</v>
      </c>
      <c r="J281">
        <f t="shared" si="94"/>
        <v>-0.63037745479767249</v>
      </c>
      <c r="K281">
        <f t="shared" si="83"/>
        <v>2183459.6539926222</v>
      </c>
      <c r="L281">
        <f t="shared" si="89"/>
        <v>3.8414558974274857E-2</v>
      </c>
      <c r="M281">
        <f t="shared" si="95"/>
        <v>2.4316734415911348E-5</v>
      </c>
      <c r="N281">
        <f t="shared" si="84"/>
        <v>2183439.2618750092</v>
      </c>
      <c r="O281">
        <f t="shared" si="90"/>
        <v>-5.2383116248667545E-2</v>
      </c>
      <c r="P281">
        <f t="shared" si="96"/>
        <v>-2.1272145698640261</v>
      </c>
      <c r="Q281">
        <f t="shared" si="85"/>
        <v>2183456.0265726321</v>
      </c>
      <c r="R281">
        <f t="shared" si="86"/>
        <v>2183653.0265726321</v>
      </c>
      <c r="S281">
        <f t="shared" si="91"/>
        <v>16.891853938627548</v>
      </c>
      <c r="T281">
        <f t="shared" si="92"/>
        <v>2183637.0677823601</v>
      </c>
      <c r="U281">
        <f t="shared" si="97"/>
        <v>197</v>
      </c>
    </row>
    <row r="282" spans="1:21" x14ac:dyDescent="0.25">
      <c r="A282">
        <f>VLOOKUP('2024-03-18_windows_device_0'!P282,'2024-03-18_windows_device_0'!P282:P1191,1,0)</f>
        <v>50.160666666666664</v>
      </c>
      <c r="B282">
        <f>VLOOKUP('2024-03-18_windows_device_0'!Q282,'2024-03-18_windows_device_0'!Q$2:Q$911,1,0)+50</f>
        <v>2184747</v>
      </c>
      <c r="C282">
        <f t="shared" si="87"/>
        <v>-5.4494370639653935</v>
      </c>
      <c r="D282">
        <f t="shared" si="80"/>
        <v>1.7929542752873644</v>
      </c>
      <c r="E282">
        <f t="shared" si="81"/>
        <v>2184746.9993517692</v>
      </c>
      <c r="F282">
        <f t="shared" si="98"/>
        <v>2184540.4257180346</v>
      </c>
      <c r="G282">
        <f t="shared" si="88"/>
        <v>2183423.30406811</v>
      </c>
      <c r="H282">
        <f t="shared" si="93"/>
        <v>-19.870226017665118</v>
      </c>
      <c r="I282">
        <f t="shared" si="82"/>
        <v>2183421.7301600068</v>
      </c>
      <c r="J282">
        <f t="shared" si="94"/>
        <v>-0.40524264951371552</v>
      </c>
      <c r="K282">
        <f t="shared" si="83"/>
        <v>2183434.8393784724</v>
      </c>
      <c r="L282">
        <f t="shared" si="89"/>
        <v>-2.7296049668473668E-2</v>
      </c>
      <c r="M282">
        <f t="shared" si="95"/>
        <v>-3.9017406554719289E-5</v>
      </c>
      <c r="N282">
        <f t="shared" si="84"/>
        <v>2183421.7301600068</v>
      </c>
      <c r="O282">
        <f t="shared" si="90"/>
        <v>-5.8063213191303781E-2</v>
      </c>
      <c r="P282">
        <f t="shared" si="96"/>
        <v>-1.3674950806303119</v>
      </c>
      <c r="Q282">
        <f t="shared" si="85"/>
        <v>2183431.9185853037</v>
      </c>
      <c r="R282">
        <f t="shared" si="86"/>
        <v>2183629.9185853037</v>
      </c>
      <c r="S282">
        <f t="shared" si="91"/>
        <v>16.871224857582671</v>
      </c>
      <c r="T282">
        <f t="shared" si="92"/>
        <v>2183612.5178739377</v>
      </c>
      <c r="U282">
        <f t="shared" si="97"/>
        <v>198</v>
      </c>
    </row>
    <row r="283" spans="1:21" x14ac:dyDescent="0.25">
      <c r="A283">
        <f>VLOOKUP('2024-03-18_windows_device_0'!P283,'2024-03-18_windows_device_0'!P283:P1192,1,0)</f>
        <v>50.112000000000002</v>
      </c>
      <c r="B283">
        <f>VLOOKUP('2024-03-18_windows_device_0'!Q283,'2024-03-18_windows_device_0'!Q$2:Q$911,1,0)+50</f>
        <v>2184744</v>
      </c>
      <c r="C283">
        <f t="shared" si="87"/>
        <v>-4.3240098442327373</v>
      </c>
      <c r="D283">
        <f t="shared" si="80"/>
        <v>1.7912147228877955</v>
      </c>
      <c r="E283">
        <f t="shared" si="81"/>
        <v>2184743.9993530265</v>
      </c>
      <c r="F283">
        <f t="shared" si="98"/>
        <v>2184580.0876653893</v>
      </c>
      <c r="G283">
        <f t="shared" si="88"/>
        <v>2183464.8232524395</v>
      </c>
      <c r="H283">
        <f t="shared" si="93"/>
        <v>41.519184329546988</v>
      </c>
      <c r="I283">
        <f t="shared" si="82"/>
        <v>2183457.9514386444</v>
      </c>
      <c r="J283">
        <f t="shared" si="94"/>
        <v>0.85551226008403036</v>
      </c>
      <c r="K283">
        <f t="shared" si="83"/>
        <v>2183430.2764218841</v>
      </c>
      <c r="L283">
        <f t="shared" si="89"/>
        <v>-5.0192474853287079E-3</v>
      </c>
      <c r="M283">
        <f t="shared" si="95"/>
        <v>1.3227438696304688E-5</v>
      </c>
      <c r="N283">
        <f t="shared" si="84"/>
        <v>2183457.9514386444</v>
      </c>
      <c r="O283">
        <f t="shared" si="90"/>
        <v>-4.607189742352532E-2</v>
      </c>
      <c r="P283">
        <f t="shared" si="96"/>
        <v>2.8869340591062338</v>
      </c>
      <c r="Q283">
        <f t="shared" si="85"/>
        <v>2183443.4044147735</v>
      </c>
      <c r="R283">
        <f t="shared" si="86"/>
        <v>2183642.4044147735</v>
      </c>
      <c r="S283">
        <f t="shared" si="91"/>
        <v>16.854856130231845</v>
      </c>
      <c r="T283">
        <f t="shared" si="92"/>
        <v>2183623.6534328759</v>
      </c>
      <c r="U283">
        <f t="shared" si="97"/>
        <v>199</v>
      </c>
    </row>
    <row r="284" spans="1:21" x14ac:dyDescent="0.25">
      <c r="A284">
        <f>VLOOKUP('2024-03-18_windows_device_0'!P284,'2024-03-18_windows_device_0'!P284:P1193,1,0)</f>
        <v>50.048000000000002</v>
      </c>
      <c r="B284">
        <f>VLOOKUP('2024-03-18_windows_device_0'!Q284,'2024-03-18_windows_device_0'!Q$2:Q$911,1,0)+50</f>
        <v>2184746</v>
      </c>
      <c r="C284">
        <f t="shared" si="87"/>
        <v>-5.6863691102244012</v>
      </c>
      <c r="D284">
        <f t="shared" si="80"/>
        <v>1.7889270923349376</v>
      </c>
      <c r="E284">
        <f t="shared" si="81"/>
        <v>2184745.9993546777</v>
      </c>
      <c r="F284">
        <f t="shared" si="98"/>
        <v>2184530.444258607</v>
      </c>
      <c r="G284">
        <f t="shared" si="88"/>
        <v>2183417.6249869959</v>
      </c>
      <c r="H284">
        <f t="shared" si="93"/>
        <v>-47.198265443556011</v>
      </c>
      <c r="I284">
        <f t="shared" si="82"/>
        <v>2183408.7447238783</v>
      </c>
      <c r="J284">
        <f t="shared" si="94"/>
        <v>-1.035620104311868</v>
      </c>
      <c r="K284">
        <f t="shared" si="83"/>
        <v>2183442.246059957</v>
      </c>
      <c r="L284">
        <f t="shared" si="89"/>
        <v>1.3166589388799232E-2</v>
      </c>
      <c r="M284">
        <f t="shared" si="95"/>
        <v>1.0798320172521473E-5</v>
      </c>
      <c r="N284">
        <f t="shared" si="84"/>
        <v>2183408.7447238783</v>
      </c>
      <c r="O284">
        <f t="shared" si="90"/>
        <v>-6.0587700721351265E-2</v>
      </c>
      <c r="P284">
        <f t="shared" si="96"/>
        <v>-3.4947096504943382</v>
      </c>
      <c r="Q284">
        <f t="shared" si="85"/>
        <v>2183438.9955765782</v>
      </c>
      <c r="R284">
        <f t="shared" si="86"/>
        <v>2183638.9955765782</v>
      </c>
      <c r="S284">
        <f t="shared" si="91"/>
        <v>16.8333301326198</v>
      </c>
      <c r="T284">
        <f t="shared" si="92"/>
        <v>2183618.7844825056</v>
      </c>
      <c r="U284">
        <f t="shared" si="97"/>
        <v>200</v>
      </c>
    </row>
    <row r="285" spans="1:21" x14ac:dyDescent="0.25">
      <c r="A285">
        <f>VLOOKUP('2024-03-18_windows_device_0'!P285,'2024-03-18_windows_device_0'!P285:P1194,1,0)</f>
        <v>50.012</v>
      </c>
      <c r="B285">
        <f>VLOOKUP('2024-03-18_windows_device_0'!Q285,'2024-03-18_windows_device_0'!Q$2:Q$911,1,0)+50</f>
        <v>2184744</v>
      </c>
      <c r="C285">
        <f t="shared" si="87"/>
        <v>-3.1985826245013445</v>
      </c>
      <c r="D285">
        <f t="shared" si="80"/>
        <v>1.7876403001489549</v>
      </c>
      <c r="E285">
        <f t="shared" si="81"/>
        <v>2184743.9993556058</v>
      </c>
      <c r="F285">
        <f t="shared" si="98"/>
        <v>2184622.749614066</v>
      </c>
      <c r="G285">
        <f t="shared" si="88"/>
        <v>2183511.3071088973</v>
      </c>
      <c r="H285">
        <f t="shared" si="93"/>
        <v>93.682121901307255</v>
      </c>
      <c r="I285">
        <f t="shared" si="82"/>
        <v>2183476.3216806017</v>
      </c>
      <c r="J285">
        <f t="shared" si="94"/>
        <v>1.891132364394938</v>
      </c>
      <c r="K285">
        <f t="shared" si="83"/>
        <v>2183415.1453277627</v>
      </c>
      <c r="L285">
        <f t="shared" si="89"/>
        <v>-2.9810777131677228E-2</v>
      </c>
      <c r="M285">
        <f t="shared" si="95"/>
        <v>-2.5518944609040102E-5</v>
      </c>
      <c r="N285">
        <f t="shared" si="84"/>
        <v>2183476.3216806017</v>
      </c>
      <c r="O285">
        <f t="shared" si="90"/>
        <v>-3.4080581655764497E-2</v>
      </c>
      <c r="P285">
        <f t="shared" si="96"/>
        <v>6.3816437095963252</v>
      </c>
      <c r="Q285">
        <f t="shared" si="85"/>
        <v>2183456.8063990069</v>
      </c>
      <c r="R285">
        <f t="shared" si="86"/>
        <v>2183657.8063990069</v>
      </c>
      <c r="S285">
        <f t="shared" si="91"/>
        <v>16.821221758963024</v>
      </c>
      <c r="T285">
        <f t="shared" si="92"/>
        <v>2183636.3367502354</v>
      </c>
      <c r="U285">
        <f t="shared" si="97"/>
        <v>201</v>
      </c>
    </row>
    <row r="286" spans="1:21" x14ac:dyDescent="0.25">
      <c r="A286">
        <f>VLOOKUP('2024-03-18_windows_device_0'!P286,'2024-03-18_windows_device_0'!P286:P1195,1,0)</f>
        <v>49.946666666666665</v>
      </c>
      <c r="B286">
        <f>VLOOKUP('2024-03-18_windows_device_0'!Q286,'2024-03-18_windows_device_0'!Q$2:Q$911,1,0)+50</f>
        <v>2184737</v>
      </c>
      <c r="C286">
        <f t="shared" si="87"/>
        <v>-5.8048351333542216</v>
      </c>
      <c r="D286">
        <f t="shared" si="80"/>
        <v>1.7853050106262456</v>
      </c>
      <c r="E286">
        <f t="shared" si="81"/>
        <v>2184736.9993572882</v>
      </c>
      <c r="F286">
        <f t="shared" si="98"/>
        <v>2184516.9535300494</v>
      </c>
      <c r="G286">
        <f t="shared" si="88"/>
        <v>2183408.0121342023</v>
      </c>
      <c r="H286">
        <f t="shared" si="93"/>
        <v>-103.29497469495982</v>
      </c>
      <c r="I286">
        <f t="shared" si="82"/>
        <v>2183365.4785340331</v>
      </c>
      <c r="J286">
        <f t="shared" si="94"/>
        <v>-1.9811862865090974</v>
      </c>
      <c r="K286">
        <f t="shared" si="83"/>
        <v>2183429.5680465312</v>
      </c>
      <c r="L286">
        <f t="shared" si="89"/>
        <v>1.5864975593939741E-2</v>
      </c>
      <c r="M286">
        <f t="shared" si="95"/>
        <v>2.7121182570036864E-5</v>
      </c>
      <c r="N286">
        <f t="shared" si="84"/>
        <v>2183365.4785340331</v>
      </c>
      <c r="O286">
        <f t="shared" si="90"/>
        <v>-6.1849944486386768E-2</v>
      </c>
      <c r="P286">
        <f t="shared" si="96"/>
        <v>-6.6855315052932092</v>
      </c>
      <c r="Q286">
        <f t="shared" si="85"/>
        <v>2183435.4414063599</v>
      </c>
      <c r="R286">
        <f t="shared" si="86"/>
        <v>2183637.4414063599</v>
      </c>
      <c r="S286">
        <f t="shared" si="91"/>
        <v>16.799247303067393</v>
      </c>
      <c r="T286">
        <f t="shared" si="92"/>
        <v>2183614.5030038906</v>
      </c>
      <c r="U286">
        <f t="shared" si="97"/>
        <v>202</v>
      </c>
    </row>
    <row r="287" spans="1:21" x14ac:dyDescent="0.25">
      <c r="A287">
        <f>VLOOKUP('2024-03-18_windows_device_0'!P287,'2024-03-18_windows_device_0'!P287:P1196,1,0)</f>
        <v>49.906666666666666</v>
      </c>
      <c r="B287">
        <f>VLOOKUP('2024-03-18_windows_device_0'!Q287,'2024-03-18_windows_device_0'!Q$2:Q$911,1,0)+50</f>
        <v>2184730</v>
      </c>
      <c r="C287">
        <f t="shared" si="87"/>
        <v>-3.5539806938901721</v>
      </c>
      <c r="D287">
        <f t="shared" si="80"/>
        <v>1.7838752415307095</v>
      </c>
      <c r="E287">
        <f t="shared" si="81"/>
        <v>2184729.9993583173</v>
      </c>
      <c r="F287">
        <f t="shared" si="98"/>
        <v>2184595.2774232733</v>
      </c>
      <c r="G287">
        <f t="shared" si="88"/>
        <v>2183487.8689340404</v>
      </c>
      <c r="H287">
        <f t="shared" si="93"/>
        <v>79.856799838133156</v>
      </c>
      <c r="I287">
        <f t="shared" si="82"/>
        <v>2183462.4476453951</v>
      </c>
      <c r="J287">
        <f t="shared" si="94"/>
        <v>1.7110245201671006</v>
      </c>
      <c r="K287">
        <f t="shared" si="83"/>
        <v>2183407.0976118739</v>
      </c>
      <c r="L287">
        <f t="shared" si="89"/>
        <v>-2.4717454673143905E-2</v>
      </c>
      <c r="M287">
        <f t="shared" si="95"/>
        <v>-2.4096888058334644E-5</v>
      </c>
      <c r="N287">
        <f t="shared" si="84"/>
        <v>2183462.4476453951</v>
      </c>
      <c r="O287">
        <f t="shared" si="90"/>
        <v>-3.78673129508416E-2</v>
      </c>
      <c r="P287">
        <f t="shared" si="96"/>
        <v>5.7738681182096379</v>
      </c>
      <c r="Q287">
        <f t="shared" si="85"/>
        <v>2183442.8018551967</v>
      </c>
      <c r="R287">
        <f t="shared" si="86"/>
        <v>2183645.8018551967</v>
      </c>
      <c r="S287">
        <f t="shared" si="91"/>
        <v>16.785793554559863</v>
      </c>
      <c r="T287">
        <f t="shared" si="92"/>
        <v>2183621.5767630907</v>
      </c>
      <c r="U287">
        <f t="shared" si="97"/>
        <v>203</v>
      </c>
    </row>
    <row r="288" spans="1:21" x14ac:dyDescent="0.25">
      <c r="A288">
        <f>VLOOKUP('2024-03-18_windows_device_0'!P288,'2024-03-18_windows_device_0'!P288:P1197,1,0)</f>
        <v>49.887333333333331</v>
      </c>
      <c r="B288">
        <f>VLOOKUP('2024-03-18_windows_device_0'!Q288,'2024-03-18_windows_device_0'!Q$2:Q$911,1,0)+50</f>
        <v>2184728</v>
      </c>
      <c r="C288">
        <f t="shared" si="87"/>
        <v>-1.7177573353804918</v>
      </c>
      <c r="D288">
        <f t="shared" si="80"/>
        <v>1.7831841864678668</v>
      </c>
      <c r="E288">
        <f t="shared" si="81"/>
        <v>2184727.9993588147</v>
      </c>
      <c r="F288">
        <f t="shared" si="98"/>
        <v>2184662.8837568765</v>
      </c>
      <c r="G288">
        <f t="shared" si="88"/>
        <v>2183556.2166129882</v>
      </c>
      <c r="H288">
        <f t="shared" si="93"/>
        <v>68.347678947728127</v>
      </c>
      <c r="I288">
        <f t="shared" si="82"/>
        <v>2183537.5948284003</v>
      </c>
      <c r="J288">
        <f t="shared" si="94"/>
        <v>1.3958357927675442</v>
      </c>
      <c r="K288">
        <f t="shared" si="83"/>
        <v>2183492.4408536856</v>
      </c>
      <c r="L288">
        <f t="shared" si="89"/>
        <v>9.3877476929689688E-2</v>
      </c>
      <c r="M288">
        <f t="shared" si="95"/>
        <v>7.0418867778780287E-5</v>
      </c>
      <c r="N288">
        <f t="shared" si="84"/>
        <v>2183537.5948284003</v>
      </c>
      <c r="O288">
        <f t="shared" si="90"/>
        <v>-1.830253459291481E-2</v>
      </c>
      <c r="P288">
        <f t="shared" si="96"/>
        <v>4.7102608332719615</v>
      </c>
      <c r="Q288">
        <f t="shared" si="85"/>
        <v>2183518.7282877997</v>
      </c>
      <c r="R288">
        <f t="shared" si="86"/>
        <v>2183722.7282877997</v>
      </c>
      <c r="S288">
        <f t="shared" si="91"/>
        <v>16.779290909447891</v>
      </c>
      <c r="T288">
        <f t="shared" si="92"/>
        <v>2183697.3647113731</v>
      </c>
      <c r="U288">
        <f t="shared" si="97"/>
        <v>204</v>
      </c>
    </row>
    <row r="289" spans="1:21" x14ac:dyDescent="0.25">
      <c r="A289">
        <f>VLOOKUP('2024-03-18_windows_device_0'!P289,'2024-03-18_windows_device_0'!P289:P1198,1,0)</f>
        <v>49.800666666666665</v>
      </c>
      <c r="B289">
        <f>VLOOKUP('2024-03-18_windows_device_0'!Q289,'2024-03-18_windows_device_0'!Q$2:Q$911,1,0)+50</f>
        <v>2184728</v>
      </c>
      <c r="C289">
        <f t="shared" si="87"/>
        <v>-7.7002915034288115</v>
      </c>
      <c r="D289">
        <f t="shared" si="80"/>
        <v>1.7800863534275384</v>
      </c>
      <c r="E289">
        <f t="shared" si="81"/>
        <v>2184727.9993610405</v>
      </c>
      <c r="F289">
        <f t="shared" si="98"/>
        <v>2184436.1018351112</v>
      </c>
      <c r="G289">
        <f t="shared" si="88"/>
        <v>2183332.761497946</v>
      </c>
      <c r="H289">
        <f t="shared" si="93"/>
        <v>-223.4551150421612</v>
      </c>
      <c r="I289">
        <f t="shared" si="82"/>
        <v>2183133.7150839018</v>
      </c>
      <c r="J289">
        <f t="shared" si="94"/>
        <v>-4.5477230667592679</v>
      </c>
      <c r="K289">
        <f t="shared" si="83"/>
        <v>2183280.8296466814</v>
      </c>
      <c r="L289">
        <f t="shared" si="89"/>
        <v>-0.23277210686959668</v>
      </c>
      <c r="M289">
        <f t="shared" si="95"/>
        <v>-1.9395680355538872E-4</v>
      </c>
      <c r="N289">
        <f t="shared" si="84"/>
        <v>2183133.7150839018</v>
      </c>
      <c r="O289">
        <f t="shared" si="90"/>
        <v>-8.204584472683131E-2</v>
      </c>
      <c r="P289">
        <f t="shared" si="96"/>
        <v>-15.346333682602003</v>
      </c>
      <c r="Q289">
        <f t="shared" si="85"/>
        <v>2183369.6490991819</v>
      </c>
      <c r="R289">
        <f t="shared" si="86"/>
        <v>2183574.6490991819</v>
      </c>
      <c r="S289">
        <f t="shared" si="91"/>
        <v>16.750141121014913</v>
      </c>
      <c r="T289">
        <f t="shared" si="92"/>
        <v>2183547.6653903704</v>
      </c>
      <c r="U289">
        <f t="shared" si="97"/>
        <v>205</v>
      </c>
    </row>
    <row r="290" spans="1:21" x14ac:dyDescent="0.25">
      <c r="A290">
        <f>VLOOKUP('2024-03-18_windows_device_0'!P290,'2024-03-18_windows_device_0'!P290:P1199,1,0)</f>
        <v>49.750666666666667</v>
      </c>
      <c r="B290">
        <f>VLOOKUP('2024-03-18_windows_device_0'!Q290,'2024-03-18_windows_device_0'!Q$2:Q$911,1,0)+50</f>
        <v>2184732</v>
      </c>
      <c r="C290">
        <f t="shared" si="87"/>
        <v>-4.4424758673625568</v>
      </c>
      <c r="D290">
        <f t="shared" si="80"/>
        <v>1.7782991420581182</v>
      </c>
      <c r="E290">
        <f t="shared" si="81"/>
        <v>2184731.9993623225</v>
      </c>
      <c r="F290">
        <f t="shared" si="98"/>
        <v>2184563.5969435172</v>
      </c>
      <c r="G290">
        <f t="shared" si="88"/>
        <v>2183462.1785524818</v>
      </c>
      <c r="H290">
        <f t="shared" si="93"/>
        <v>129.41705453582108</v>
      </c>
      <c r="I290">
        <f t="shared" si="82"/>
        <v>2183395.4123339457</v>
      </c>
      <c r="J290">
        <f t="shared" si="94"/>
        <v>2.4764828581364924</v>
      </c>
      <c r="K290">
        <f t="shared" si="83"/>
        <v>2183315.3004433233</v>
      </c>
      <c r="L290">
        <f t="shared" si="89"/>
        <v>3.7917840332761112E-2</v>
      </c>
      <c r="M290">
        <f t="shared" si="95"/>
        <v>1.607292937688444E-4</v>
      </c>
      <c r="N290">
        <f t="shared" si="84"/>
        <v>2183395.4123339457</v>
      </c>
      <c r="O290">
        <f t="shared" si="90"/>
        <v>-4.7334141188554939E-2</v>
      </c>
      <c r="P290">
        <f t="shared" si="96"/>
        <v>8.3569143816161588</v>
      </c>
      <c r="Q290">
        <f t="shared" si="85"/>
        <v>2183379.2132619857</v>
      </c>
      <c r="R290">
        <f t="shared" si="86"/>
        <v>2183585.2132619857</v>
      </c>
      <c r="S290">
        <f t="shared" si="91"/>
        <v>16.733323935380504</v>
      </c>
      <c r="T290">
        <f t="shared" si="92"/>
        <v>2183556.8722749716</v>
      </c>
      <c r="U290">
        <f t="shared" si="97"/>
        <v>206</v>
      </c>
    </row>
    <row r="291" spans="1:21" x14ac:dyDescent="0.25">
      <c r="A291">
        <f>VLOOKUP('2024-03-18_windows_device_0'!P291,'2024-03-18_windows_device_0'!P291:P1200,1,0)</f>
        <v>49.699333333333335</v>
      </c>
      <c r="B291">
        <f>VLOOKUP('2024-03-18_windows_device_0'!Q291,'2024-03-18_windows_device_0'!Q$2:Q$911,1,0)+50</f>
        <v>2184725</v>
      </c>
      <c r="C291">
        <f t="shared" si="87"/>
        <v>-4.5609418904923773</v>
      </c>
      <c r="D291">
        <f t="shared" si="80"/>
        <v>1.7764642717188468</v>
      </c>
      <c r="E291">
        <f t="shared" si="81"/>
        <v>2184724.999363638</v>
      </c>
      <c r="F291">
        <f t="shared" si="98"/>
        <v>2184552.1062136646</v>
      </c>
      <c r="G291">
        <f t="shared" si="88"/>
        <v>2183452.6630312302</v>
      </c>
      <c r="H291">
        <f t="shared" si="93"/>
        <v>-9.5155212515965104</v>
      </c>
      <c r="I291">
        <f t="shared" si="82"/>
        <v>2183452.3020879803</v>
      </c>
      <c r="J291">
        <f t="shared" si="94"/>
        <v>-9.0053922114159524E-2</v>
      </c>
      <c r="K291">
        <f t="shared" si="83"/>
        <v>2183455.2152476395</v>
      </c>
      <c r="L291">
        <f t="shared" si="89"/>
        <v>0.153906138734278</v>
      </c>
      <c r="M291">
        <f t="shared" si="95"/>
        <v>6.8871110583169126E-5</v>
      </c>
      <c r="N291">
        <f t="shared" si="84"/>
        <v>2183452.3020879803</v>
      </c>
      <c r="O291">
        <f t="shared" si="90"/>
        <v>-4.8596384953584565E-2</v>
      </c>
      <c r="P291">
        <f t="shared" si="96"/>
        <v>-0.30388779569546875</v>
      </c>
      <c r="Q291">
        <f t="shared" si="85"/>
        <v>2183454.3829752812</v>
      </c>
      <c r="R291">
        <f t="shared" si="86"/>
        <v>2183661.3829752812</v>
      </c>
      <c r="S291">
        <f t="shared" si="91"/>
        <v>16.71605829146251</v>
      </c>
      <c r="T291">
        <f t="shared" si="92"/>
        <v>2183631.6755560176</v>
      </c>
      <c r="U291">
        <f t="shared" si="97"/>
        <v>207</v>
      </c>
    </row>
    <row r="292" spans="1:21" x14ac:dyDescent="0.25">
      <c r="A292">
        <f>VLOOKUP('2024-03-18_windows_device_0'!P292,'2024-03-18_windows_device_0'!P292:P1201,1,0)</f>
        <v>49.655333333333331</v>
      </c>
      <c r="B292">
        <f>VLOOKUP('2024-03-18_windows_device_0'!Q292,'2024-03-18_windows_device_0'!Q$2:Q$911,1,0)+50</f>
        <v>2184724</v>
      </c>
      <c r="C292">
        <f t="shared" si="87"/>
        <v>-3.9093787632796313</v>
      </c>
      <c r="D292">
        <f t="shared" si="80"/>
        <v>1.7748915257137567</v>
      </c>
      <c r="E292">
        <f t="shared" si="81"/>
        <v>2184723.9993647644</v>
      </c>
      <c r="F292">
        <f t="shared" si="98"/>
        <v>2184575.8052362157</v>
      </c>
      <c r="G292">
        <f t="shared" si="88"/>
        <v>2183478.0567141967</v>
      </c>
      <c r="H292">
        <f t="shared" si="93"/>
        <v>25.393682966474444</v>
      </c>
      <c r="I292">
        <f t="shared" si="82"/>
        <v>2183475.4861695962</v>
      </c>
      <c r="J292">
        <f t="shared" si="94"/>
        <v>0.49529657162691459</v>
      </c>
      <c r="K292">
        <f t="shared" si="83"/>
        <v>2183459.4637914719</v>
      </c>
      <c r="L292">
        <f t="shared" si="89"/>
        <v>4.6733937819653489E-3</v>
      </c>
      <c r="M292">
        <f t="shared" si="95"/>
        <v>-8.8610877320243397E-5</v>
      </c>
      <c r="N292">
        <f t="shared" si="84"/>
        <v>2183475.4861695962</v>
      </c>
      <c r="O292">
        <f t="shared" si="90"/>
        <v>-4.1654044245936342E-2</v>
      </c>
      <c r="P292">
        <f t="shared" si="96"/>
        <v>1.6713828763215339</v>
      </c>
      <c r="Q292">
        <f t="shared" si="85"/>
        <v>2183465.9126202306</v>
      </c>
      <c r="R292">
        <f t="shared" si="86"/>
        <v>2183673.9126202306</v>
      </c>
      <c r="S292">
        <f t="shared" si="91"/>
        <v>16.701259168104226</v>
      </c>
      <c r="T292">
        <f t="shared" si="92"/>
        <v>2183642.8914172645</v>
      </c>
      <c r="U292">
        <f t="shared" si="97"/>
        <v>208</v>
      </c>
    </row>
    <row r="293" spans="1:21" x14ac:dyDescent="0.25">
      <c r="A293">
        <f>VLOOKUP('2024-03-18_windows_device_0'!P293,'2024-03-18_windows_device_0'!P293:P1202,1,0)</f>
        <v>49.617333333333335</v>
      </c>
      <c r="B293">
        <f>VLOOKUP('2024-03-18_windows_device_0'!Q293,'2024-03-18_windows_device_0'!Q$2:Q$911,1,0)+50</f>
        <v>2184725</v>
      </c>
      <c r="C293">
        <f t="shared" si="87"/>
        <v>-3.3762816591954423</v>
      </c>
      <c r="D293">
        <f t="shared" si="80"/>
        <v>1.7735332450729975</v>
      </c>
      <c r="E293">
        <f t="shared" si="81"/>
        <v>2184724.9993657363</v>
      </c>
      <c r="F293">
        <f t="shared" si="98"/>
        <v>2184597.0135274441</v>
      </c>
      <c r="G293">
        <f t="shared" si="88"/>
        <v>2183500.7297846801</v>
      </c>
      <c r="H293">
        <f t="shared" si="93"/>
        <v>22.673070483375341</v>
      </c>
      <c r="I293">
        <f t="shared" si="82"/>
        <v>2183498.6805370888</v>
      </c>
      <c r="J293">
        <f t="shared" si="94"/>
        <v>0.40524264951371552</v>
      </c>
      <c r="K293">
        <f t="shared" si="83"/>
        <v>2183485.5713186231</v>
      </c>
      <c r="L293">
        <f t="shared" si="89"/>
        <v>2.8718252620850693E-2</v>
      </c>
      <c r="M293">
        <f t="shared" si="95"/>
        <v>1.4277268956192455E-5</v>
      </c>
      <c r="N293">
        <f t="shared" si="84"/>
        <v>2183498.6805370888</v>
      </c>
      <c r="O293">
        <f t="shared" si="90"/>
        <v>-3.5973947303300106E-2</v>
      </c>
      <c r="P293">
        <f t="shared" si="96"/>
        <v>1.3674950806303119</v>
      </c>
      <c r="Q293">
        <f t="shared" si="85"/>
        <v>2183490.6120809354</v>
      </c>
      <c r="R293">
        <f t="shared" si="86"/>
        <v>2183699.6120809354</v>
      </c>
      <c r="S293">
        <f t="shared" si="91"/>
        <v>16.688478107022075</v>
      </c>
      <c r="T293">
        <f t="shared" si="92"/>
        <v>2183667.3201066134</v>
      </c>
      <c r="U293">
        <f t="shared" si="97"/>
        <v>209</v>
      </c>
    </row>
    <row r="294" spans="1:21" x14ac:dyDescent="0.25">
      <c r="A294">
        <f>VLOOKUP('2024-03-18_windows_device_0'!P294,'2024-03-18_windows_device_0'!P294:P1203,1,0)</f>
        <v>49.553333333333335</v>
      </c>
      <c r="B294">
        <f>VLOOKUP('2024-03-18_windows_device_0'!Q294,'2024-03-18_windows_device_0'!Q$2:Q$911,1,0)+50</f>
        <v>2184726</v>
      </c>
      <c r="C294">
        <f t="shared" si="87"/>
        <v>-5.6863691102244012</v>
      </c>
      <c r="D294">
        <f t="shared" si="80"/>
        <v>1.7712456145201394</v>
      </c>
      <c r="E294">
        <f t="shared" si="81"/>
        <v>2184725.9993673712</v>
      </c>
      <c r="F294">
        <f t="shared" si="98"/>
        <v>2184510.4442713005</v>
      </c>
      <c r="G294">
        <f t="shared" si="88"/>
        <v>2183416.6300627785</v>
      </c>
      <c r="H294">
        <f t="shared" si="93"/>
        <v>-84.099721901584417</v>
      </c>
      <c r="I294">
        <f t="shared" si="82"/>
        <v>2183388.4356615087</v>
      </c>
      <c r="J294">
        <f t="shared" si="94"/>
        <v>-1.7560514812241799</v>
      </c>
      <c r="K294">
        <f t="shared" si="83"/>
        <v>2183445.2422748595</v>
      </c>
      <c r="L294">
        <f t="shared" si="89"/>
        <v>-4.436190605313825E-2</v>
      </c>
      <c r="M294">
        <f t="shared" si="95"/>
        <v>-4.3393271207830868E-5</v>
      </c>
      <c r="N294">
        <f t="shared" si="84"/>
        <v>2183388.4356615087</v>
      </c>
      <c r="O294">
        <f t="shared" si="90"/>
        <v>-6.0587700721357142E-2</v>
      </c>
      <c r="P294">
        <f t="shared" si="96"/>
        <v>-5.9258120160566632</v>
      </c>
      <c r="Q294">
        <f t="shared" si="85"/>
        <v>2183447.8963927245</v>
      </c>
      <c r="R294">
        <f t="shared" si="86"/>
        <v>2183657.8963927245</v>
      </c>
      <c r="S294">
        <f t="shared" si="91"/>
        <v>16.66695210941003</v>
      </c>
      <c r="T294">
        <f t="shared" si="92"/>
        <v>2183624.1488509988</v>
      </c>
      <c r="U294">
        <f t="shared" si="97"/>
        <v>210</v>
      </c>
    </row>
    <row r="295" spans="1:21" x14ac:dyDescent="0.25">
      <c r="A295">
        <f>VLOOKUP('2024-03-18_windows_device_0'!P295,'2024-03-18_windows_device_0'!P295:P1204,1,0)</f>
        <v>49.505333333333333</v>
      </c>
      <c r="B295">
        <f>VLOOKUP('2024-03-18_windows_device_0'!Q295,'2024-03-18_windows_device_0'!Q$2:Q$911,1,0)+50</f>
        <v>2184726</v>
      </c>
      <c r="C295">
        <f t="shared" si="87"/>
        <v>-4.264776832668459</v>
      </c>
      <c r="D295">
        <f t="shared" si="80"/>
        <v>1.7695298916054958</v>
      </c>
      <c r="E295">
        <f t="shared" si="81"/>
        <v>2184725.9993685964</v>
      </c>
      <c r="F295">
        <f t="shared" si="98"/>
        <v>2184564.3330465434</v>
      </c>
      <c r="G295">
        <f t="shared" si="88"/>
        <v>2183472.3730827123</v>
      </c>
      <c r="H295">
        <f t="shared" si="93"/>
        <v>55.74301993381232</v>
      </c>
      <c r="I295">
        <f t="shared" si="82"/>
        <v>2183459.9864076842</v>
      </c>
      <c r="J295">
        <f t="shared" si="94"/>
        <v>1.0806470653684674</v>
      </c>
      <c r="K295">
        <f t="shared" si="83"/>
        <v>2183425.028491776</v>
      </c>
      <c r="L295">
        <f t="shared" si="89"/>
        <v>-2.2235140296963312E-2</v>
      </c>
      <c r="M295">
        <f t="shared" si="95"/>
        <v>1.313835061159475E-5</v>
      </c>
      <c r="N295">
        <f t="shared" si="84"/>
        <v>2183459.9864076842</v>
      </c>
      <c r="O295">
        <f t="shared" si="90"/>
        <v>-4.5440775541019329E-2</v>
      </c>
      <c r="P295">
        <f t="shared" si="96"/>
        <v>3.6466535483413631</v>
      </c>
      <c r="Q295">
        <f t="shared" si="85"/>
        <v>2183443.1815671506</v>
      </c>
      <c r="R295">
        <f t="shared" si="86"/>
        <v>2183654.1815671506</v>
      </c>
      <c r="S295">
        <f t="shared" si="91"/>
        <v>16.650807611200992</v>
      </c>
      <c r="T295">
        <f t="shared" si="92"/>
        <v>2183619.0927357492</v>
      </c>
      <c r="U295">
        <f t="shared" si="97"/>
        <v>211</v>
      </c>
    </row>
    <row r="296" spans="1:21" x14ac:dyDescent="0.25">
      <c r="A296">
        <f>VLOOKUP('2024-03-18_windows_device_0'!P296,'2024-03-18_windows_device_0'!P296:P1205,1,0)</f>
        <v>49.462666666666664</v>
      </c>
      <c r="B296">
        <f>VLOOKUP('2024-03-18_windows_device_0'!Q296,'2024-03-18_windows_device_0'!Q$2:Q$911,1,0)+50</f>
        <v>2184728</v>
      </c>
      <c r="C296">
        <f t="shared" si="87"/>
        <v>-3.7909127401498113</v>
      </c>
      <c r="D296">
        <f t="shared" si="80"/>
        <v>1.7680048045702572</v>
      </c>
      <c r="E296">
        <f t="shared" si="81"/>
        <v>2184727.9993696841</v>
      </c>
      <c r="F296">
        <f t="shared" si="98"/>
        <v>2184584.2959723035</v>
      </c>
      <c r="G296">
        <f t="shared" si="88"/>
        <v>2183493.9857359147</v>
      </c>
      <c r="H296">
        <f t="shared" si="93"/>
        <v>21.61265320237726</v>
      </c>
      <c r="I296">
        <f t="shared" si="82"/>
        <v>2183492.1236919682</v>
      </c>
      <c r="J296">
        <f t="shared" si="94"/>
        <v>0.36021568845615604</v>
      </c>
      <c r="K296">
        <f t="shared" si="83"/>
        <v>2183480.4710533321</v>
      </c>
      <c r="L296">
        <f t="shared" si="89"/>
        <v>6.0986759852519841E-2</v>
      </c>
      <c r="M296">
        <f t="shared" si="95"/>
        <v>4.9415197628776964E-5</v>
      </c>
      <c r="N296">
        <f t="shared" si="84"/>
        <v>2183492.1236919682</v>
      </c>
      <c r="O296">
        <f t="shared" si="90"/>
        <v>-4.0391800480900845E-2</v>
      </c>
      <c r="P296">
        <f t="shared" si="96"/>
        <v>1.2155511827818699</v>
      </c>
      <c r="Q296">
        <f t="shared" si="85"/>
        <v>2183484.8470411091</v>
      </c>
      <c r="R296">
        <f t="shared" si="86"/>
        <v>2183696.8470411091</v>
      </c>
      <c r="S296">
        <f t="shared" si="91"/>
        <v>16.636456946126295</v>
      </c>
      <c r="T296">
        <f t="shared" si="92"/>
        <v>2183660.4551187744</v>
      </c>
      <c r="U296">
        <f t="shared" si="97"/>
        <v>212</v>
      </c>
    </row>
    <row r="297" spans="1:21" x14ac:dyDescent="0.25">
      <c r="A297">
        <f>VLOOKUP('2024-03-18_windows_device_0'!P297,'2024-03-18_windows_device_0'!P297:P1206,1,0)</f>
        <v>49.408666666666669</v>
      </c>
      <c r="B297">
        <f>VLOOKUP('2024-03-18_windows_device_0'!Q297,'2024-03-18_windows_device_0'!Q$2:Q$911,1,0)+50</f>
        <v>2184727</v>
      </c>
      <c r="C297">
        <f t="shared" si="87"/>
        <v>-4.797873936751385</v>
      </c>
      <c r="D297">
        <f t="shared" si="80"/>
        <v>1.7660746162912835</v>
      </c>
      <c r="E297">
        <f t="shared" si="81"/>
        <v>2184726.9993710597</v>
      </c>
      <c r="F297">
        <f t="shared" si="98"/>
        <v>2184545.1247587502</v>
      </c>
      <c r="G297">
        <f t="shared" si="88"/>
        <v>2183456.9045001133</v>
      </c>
      <c r="H297">
        <f t="shared" si="93"/>
        <v>-37.081235801335424</v>
      </c>
      <c r="I297">
        <f t="shared" si="82"/>
        <v>2183451.4232179909</v>
      </c>
      <c r="J297">
        <f t="shared" si="94"/>
        <v>-0.7654583379689115</v>
      </c>
      <c r="K297">
        <f t="shared" si="83"/>
        <v>2183476.1850750926</v>
      </c>
      <c r="L297">
        <f t="shared" si="89"/>
        <v>-4.7145715906478603E-3</v>
      </c>
      <c r="M297">
        <f t="shared" si="95"/>
        <v>-3.9011897972844753E-5</v>
      </c>
      <c r="N297">
        <f t="shared" si="84"/>
        <v>2183451.4232179909</v>
      </c>
      <c r="O297">
        <f t="shared" si="90"/>
        <v>-5.1120872483637926E-2</v>
      </c>
      <c r="P297">
        <f t="shared" si="96"/>
        <v>-2.5830462634079354</v>
      </c>
      <c r="Q297">
        <f t="shared" si="85"/>
        <v>2183472.4477485125</v>
      </c>
      <c r="R297">
        <f t="shared" si="86"/>
        <v>2183685.4477485125</v>
      </c>
      <c r="S297">
        <f t="shared" si="91"/>
        <v>16.618294385641132</v>
      </c>
      <c r="T297">
        <f t="shared" si="92"/>
        <v>2183647.6726013958</v>
      </c>
      <c r="U297">
        <f t="shared" si="97"/>
        <v>213</v>
      </c>
    </row>
    <row r="298" spans="1:21" x14ac:dyDescent="0.25">
      <c r="A298">
        <f>VLOOKUP('2024-03-18_windows_device_0'!P298,'2024-03-18_windows_device_0'!P298:P1207,1,0)</f>
        <v>49.367333333333335</v>
      </c>
      <c r="B298">
        <f>VLOOKUP('2024-03-18_windows_device_0'!Q298,'2024-03-18_windows_device_0'!Q$2:Q$911,1,0)+50</f>
        <v>2184722</v>
      </c>
      <c r="C298">
        <f t="shared" si="87"/>
        <v>-3.6724467170199917</v>
      </c>
      <c r="D298">
        <f t="shared" si="80"/>
        <v>1.764597188225896</v>
      </c>
      <c r="E298">
        <f t="shared" si="81"/>
        <v>2184721.9993721116</v>
      </c>
      <c r="F298">
        <f t="shared" si="98"/>
        <v>2184582.7867058991</v>
      </c>
      <c r="G298">
        <f t="shared" si="88"/>
        <v>2183496.1677272334</v>
      </c>
      <c r="H298">
        <f t="shared" si="93"/>
        <v>39.263227120041847</v>
      </c>
      <c r="I298">
        <f t="shared" si="82"/>
        <v>2183490.0223897006</v>
      </c>
      <c r="J298">
        <f t="shared" si="94"/>
        <v>0.85551226008307024</v>
      </c>
      <c r="K298">
        <f t="shared" si="83"/>
        <v>2183462.3473729403</v>
      </c>
      <c r="L298">
        <f t="shared" si="89"/>
        <v>-1.522145792668636E-2</v>
      </c>
      <c r="M298">
        <f t="shared" si="95"/>
        <v>-6.2387408101215201E-6</v>
      </c>
      <c r="N298">
        <f t="shared" si="84"/>
        <v>2183490.0223897006</v>
      </c>
      <c r="O298">
        <f t="shared" si="90"/>
        <v>-3.9129556715877103E-2</v>
      </c>
      <c r="P298">
        <f t="shared" si="96"/>
        <v>2.8869340591019874</v>
      </c>
      <c r="Q298">
        <f t="shared" si="85"/>
        <v>2183475.4753658297</v>
      </c>
      <c r="R298">
        <f t="shared" si="86"/>
        <v>2183689.4753658297</v>
      </c>
      <c r="S298">
        <f t="shared" si="91"/>
        <v>16.60439217885002</v>
      </c>
      <c r="T298">
        <f t="shared" si="92"/>
        <v>2183650.4071689993</v>
      </c>
      <c r="U298">
        <f t="shared" si="97"/>
        <v>214</v>
      </c>
    </row>
    <row r="299" spans="1:21" x14ac:dyDescent="0.25">
      <c r="A299">
        <f>VLOOKUP('2024-03-18_windows_device_0'!P299,'2024-03-18_windows_device_0'!P299:P1208,1,0)</f>
        <v>49.305999999999997</v>
      </c>
      <c r="B299">
        <f>VLOOKUP('2024-03-18_windows_device_0'!Q299,'2024-03-18_windows_device_0'!Q$2:Q$911,1,0)+50</f>
        <v>2184730</v>
      </c>
      <c r="C299">
        <f t="shared" si="87"/>
        <v>-5.4494370639653935</v>
      </c>
      <c r="D299">
        <f t="shared" si="80"/>
        <v>1.7624048756127402</v>
      </c>
      <c r="E299">
        <f t="shared" si="81"/>
        <v>2184729.9993736707</v>
      </c>
      <c r="F299">
        <f t="shared" si="98"/>
        <v>2184523.4257399361</v>
      </c>
      <c r="G299">
        <f t="shared" si="88"/>
        <v>2183439.185326552</v>
      </c>
      <c r="H299">
        <f t="shared" si="93"/>
        <v>-56.982400681357831</v>
      </c>
      <c r="I299">
        <f t="shared" si="82"/>
        <v>2183426.2417218387</v>
      </c>
      <c r="J299">
        <f t="shared" si="94"/>
        <v>-1.3508088317109446</v>
      </c>
      <c r="K299">
        <f t="shared" si="83"/>
        <v>2183469.9391167238</v>
      </c>
      <c r="L299">
        <f t="shared" si="89"/>
        <v>8.3509102392602137E-3</v>
      </c>
      <c r="M299">
        <f t="shared" si="95"/>
        <v>1.3996715160387681E-5</v>
      </c>
      <c r="N299">
        <f t="shared" si="84"/>
        <v>2183426.2417218387</v>
      </c>
      <c r="O299">
        <f t="shared" si="90"/>
        <v>-5.8063213191303781E-2</v>
      </c>
      <c r="P299">
        <f t="shared" si="96"/>
        <v>-4.5583169354277659</v>
      </c>
      <c r="Q299">
        <f t="shared" si="85"/>
        <v>2183468.4474639441</v>
      </c>
      <c r="R299">
        <f t="shared" si="86"/>
        <v>2183683.4474639441</v>
      </c>
      <c r="S299">
        <f t="shared" si="91"/>
        <v>16.583763097805143</v>
      </c>
      <c r="T299">
        <f t="shared" si="92"/>
        <v>2183642.9448711281</v>
      </c>
      <c r="U299">
        <f t="shared" si="97"/>
        <v>215</v>
      </c>
    </row>
    <row r="300" spans="1:21" x14ac:dyDescent="0.25">
      <c r="A300">
        <f>VLOOKUP('2024-03-18_windows_device_0'!P300,'2024-03-18_windows_device_0'!P300:P1209,1,0)</f>
        <v>49.257333333333335</v>
      </c>
      <c r="B300">
        <f>VLOOKUP('2024-03-18_windows_device_0'!Q300,'2024-03-18_windows_device_0'!Q$2:Q$911,1,0)+50</f>
        <v>2184729</v>
      </c>
      <c r="C300">
        <f t="shared" si="87"/>
        <v>-4.3240098442327373</v>
      </c>
      <c r="D300">
        <f t="shared" si="80"/>
        <v>1.7606653232131713</v>
      </c>
      <c r="E300">
        <f t="shared" si="81"/>
        <v>2184728.9993749065</v>
      </c>
      <c r="F300">
        <f t="shared" si="98"/>
        <v>2184565.0876872693</v>
      </c>
      <c r="G300">
        <f t="shared" si="88"/>
        <v>2183482.7367199734</v>
      </c>
      <c r="H300">
        <f t="shared" si="93"/>
        <v>43.551393421366811</v>
      </c>
      <c r="I300">
        <f t="shared" si="82"/>
        <v>2183475.1757438504</v>
      </c>
      <c r="J300">
        <f t="shared" si="94"/>
        <v>0.85551226008403036</v>
      </c>
      <c r="K300">
        <f t="shared" si="83"/>
        <v>2183447.5007270901</v>
      </c>
      <c r="L300">
        <f t="shared" si="89"/>
        <v>-2.4682205180718318E-2</v>
      </c>
      <c r="M300">
        <f t="shared" si="95"/>
        <v>-1.9614283305721621E-5</v>
      </c>
      <c r="N300">
        <f t="shared" si="84"/>
        <v>2183475.1757438504</v>
      </c>
      <c r="O300">
        <f t="shared" si="90"/>
        <v>-4.607189742352532E-2</v>
      </c>
      <c r="P300">
        <f t="shared" si="96"/>
        <v>2.8869340591062338</v>
      </c>
      <c r="Q300">
        <f t="shared" si="85"/>
        <v>2183460.6287199794</v>
      </c>
      <c r="R300">
        <f t="shared" si="86"/>
        <v>2183676.6287199794</v>
      </c>
      <c r="S300">
        <f t="shared" si="91"/>
        <v>16.567394370454316</v>
      </c>
      <c r="T300">
        <f t="shared" si="92"/>
        <v>2183634.7818276417</v>
      </c>
      <c r="U300">
        <f t="shared" si="97"/>
        <v>216</v>
      </c>
    </row>
    <row r="301" spans="1:21" x14ac:dyDescent="0.25">
      <c r="A301">
        <f>VLOOKUP('2024-03-18_windows_device_0'!P301,'2024-03-18_windows_device_0'!P301:P1210,1,0)</f>
        <v>49.230666666666664</v>
      </c>
      <c r="B301">
        <f>VLOOKUP('2024-03-18_windows_device_0'!Q301,'2024-03-18_windows_device_0'!Q$2:Q$911,1,0)+50</f>
        <v>2184727</v>
      </c>
      <c r="C301">
        <f t="shared" si="87"/>
        <v>-2.3693204625938691</v>
      </c>
      <c r="D301">
        <f t="shared" si="80"/>
        <v>1.7597121438161469</v>
      </c>
      <c r="E301">
        <f t="shared" si="81"/>
        <v>2184726.9993755831</v>
      </c>
      <c r="F301">
        <f t="shared" si="98"/>
        <v>2184637.1847522203</v>
      </c>
      <c r="G301">
        <f t="shared" si="88"/>
        <v>2183555.8698897003</v>
      </c>
      <c r="H301">
        <f t="shared" si="93"/>
        <v>73.133169726934284</v>
      </c>
      <c r="I301">
        <f t="shared" si="82"/>
        <v>2183534.5491361078</v>
      </c>
      <c r="J301">
        <f t="shared" si="94"/>
        <v>1.4858897148812229</v>
      </c>
      <c r="K301">
        <f t="shared" si="83"/>
        <v>2183486.4820017344</v>
      </c>
      <c r="L301">
        <f t="shared" si="89"/>
        <v>4.2879361428412172E-2</v>
      </c>
      <c r="M301">
        <f t="shared" si="95"/>
        <v>4.0116461653762134E-5</v>
      </c>
      <c r="N301">
        <f t="shared" si="84"/>
        <v>2183534.5491361078</v>
      </c>
      <c r="O301">
        <f t="shared" si="90"/>
        <v>-2.5244875300568907E-2</v>
      </c>
      <c r="P301">
        <f t="shared" si="96"/>
        <v>5.0141486289674297</v>
      </c>
      <c r="Q301">
        <f t="shared" si="85"/>
        <v>2183515.3290904718</v>
      </c>
      <c r="R301">
        <f t="shared" si="86"/>
        <v>2183732.3290904718</v>
      </c>
      <c r="S301">
        <f t="shared" si="91"/>
        <v>16.55842520478263</v>
      </c>
      <c r="T301">
        <f t="shared" si="92"/>
        <v>2183689.2936850553</v>
      </c>
      <c r="U301">
        <f t="shared" si="97"/>
        <v>217</v>
      </c>
    </row>
    <row r="302" spans="1:21" x14ac:dyDescent="0.25">
      <c r="A302">
        <f>VLOOKUP('2024-03-18_windows_device_0'!P302,'2024-03-18_windows_device_0'!P302:P1211,1,0)</f>
        <v>49.164000000000001</v>
      </c>
      <c r="B302">
        <f>VLOOKUP('2024-03-18_windows_device_0'!Q302,'2024-03-18_windows_device_0'!Q$2:Q$911,1,0)+50</f>
        <v>2184723</v>
      </c>
      <c r="C302">
        <f t="shared" si="87"/>
        <v>-5.9233011564834097</v>
      </c>
      <c r="D302">
        <f t="shared" si="80"/>
        <v>1.7573291953235868</v>
      </c>
      <c r="E302">
        <f t="shared" si="81"/>
        <v>2184722.999377273</v>
      </c>
      <c r="F302">
        <f t="shared" si="98"/>
        <v>2184498.4628188661</v>
      </c>
      <c r="G302">
        <f t="shared" si="88"/>
        <v>2183419.7406756394</v>
      </c>
      <c r="H302">
        <f t="shared" si="93"/>
        <v>-136.12921406095847</v>
      </c>
      <c r="I302">
        <f t="shared" si="82"/>
        <v>2183345.869258367</v>
      </c>
      <c r="J302">
        <f t="shared" si="94"/>
        <v>-2.701617663420929</v>
      </c>
      <c r="K302">
        <f t="shared" si="83"/>
        <v>2183433.2640481372</v>
      </c>
      <c r="L302">
        <f t="shared" si="89"/>
        <v>-5.8539693419278373E-2</v>
      </c>
      <c r="M302">
        <f t="shared" si="95"/>
        <v>-6.0220238057776707E-5</v>
      </c>
      <c r="N302">
        <f t="shared" si="84"/>
        <v>2183345.869258367</v>
      </c>
      <c r="O302">
        <f t="shared" si="90"/>
        <v>-6.3112188251404633E-2</v>
      </c>
      <c r="P302">
        <f t="shared" si="96"/>
        <v>-9.11663387085129</v>
      </c>
      <c r="Q302">
        <f t="shared" si="85"/>
        <v>2183453.8359552883</v>
      </c>
      <c r="R302">
        <f t="shared" si="86"/>
        <v>2183671.8359552883</v>
      </c>
      <c r="S302">
        <f t="shared" si="91"/>
        <v>16.536002290603417</v>
      </c>
      <c r="T302">
        <f t="shared" si="92"/>
        <v>2183627.3297137921</v>
      </c>
      <c r="U302">
        <f t="shared" si="97"/>
        <v>218</v>
      </c>
    </row>
    <row r="303" spans="1:21" x14ac:dyDescent="0.25">
      <c r="A303">
        <f>VLOOKUP('2024-03-18_windows_device_0'!P303,'2024-03-18_windows_device_0'!P303:P1212,1,0)</f>
        <v>49.105333333333334</v>
      </c>
      <c r="B303">
        <f>VLOOKUP('2024-03-18_windows_device_0'!Q303,'2024-03-18_windows_device_0'!Q$2:Q$911,1,0)+50</f>
        <v>2184721</v>
      </c>
      <c r="C303">
        <f t="shared" si="87"/>
        <v>-5.2125050177057544</v>
      </c>
      <c r="D303">
        <f t="shared" si="80"/>
        <v>1.7552322006501335</v>
      </c>
      <c r="E303">
        <f t="shared" si="81"/>
        <v>2184720.9993787585</v>
      </c>
      <c r="F303">
        <f t="shared" si="98"/>
        <v>2184523.40720736</v>
      </c>
      <c r="G303">
        <f t="shared" si="88"/>
        <v>2183446.9695669916</v>
      </c>
      <c r="H303">
        <f t="shared" si="93"/>
        <v>27.228891352191567</v>
      </c>
      <c r="I303">
        <f t="shared" si="82"/>
        <v>2183444.0140485396</v>
      </c>
      <c r="J303">
        <f t="shared" si="94"/>
        <v>0.54032353268399369</v>
      </c>
      <c r="K303">
        <f t="shared" si="83"/>
        <v>2183426.5350905857</v>
      </c>
      <c r="L303">
        <f t="shared" si="89"/>
        <v>-7.4018462844229055E-3</v>
      </c>
      <c r="M303">
        <f t="shared" si="95"/>
        <v>3.036444515133752E-5</v>
      </c>
      <c r="N303">
        <f t="shared" si="84"/>
        <v>2183444.0140485396</v>
      </c>
      <c r="O303">
        <f t="shared" si="90"/>
        <v>-5.5538725661244542E-2</v>
      </c>
      <c r="P303">
        <f t="shared" si="96"/>
        <v>1.8233267741685593</v>
      </c>
      <c r="Q303">
        <f t="shared" si="85"/>
        <v>2183433.7272112565</v>
      </c>
      <c r="R303">
        <f t="shared" si="86"/>
        <v>2183652.7272112565</v>
      </c>
      <c r="S303">
        <f t="shared" si="91"/>
        <v>16.516270126125708</v>
      </c>
      <c r="T303">
        <f t="shared" si="92"/>
        <v>2183606.8071617833</v>
      </c>
      <c r="U303">
        <f t="shared" si="97"/>
        <v>219</v>
      </c>
    </row>
    <row r="304" spans="1:21" x14ac:dyDescent="0.25">
      <c r="A304">
        <f>VLOOKUP('2024-03-18_windows_device_0'!P304,'2024-03-18_windows_device_0'!P304:P1213,1,0)</f>
        <v>49.06</v>
      </c>
      <c r="B304">
        <f>VLOOKUP('2024-03-18_windows_device_0'!Q304,'2024-03-18_windows_device_0'!Q$2:Q$911,1,0)+50</f>
        <v>2184721</v>
      </c>
      <c r="C304">
        <f t="shared" si="87"/>
        <v>-4.0278447864088198</v>
      </c>
      <c r="D304">
        <f t="shared" si="80"/>
        <v>1.7536117956751927</v>
      </c>
      <c r="E304">
        <f t="shared" si="81"/>
        <v>2184720.9993799049</v>
      </c>
      <c r="F304">
        <f t="shared" si="98"/>
        <v>2184568.3145201881</v>
      </c>
      <c r="G304">
        <f t="shared" si="88"/>
        <v>2183493.6440476207</v>
      </c>
      <c r="H304">
        <f t="shared" si="93"/>
        <v>46.67448062915355</v>
      </c>
      <c r="I304">
        <f t="shared" si="82"/>
        <v>2183484.9597890666</v>
      </c>
      <c r="J304">
        <f t="shared" si="94"/>
        <v>0.90053922114062979</v>
      </c>
      <c r="K304">
        <f t="shared" si="83"/>
        <v>2183455.8281924766</v>
      </c>
      <c r="L304">
        <f t="shared" si="89"/>
        <v>3.222238151009834E-2</v>
      </c>
      <c r="M304">
        <f t="shared" si="95"/>
        <v>2.3527930074138125E-5</v>
      </c>
      <c r="N304">
        <f t="shared" si="84"/>
        <v>2183484.9597890666</v>
      </c>
      <c r="O304">
        <f t="shared" si="90"/>
        <v>-4.2916288010954207E-2</v>
      </c>
      <c r="P304">
        <f t="shared" si="96"/>
        <v>3.0388779569532609</v>
      </c>
      <c r="Q304">
        <f t="shared" si="85"/>
        <v>2183469.908856946</v>
      </c>
      <c r="R304">
        <f t="shared" si="86"/>
        <v>2183689.908856946</v>
      </c>
      <c r="S304">
        <f t="shared" si="91"/>
        <v>16.501022544483842</v>
      </c>
      <c r="T304">
        <f t="shared" si="92"/>
        <v>2183642.669385171</v>
      </c>
      <c r="U304">
        <f t="shared" si="97"/>
        <v>220</v>
      </c>
    </row>
    <row r="305" spans="1:21" x14ac:dyDescent="0.25">
      <c r="A305">
        <f>VLOOKUP('2024-03-18_windows_device_0'!P305,'2024-03-18_windows_device_0'!P305:P1214,1,0)</f>
        <v>49.016666666666666</v>
      </c>
      <c r="B305">
        <f>VLOOKUP('2024-03-18_windows_device_0'!Q305,'2024-03-18_windows_device_0'!Q$2:Q$911,1,0)+50</f>
        <v>2184718</v>
      </c>
      <c r="C305">
        <f t="shared" si="87"/>
        <v>-3.8501457517147215</v>
      </c>
      <c r="D305">
        <f t="shared" si="80"/>
        <v>1.7520628791550281</v>
      </c>
      <c r="E305">
        <f t="shared" si="81"/>
        <v>2184717.9993810002</v>
      </c>
      <c r="F305">
        <f t="shared" si="98"/>
        <v>2184572.0506180357</v>
      </c>
      <c r="G305">
        <f t="shared" si="88"/>
        <v>2183499.0708771069</v>
      </c>
      <c r="H305">
        <f t="shared" si="93"/>
        <v>5.4268294861540198</v>
      </c>
      <c r="I305">
        <f t="shared" si="82"/>
        <v>2183498.9534776444</v>
      </c>
      <c r="J305">
        <f t="shared" si="94"/>
        <v>0.13508088317075856</v>
      </c>
      <c r="K305">
        <f t="shared" si="83"/>
        <v>2183494.5837381557</v>
      </c>
      <c r="L305">
        <f t="shared" si="89"/>
        <v>4.2631059802079457E-2</v>
      </c>
      <c r="M305">
        <f t="shared" si="95"/>
        <v>6.1804271943891916E-6</v>
      </c>
      <c r="N305">
        <f t="shared" si="84"/>
        <v>2183498.9534776444</v>
      </c>
      <c r="O305">
        <f t="shared" si="90"/>
        <v>-4.1022922363424474E-2</v>
      </c>
      <c r="P305">
        <f t="shared" si="96"/>
        <v>0.45583169353966235</v>
      </c>
      <c r="Q305">
        <f t="shared" si="85"/>
        <v>2183496.0284401332</v>
      </c>
      <c r="R305">
        <f t="shared" si="86"/>
        <v>2183717.0284401332</v>
      </c>
      <c r="S305">
        <f t="shared" si="91"/>
        <v>16.486447650267351</v>
      </c>
      <c r="T305">
        <f t="shared" si="92"/>
        <v>2183668.4839140028</v>
      </c>
      <c r="U305">
        <f t="shared" si="97"/>
        <v>221</v>
      </c>
    </row>
    <row r="306" spans="1:21" x14ac:dyDescent="0.25">
      <c r="A306">
        <f>VLOOKUP('2024-03-18_windows_device_0'!P306,'2024-03-18_windows_device_0'!P306:P1215,1,0)</f>
        <v>48.945333333333338</v>
      </c>
      <c r="B306">
        <f>VLOOKUP('2024-03-18_windows_device_0'!Q306,'2024-03-18_windows_device_0'!Q$2:Q$911,1,0)+50</f>
        <v>2184714</v>
      </c>
      <c r="C306">
        <f t="shared" si="87"/>
        <v>-6.3379322374371476</v>
      </c>
      <c r="D306">
        <f t="shared" si="80"/>
        <v>1.7495131242679887</v>
      </c>
      <c r="E306">
        <f t="shared" si="81"/>
        <v>2184713.9993828004</v>
      </c>
      <c r="F306">
        <f t="shared" si="98"/>
        <v>2184473.745265305</v>
      </c>
      <c r="G306">
        <f t="shared" si="88"/>
        <v>2183403.5519868787</v>
      </c>
      <c r="H306">
        <f t="shared" si="93"/>
        <v>-95.518890228122473</v>
      </c>
      <c r="I306">
        <f t="shared" si="82"/>
        <v>2183367.1812338303</v>
      </c>
      <c r="J306">
        <f t="shared" si="94"/>
        <v>-1.8911323643944586</v>
      </c>
      <c r="K306">
        <f t="shared" si="83"/>
        <v>2183428.3575866693</v>
      </c>
      <c r="L306">
        <f t="shared" si="89"/>
        <v>-7.2848697522191933E-2</v>
      </c>
      <c r="M306">
        <f t="shared" si="95"/>
        <v>-6.8569150909221521E-5</v>
      </c>
      <c r="N306">
        <f t="shared" si="84"/>
        <v>2183367.1812338303</v>
      </c>
      <c r="O306">
        <f t="shared" si="90"/>
        <v>-6.7530041429005358E-2</v>
      </c>
      <c r="P306">
        <f t="shared" si="96"/>
        <v>-6.3816437095949086</v>
      </c>
      <c r="Q306">
        <f t="shared" si="85"/>
        <v>2183432.8647323372</v>
      </c>
      <c r="R306">
        <f t="shared" si="86"/>
        <v>2183654.8647323372</v>
      </c>
      <c r="S306">
        <f t="shared" si="91"/>
        <v>16.462455132095595</v>
      </c>
      <c r="T306">
        <f t="shared" si="92"/>
        <v>2183604.8186269156</v>
      </c>
      <c r="U306">
        <f t="shared" si="97"/>
        <v>222</v>
      </c>
    </row>
    <row r="307" spans="1:21" x14ac:dyDescent="0.25">
      <c r="A307">
        <f>VLOOKUP('2024-03-18_windows_device_0'!P307,'2024-03-18_windows_device_0'!P307:P1216,1,0)</f>
        <v>48.898666666666671</v>
      </c>
      <c r="B307">
        <f>VLOOKUP('2024-03-18_windows_device_0'!Q307,'2024-03-18_windows_device_0'!Q$2:Q$911,1,0)+50</f>
        <v>2184712</v>
      </c>
      <c r="C307">
        <f t="shared" si="87"/>
        <v>-4.1463108095386394</v>
      </c>
      <c r="D307">
        <f t="shared" si="80"/>
        <v>1.7478450603231965</v>
      </c>
      <c r="E307">
        <f t="shared" si="81"/>
        <v>2184711.9993839767</v>
      </c>
      <c r="F307">
        <f t="shared" si="98"/>
        <v>2184554.8237930918</v>
      </c>
      <c r="G307">
        <f t="shared" si="88"/>
        <v>2183486.4556323187</v>
      </c>
      <c r="H307">
        <f t="shared" si="93"/>
        <v>82.903645440004766</v>
      </c>
      <c r="I307">
        <f t="shared" si="82"/>
        <v>2183459.0574966031</v>
      </c>
      <c r="J307">
        <f t="shared" si="94"/>
        <v>1.6659975591095413</v>
      </c>
      <c r="K307">
        <f t="shared" si="83"/>
        <v>2183405.1640429115</v>
      </c>
      <c r="L307">
        <f t="shared" si="89"/>
        <v>-2.5512873929043264E-2</v>
      </c>
      <c r="M307">
        <f t="shared" si="95"/>
        <v>2.8106893420780562E-5</v>
      </c>
      <c r="N307">
        <f t="shared" si="84"/>
        <v>2183459.0574966031</v>
      </c>
      <c r="O307">
        <f t="shared" si="90"/>
        <v>-4.4178531775983826E-2</v>
      </c>
      <c r="P307">
        <f t="shared" si="96"/>
        <v>5.6219242203597792</v>
      </c>
      <c r="Q307">
        <f t="shared" si="85"/>
        <v>2183439.4445103998</v>
      </c>
      <c r="R307">
        <f t="shared" si="86"/>
        <v>2183662.4445103998</v>
      </c>
      <c r="S307">
        <f t="shared" si="91"/>
        <v>16.446759092170144</v>
      </c>
      <c r="T307">
        <f t="shared" si="92"/>
        <v>2183611.0706642494</v>
      </c>
      <c r="U307">
        <f t="shared" si="97"/>
        <v>223</v>
      </c>
    </row>
    <row r="308" spans="1:21" x14ac:dyDescent="0.25">
      <c r="A308">
        <f>VLOOKUP('2024-03-18_windows_device_0'!P308,'2024-03-18_windows_device_0'!P308:P1217,1,0)</f>
        <v>48.832000000000001</v>
      </c>
      <c r="B308">
        <f>VLOOKUP('2024-03-18_windows_device_0'!Q308,'2024-03-18_windows_device_0'!Q$2:Q$911,1,0)+50</f>
        <v>2184714</v>
      </c>
      <c r="C308">
        <f t="shared" si="87"/>
        <v>-5.9233011564840412</v>
      </c>
      <c r="D308">
        <f t="shared" si="80"/>
        <v>1.7454621118306359</v>
      </c>
      <c r="E308">
        <f t="shared" si="81"/>
        <v>2184713.9993856554</v>
      </c>
      <c r="F308">
        <f t="shared" si="98"/>
        <v>2184489.4628272485</v>
      </c>
      <c r="G308">
        <f t="shared" si="88"/>
        <v>2183423.7050011829</v>
      </c>
      <c r="H308">
        <f t="shared" si="93"/>
        <v>-62.750631135888398</v>
      </c>
      <c r="I308">
        <f t="shared" si="82"/>
        <v>2183408.0082435147</v>
      </c>
      <c r="J308">
        <f t="shared" si="94"/>
        <v>-1.3508088317109446</v>
      </c>
      <c r="K308">
        <f t="shared" si="83"/>
        <v>2183451.7056383998</v>
      </c>
      <c r="L308">
        <f t="shared" si="89"/>
        <v>5.1195706466886093E-2</v>
      </c>
      <c r="M308">
        <f t="shared" si="95"/>
        <v>4.5547742280327118E-5</v>
      </c>
      <c r="N308">
        <f t="shared" si="84"/>
        <v>2183408.0082435147</v>
      </c>
      <c r="O308">
        <f t="shared" si="90"/>
        <v>-6.3112188251416387E-2</v>
      </c>
      <c r="P308">
        <f t="shared" si="96"/>
        <v>-4.5583169354291826</v>
      </c>
      <c r="Q308">
        <f t="shared" si="85"/>
        <v>2183450.2139856201</v>
      </c>
      <c r="R308">
        <f t="shared" si="86"/>
        <v>2183674.2139856201</v>
      </c>
      <c r="S308">
        <f t="shared" si="91"/>
        <v>16.424336177990927</v>
      </c>
      <c r="T308">
        <f t="shared" si="92"/>
        <v>2183621.3724807482</v>
      </c>
      <c r="U308">
        <f t="shared" si="97"/>
        <v>224</v>
      </c>
    </row>
    <row r="309" spans="1:21" x14ac:dyDescent="0.25">
      <c r="A309">
        <f>VLOOKUP('2024-03-18_windows_device_0'!P309,'2024-03-18_windows_device_0'!P309:P1218,1,0)</f>
        <v>48.792000000000002</v>
      </c>
      <c r="B309">
        <f>VLOOKUP('2024-03-18_windows_device_0'!Q309,'2024-03-18_windows_device_0'!Q$2:Q$911,1,0)+50</f>
        <v>2184714</v>
      </c>
      <c r="C309">
        <f t="shared" si="87"/>
        <v>-3.5539806938901721</v>
      </c>
      <c r="D309">
        <f t="shared" si="80"/>
        <v>1.7440323427350997</v>
      </c>
      <c r="E309">
        <f t="shared" si="81"/>
        <v>2184713.9993866612</v>
      </c>
      <c r="F309">
        <f t="shared" si="98"/>
        <v>2184579.2774516172</v>
      </c>
      <c r="G309">
        <f t="shared" si="88"/>
        <v>2183515.0875374945</v>
      </c>
      <c r="H309">
        <f t="shared" si="93"/>
        <v>91.382536311633885</v>
      </c>
      <c r="I309">
        <f t="shared" si="82"/>
        <v>2183481.7985817026</v>
      </c>
      <c r="J309">
        <f t="shared" si="94"/>
        <v>1.8010784422812596</v>
      </c>
      <c r="K309">
        <f t="shared" si="83"/>
        <v>2183423.5353885223</v>
      </c>
      <c r="L309">
        <f t="shared" si="89"/>
        <v>-3.09872454671026E-2</v>
      </c>
      <c r="M309">
        <f t="shared" si="95"/>
        <v>-4.879829473059143E-5</v>
      </c>
      <c r="N309">
        <f t="shared" si="84"/>
        <v>2183481.7985817026</v>
      </c>
      <c r="O309">
        <f t="shared" si="90"/>
        <v>-3.7867312950847477E-2</v>
      </c>
      <c r="P309">
        <f t="shared" si="96"/>
        <v>6.0777559139036903</v>
      </c>
      <c r="Q309">
        <f t="shared" si="85"/>
        <v>2183462.1657008887</v>
      </c>
      <c r="R309">
        <f t="shared" si="86"/>
        <v>2183687.1657008887</v>
      </c>
      <c r="S309">
        <f t="shared" si="91"/>
        <v>16.410882429483401</v>
      </c>
      <c r="T309">
        <f t="shared" si="92"/>
        <v>2183633.0439070356</v>
      </c>
      <c r="U309">
        <f t="shared" si="97"/>
        <v>225</v>
      </c>
    </row>
    <row r="310" spans="1:21" x14ac:dyDescent="0.25">
      <c r="A310">
        <f>VLOOKUP('2024-03-18_windows_device_0'!P310,'2024-03-18_windows_device_0'!P310:P1219,1,0)</f>
        <v>48.74</v>
      </c>
      <c r="B310">
        <f>VLOOKUP('2024-03-18_windows_device_0'!Q310,'2024-03-18_windows_device_0'!Q$2:Q$911,1,0)+50</f>
        <v>2184715</v>
      </c>
      <c r="C310">
        <f t="shared" si="87"/>
        <v>-4.6201749020572871</v>
      </c>
      <c r="D310">
        <f t="shared" si="80"/>
        <v>1.7421736429109027</v>
      </c>
      <c r="E310">
        <f t="shared" si="81"/>
        <v>2184714.9993879679</v>
      </c>
      <c r="F310">
        <f t="shared" si="98"/>
        <v>2184539.8608724102</v>
      </c>
      <c r="G310">
        <f t="shared" si="88"/>
        <v>2183477.7111665667</v>
      </c>
      <c r="H310">
        <f t="shared" si="93"/>
        <v>-37.376370927784592</v>
      </c>
      <c r="I310">
        <f t="shared" si="82"/>
        <v>2183472.14228452</v>
      </c>
      <c r="J310">
        <f t="shared" si="94"/>
        <v>-0.81048529902647093</v>
      </c>
      <c r="K310">
        <f t="shared" si="83"/>
        <v>2183498.3607214512</v>
      </c>
      <c r="L310">
        <f t="shared" si="89"/>
        <v>8.230778813495998E-2</v>
      </c>
      <c r="M310">
        <f t="shared" si="95"/>
        <v>6.7271913591841E-5</v>
      </c>
      <c r="N310">
        <f t="shared" si="84"/>
        <v>2183472.14228452</v>
      </c>
      <c r="O310">
        <f t="shared" si="90"/>
        <v>-4.9227506836096432E-2</v>
      </c>
      <c r="P310">
        <f t="shared" si="96"/>
        <v>-2.7349901612549621</v>
      </c>
      <c r="Q310">
        <f t="shared" si="85"/>
        <v>2183494.6391042583</v>
      </c>
      <c r="R310">
        <f t="shared" si="86"/>
        <v>2183720.6391042583</v>
      </c>
      <c r="S310">
        <f t="shared" si="91"/>
        <v>16.393392556423613</v>
      </c>
      <c r="T310">
        <f t="shared" si="92"/>
        <v>2183665.1532781138</v>
      </c>
      <c r="U310">
        <f t="shared" si="97"/>
        <v>226</v>
      </c>
    </row>
    <row r="311" spans="1:21" x14ac:dyDescent="0.25">
      <c r="A311">
        <f>VLOOKUP('2024-03-18_windows_device_0'!P311,'2024-03-18_windows_device_0'!P311:P1220,1,0)</f>
        <v>48.668666666666667</v>
      </c>
      <c r="B311">
        <f>VLOOKUP('2024-03-18_windows_device_0'!Q311,'2024-03-18_windows_device_0'!Q$2:Q$911,1,0)+50</f>
        <v>2184712</v>
      </c>
      <c r="C311">
        <f t="shared" si="87"/>
        <v>-6.3379322374377791</v>
      </c>
      <c r="D311">
        <f t="shared" si="80"/>
        <v>1.739623888023863</v>
      </c>
      <c r="E311">
        <f t="shared" si="81"/>
        <v>2184711.9993897579</v>
      </c>
      <c r="F311">
        <f t="shared" ref="F311:F342" si="99">E311+V$5*C311</f>
        <v>2184471.7452722625</v>
      </c>
      <c r="G311">
        <f t="shared" si="88"/>
        <v>2183412.3978575249</v>
      </c>
      <c r="H311">
        <f t="shared" si="93"/>
        <v>-65.313309041783214</v>
      </c>
      <c r="I311">
        <f t="shared" si="82"/>
        <v>2183395.3928381144</v>
      </c>
      <c r="J311">
        <f t="shared" si="94"/>
        <v>-1.3057818706538653</v>
      </c>
      <c r="K311">
        <f t="shared" si="83"/>
        <v>2183437.63365317</v>
      </c>
      <c r="L311">
        <f t="shared" si="89"/>
        <v>-6.6799711735332265E-2</v>
      </c>
      <c r="M311">
        <f t="shared" si="95"/>
        <v>-8.8536509750301439E-5</v>
      </c>
      <c r="N311">
        <f t="shared" si="84"/>
        <v>2183395.3928381144</v>
      </c>
      <c r="O311">
        <f t="shared" si="90"/>
        <v>-6.7530041429011242E-2</v>
      </c>
      <c r="P311">
        <f t="shared" si="96"/>
        <v>-4.4063730375807406</v>
      </c>
      <c r="Q311">
        <f t="shared" si="85"/>
        <v>2183435.8122215006</v>
      </c>
      <c r="R311">
        <f t="shared" si="86"/>
        <v>2183662.8122215006</v>
      </c>
      <c r="S311">
        <f t="shared" si="91"/>
        <v>16.369400038251854</v>
      </c>
      <c r="T311">
        <f t="shared" si="92"/>
        <v>2183605.8276492101</v>
      </c>
      <c r="U311">
        <f t="shared" si="97"/>
        <v>227</v>
      </c>
    </row>
    <row r="312" spans="1:21" x14ac:dyDescent="0.25">
      <c r="A312">
        <f>VLOOKUP('2024-03-18_windows_device_0'!P312,'2024-03-18_windows_device_0'!P312:P1221,1,0)</f>
        <v>48.650666666666666</v>
      </c>
      <c r="B312">
        <f>VLOOKUP('2024-03-18_windows_device_0'!Q312,'2024-03-18_windows_device_0'!Q$2:Q$911,1,0)+50</f>
        <v>2184708</v>
      </c>
      <c r="C312">
        <f t="shared" si="87"/>
        <v>-1.5992913122506722</v>
      </c>
      <c r="D312">
        <f t="shared" si="80"/>
        <v>1.7389804919308716</v>
      </c>
      <c r="E312">
        <f t="shared" si="81"/>
        <v>2184707.9993902096</v>
      </c>
      <c r="F312">
        <f t="shared" si="99"/>
        <v>2184647.3745194394</v>
      </c>
      <c r="G312">
        <f t="shared" si="88"/>
        <v>2183588.7348738629</v>
      </c>
      <c r="H312">
        <f t="shared" si="93"/>
        <v>176.33701633801684</v>
      </c>
      <c r="I312">
        <f t="shared" si="82"/>
        <v>2183464.7808203916</v>
      </c>
      <c r="J312">
        <f t="shared" si="94"/>
        <v>3.6021568845620391</v>
      </c>
      <c r="K312">
        <f t="shared" si="83"/>
        <v>2183348.2544340314</v>
      </c>
      <c r="L312">
        <f t="shared" si="89"/>
        <v>-9.831704777726985E-2</v>
      </c>
      <c r="M312">
        <f t="shared" si="95"/>
        <v>-1.8714249331575657E-5</v>
      </c>
      <c r="N312">
        <f t="shared" si="84"/>
        <v>2183464.7808203916</v>
      </c>
      <c r="O312">
        <f t="shared" si="90"/>
        <v>-1.7040290827885191E-2</v>
      </c>
      <c r="P312">
        <f t="shared" si="96"/>
        <v>12.155511827804547</v>
      </c>
      <c r="Q312">
        <f t="shared" si="85"/>
        <v>2183467.390992471</v>
      </c>
      <c r="R312">
        <f t="shared" si="86"/>
        <v>2183695.390992471</v>
      </c>
      <c r="S312">
        <f t="shared" si="91"/>
        <v>16.363345851423464</v>
      </c>
      <c r="T312">
        <f t="shared" si="92"/>
        <v>2183637.2806837675</v>
      </c>
      <c r="U312">
        <f t="shared" si="97"/>
        <v>228</v>
      </c>
    </row>
    <row r="313" spans="1:21" x14ac:dyDescent="0.25">
      <c r="A313">
        <f>VLOOKUP('2024-03-18_windows_device_0'!P313,'2024-03-18_windows_device_0'!P313:P1222,1,0)</f>
        <v>48.564666666666668</v>
      </c>
      <c r="B313">
        <f>VLOOKUP('2024-03-18_windows_device_0'!Q313,'2024-03-18_windows_device_0'!Q$2:Q$911,1,0)+50</f>
        <v>2184710</v>
      </c>
      <c r="C313">
        <f t="shared" si="87"/>
        <v>-7.6410584918639017</v>
      </c>
      <c r="D313">
        <f t="shared" si="80"/>
        <v>1.7359064883754689</v>
      </c>
      <c r="E313">
        <f t="shared" si="81"/>
        <v>2184709.9993923632</v>
      </c>
      <c r="F313">
        <f t="shared" si="99"/>
        <v>2184420.3472320181</v>
      </c>
      <c r="G313">
        <f t="shared" si="88"/>
        <v>2183365.0927686198</v>
      </c>
      <c r="H313">
        <f t="shared" si="93"/>
        <v>-223.64210524316877</v>
      </c>
      <c r="I313">
        <f t="shared" si="82"/>
        <v>2183165.7130858391</v>
      </c>
      <c r="J313">
        <f t="shared" si="94"/>
        <v>-4.592750027816348</v>
      </c>
      <c r="K313">
        <f t="shared" si="83"/>
        <v>2183314.2842284483</v>
      </c>
      <c r="L313">
        <f t="shared" si="89"/>
        <v>-3.7367190690547433E-2</v>
      </c>
      <c r="M313">
        <f t="shared" si="95"/>
        <v>3.6190584785690037E-5</v>
      </c>
      <c r="N313">
        <f t="shared" si="84"/>
        <v>2183165.7130858391</v>
      </c>
      <c r="O313">
        <f t="shared" si="90"/>
        <v>-8.1414722844313558E-2</v>
      </c>
      <c r="P313">
        <f t="shared" si="96"/>
        <v>-15.498277580449027</v>
      </c>
      <c r="Q313">
        <f t="shared" si="85"/>
        <v>2183405.3178768554</v>
      </c>
      <c r="R313">
        <f t="shared" si="86"/>
        <v>2183634.3178768554</v>
      </c>
      <c r="S313">
        <f t="shared" si="91"/>
        <v>16.334420292132279</v>
      </c>
      <c r="T313">
        <f t="shared" si="92"/>
        <v>2183574.6074694931</v>
      </c>
      <c r="U313">
        <f t="shared" si="97"/>
        <v>229</v>
      </c>
    </row>
    <row r="314" spans="1:21" x14ac:dyDescent="0.25">
      <c r="A314">
        <f>VLOOKUP('2024-03-18_windows_device_0'!P314,'2024-03-18_windows_device_0'!P314:P1223,1,0)</f>
        <v>48.494</v>
      </c>
      <c r="B314">
        <f>VLOOKUP('2024-03-18_windows_device_0'!Q314,'2024-03-18_windows_device_0'!Q$2:Q$911,1,0)+50</f>
        <v>2184707</v>
      </c>
      <c r="C314">
        <f t="shared" si="87"/>
        <v>-6.2786992258728684</v>
      </c>
      <c r="D314">
        <f t="shared" si="80"/>
        <v>1.7333805629733547</v>
      </c>
      <c r="E314">
        <f t="shared" si="81"/>
        <v>2184706.9993941304</v>
      </c>
      <c r="F314">
        <f t="shared" si="99"/>
        <v>2184468.9906422189</v>
      </c>
      <c r="G314">
        <f t="shared" si="88"/>
        <v>2183416.5222910899</v>
      </c>
      <c r="H314">
        <f t="shared" si="93"/>
        <v>51.429522470105439</v>
      </c>
      <c r="I314">
        <f t="shared" si="82"/>
        <v>2183405.9784526974</v>
      </c>
      <c r="J314">
        <f t="shared" si="94"/>
        <v>1.0356201043113886</v>
      </c>
      <c r="K314">
        <f t="shared" si="83"/>
        <v>2183372.4771166188</v>
      </c>
      <c r="L314">
        <f t="shared" si="89"/>
        <v>6.4012116258108404E-2</v>
      </c>
      <c r="M314">
        <f t="shared" si="95"/>
        <v>6.0196636694642725E-5</v>
      </c>
      <c r="N314">
        <f t="shared" si="84"/>
        <v>2183405.9784526974</v>
      </c>
      <c r="O314">
        <f t="shared" si="90"/>
        <v>-6.6898919546499375E-2</v>
      </c>
      <c r="P314">
        <f t="shared" si="96"/>
        <v>3.4947096504915067</v>
      </c>
      <c r="Q314">
        <f t="shared" si="85"/>
        <v>2183389.5728305797</v>
      </c>
      <c r="R314">
        <f t="shared" si="86"/>
        <v>2183619.5728305797</v>
      </c>
      <c r="S314">
        <f t="shared" si="91"/>
        <v>16.310652003102312</v>
      </c>
      <c r="T314">
        <f t="shared" si="92"/>
        <v>2183558.3701135516</v>
      </c>
      <c r="U314">
        <f t="shared" si="97"/>
        <v>230</v>
      </c>
    </row>
    <row r="315" spans="1:21" x14ac:dyDescent="0.25">
      <c r="A315">
        <f>VLOOKUP('2024-03-18_windows_device_0'!P315,'2024-03-18_windows_device_0'!P315:P1224,1,0)</f>
        <v>48.440666666666665</v>
      </c>
      <c r="B315">
        <f>VLOOKUP('2024-03-18_windows_device_0'!Q315,'2024-03-18_windows_device_0'!Q$2:Q$911,1,0)+50</f>
        <v>2184707</v>
      </c>
      <c r="C315">
        <f t="shared" si="87"/>
        <v>-4.7386409251871067</v>
      </c>
      <c r="D315">
        <f t="shared" si="80"/>
        <v>1.7314742041793063</v>
      </c>
      <c r="E315">
        <f t="shared" si="81"/>
        <v>2184706.9993954622</v>
      </c>
      <c r="F315">
        <f t="shared" si="99"/>
        <v>2184527.3701487365</v>
      </c>
      <c r="G315">
        <f t="shared" si="88"/>
        <v>2183477.0072135222</v>
      </c>
      <c r="H315">
        <f t="shared" si="93"/>
        <v>60.484922432340682</v>
      </c>
      <c r="I315">
        <f t="shared" si="82"/>
        <v>2183462.423503743</v>
      </c>
      <c r="J315">
        <f t="shared" si="94"/>
        <v>1.1707009874826262</v>
      </c>
      <c r="K315">
        <f t="shared" si="83"/>
        <v>2183424.5524281762</v>
      </c>
      <c r="L315">
        <f t="shared" si="89"/>
        <v>5.7282788367940082E-2</v>
      </c>
      <c r="M315">
        <f t="shared" si="95"/>
        <v>-3.9957158753190703E-6</v>
      </c>
      <c r="N315">
        <f t="shared" si="84"/>
        <v>2183462.423503743</v>
      </c>
      <c r="O315">
        <f t="shared" si="90"/>
        <v>-5.0489750601131936E-2</v>
      </c>
      <c r="P315">
        <f t="shared" si="96"/>
        <v>3.9505413440368322</v>
      </c>
      <c r="Q315">
        <f t="shared" si="85"/>
        <v>2183444.8987437552</v>
      </c>
      <c r="R315">
        <f t="shared" si="86"/>
        <v>2183675.8987437552</v>
      </c>
      <c r="S315">
        <f t="shared" si="91"/>
        <v>16.292713671758939</v>
      </c>
      <c r="T315">
        <f t="shared" si="92"/>
        <v>2183613.3249469521</v>
      </c>
      <c r="U315">
        <f t="shared" si="97"/>
        <v>231</v>
      </c>
    </row>
    <row r="316" spans="1:21" x14ac:dyDescent="0.25">
      <c r="A316">
        <f>VLOOKUP('2024-03-18_windows_device_0'!P316,'2024-03-18_windows_device_0'!P316:P1225,1,0)</f>
        <v>48.378</v>
      </c>
      <c r="B316">
        <f>VLOOKUP('2024-03-18_windows_device_0'!Q316,'2024-03-18_windows_device_0'!Q$2:Q$911,1,0)+50</f>
        <v>2184702</v>
      </c>
      <c r="C316">
        <f t="shared" si="87"/>
        <v>-5.5679030870945816</v>
      </c>
      <c r="D316">
        <f t="shared" si="80"/>
        <v>1.7292342325962997</v>
      </c>
      <c r="E316">
        <f t="shared" si="81"/>
        <v>2184701.9993970254</v>
      </c>
      <c r="F316">
        <f t="shared" si="99"/>
        <v>2184490.9350321228</v>
      </c>
      <c r="G316">
        <f t="shared" si="88"/>
        <v>2183443.0489246803</v>
      </c>
      <c r="H316">
        <f t="shared" si="93"/>
        <v>-33.958288841880858</v>
      </c>
      <c r="I316">
        <f t="shared" si="82"/>
        <v>2183438.4520215387</v>
      </c>
      <c r="J316">
        <f t="shared" si="94"/>
        <v>-0.63037745479815255</v>
      </c>
      <c r="K316">
        <f t="shared" si="83"/>
        <v>2183458.8441391517</v>
      </c>
      <c r="L316">
        <f t="shared" si="89"/>
        <v>3.7720846286707688E-2</v>
      </c>
      <c r="M316">
        <f t="shared" si="95"/>
        <v>-1.161541892471186E-5</v>
      </c>
      <c r="N316">
        <f t="shared" si="84"/>
        <v>2183438.4520215387</v>
      </c>
      <c r="O316">
        <f t="shared" si="90"/>
        <v>-5.9325456956321646E-2</v>
      </c>
      <c r="P316">
        <f t="shared" si="96"/>
        <v>-2.1272145698640261</v>
      </c>
      <c r="Q316">
        <f t="shared" si="85"/>
        <v>2183455.2167191617</v>
      </c>
      <c r="R316">
        <f t="shared" si="86"/>
        <v>2183687.2167191617</v>
      </c>
      <c r="S316">
        <f t="shared" si="91"/>
        <v>16.27163613243048</v>
      </c>
      <c r="T316">
        <f t="shared" si="92"/>
        <v>2183623.2074253988</v>
      </c>
      <c r="U316">
        <f t="shared" si="97"/>
        <v>232</v>
      </c>
    </row>
    <row r="317" spans="1:21" x14ac:dyDescent="0.25">
      <c r="A317">
        <f>VLOOKUP('2024-03-18_windows_device_0'!P317,'2024-03-18_windows_device_0'!P317:P1226,1,0)</f>
        <v>48.326666666666668</v>
      </c>
      <c r="B317">
        <f>VLOOKUP('2024-03-18_windows_device_0'!Q317,'2024-03-18_windows_device_0'!Q$2:Q$911,1,0)+50</f>
        <v>2184700</v>
      </c>
      <c r="C317">
        <f t="shared" si="87"/>
        <v>-4.5609418904923773</v>
      </c>
      <c r="D317">
        <f t="shared" si="80"/>
        <v>1.7273993622570283</v>
      </c>
      <c r="E317">
        <f t="shared" si="81"/>
        <v>2184699.9993983046</v>
      </c>
      <c r="F317">
        <f t="shared" si="99"/>
        <v>2184527.1062483313</v>
      </c>
      <c r="G317">
        <f t="shared" si="88"/>
        <v>2183481.2514233817</v>
      </c>
      <c r="H317">
        <f t="shared" si="93"/>
        <v>38.202498701401055</v>
      </c>
      <c r="I317">
        <f t="shared" si="82"/>
        <v>2183475.433643355</v>
      </c>
      <c r="J317">
        <f t="shared" si="94"/>
        <v>0.76545833796939078</v>
      </c>
      <c r="K317">
        <f t="shared" si="83"/>
        <v>2183450.6717862533</v>
      </c>
      <c r="L317">
        <f t="shared" si="89"/>
        <v>-8.9895796596679931E-3</v>
      </c>
      <c r="M317">
        <f t="shared" si="95"/>
        <v>-2.7735547077373967E-5</v>
      </c>
      <c r="N317">
        <f t="shared" si="84"/>
        <v>2183475.433643355</v>
      </c>
      <c r="O317">
        <f t="shared" si="90"/>
        <v>-4.8596384953584565E-2</v>
      </c>
      <c r="P317">
        <f t="shared" si="96"/>
        <v>2.5830462634079354</v>
      </c>
      <c r="Q317">
        <f t="shared" si="85"/>
        <v>2183461.9729533596</v>
      </c>
      <c r="R317">
        <f t="shared" si="86"/>
        <v>2183694.9729533596</v>
      </c>
      <c r="S317">
        <f t="shared" si="91"/>
        <v>16.254370488512485</v>
      </c>
      <c r="T317">
        <f t="shared" si="92"/>
        <v>2183629.607342768</v>
      </c>
      <c r="U317">
        <f t="shared" si="97"/>
        <v>233</v>
      </c>
    </row>
    <row r="318" spans="1:21" x14ac:dyDescent="0.25">
      <c r="A318">
        <f>VLOOKUP('2024-03-18_windows_device_0'!P318,'2024-03-18_windows_device_0'!P318:P1227,1,0)</f>
        <v>48.283999999999999</v>
      </c>
      <c r="B318">
        <f>VLOOKUP('2024-03-18_windows_device_0'!Q318,'2024-03-18_windows_device_0'!Q$2:Q$911,1,0)+50</f>
        <v>2184696</v>
      </c>
      <c r="C318">
        <f t="shared" si="87"/>
        <v>-3.7909127401498113</v>
      </c>
      <c r="D318">
        <f t="shared" si="80"/>
        <v>1.7258742752217895</v>
      </c>
      <c r="E318">
        <f t="shared" si="81"/>
        <v>2184695.9993993663</v>
      </c>
      <c r="F318">
        <f t="shared" si="99"/>
        <v>2184552.2960019857</v>
      </c>
      <c r="G318">
        <f t="shared" si="88"/>
        <v>2183508.131158398</v>
      </c>
      <c r="H318">
        <f t="shared" si="93"/>
        <v>26.879735016264021</v>
      </c>
      <c r="I318">
        <f t="shared" si="82"/>
        <v>2183505.2509512543</v>
      </c>
      <c r="J318">
        <f t="shared" si="94"/>
        <v>0.58535049374107384</v>
      </c>
      <c r="K318">
        <f t="shared" si="83"/>
        <v>2183486.3154134708</v>
      </c>
      <c r="L318">
        <f t="shared" si="89"/>
        <v>3.9207952741981369E-2</v>
      </c>
      <c r="M318">
        <f t="shared" si="95"/>
        <v>2.8618555747572364E-5</v>
      </c>
      <c r="N318">
        <f t="shared" si="84"/>
        <v>2183505.2509512543</v>
      </c>
      <c r="O318">
        <f t="shared" si="90"/>
        <v>-4.0391800480906723E-2</v>
      </c>
      <c r="P318">
        <f t="shared" si="96"/>
        <v>1.975270672017001</v>
      </c>
      <c r="Q318">
        <f t="shared" si="85"/>
        <v>2183494.2769985115</v>
      </c>
      <c r="R318">
        <f t="shared" si="86"/>
        <v>2183728.2769985115</v>
      </c>
      <c r="S318">
        <f t="shared" si="91"/>
        <v>16.240019823437787</v>
      </c>
      <c r="T318">
        <f t="shared" si="92"/>
        <v>2183661.6155163548</v>
      </c>
      <c r="U318">
        <f t="shared" si="97"/>
        <v>234</v>
      </c>
    </row>
    <row r="319" spans="1:21" x14ac:dyDescent="0.25">
      <c r="A319">
        <f>VLOOKUP('2024-03-18_windows_device_0'!P319,'2024-03-18_windows_device_0'!P319:P1228,1,0)</f>
        <v>48.24666666666667</v>
      </c>
      <c r="B319">
        <f>VLOOKUP('2024-03-18_windows_device_0'!Q319,'2024-03-18_windows_device_0'!Q$2:Q$911,1,0)+50</f>
        <v>2184692</v>
      </c>
      <c r="C319">
        <f t="shared" si="87"/>
        <v>-3.3170486476305325</v>
      </c>
      <c r="D319">
        <f t="shared" si="80"/>
        <v>1.7245398240659557</v>
      </c>
      <c r="E319">
        <f t="shared" si="81"/>
        <v>2184691.9994002949</v>
      </c>
      <c r="F319">
        <f t="shared" si="99"/>
        <v>2184566.258927587</v>
      </c>
      <c r="G319">
        <f t="shared" si="88"/>
        <v>2183523.5740431724</v>
      </c>
      <c r="H319">
        <f t="shared" si="93"/>
        <v>15.44288477441296</v>
      </c>
      <c r="I319">
        <f t="shared" si="82"/>
        <v>2183522.6233713557</v>
      </c>
      <c r="J319">
        <f t="shared" si="94"/>
        <v>0.36021568845663571</v>
      </c>
      <c r="K319">
        <f t="shared" si="83"/>
        <v>2183510.9707327196</v>
      </c>
      <c r="L319">
        <f t="shared" si="89"/>
        <v>2.712082544366692E-2</v>
      </c>
      <c r="M319">
        <f t="shared" si="95"/>
        <v>-7.1770505496455301E-6</v>
      </c>
      <c r="N319">
        <f t="shared" si="84"/>
        <v>2183522.6233713557</v>
      </c>
      <c r="O319">
        <f t="shared" si="90"/>
        <v>-3.5342825420788239E-2</v>
      </c>
      <c r="P319">
        <f t="shared" si="96"/>
        <v>1.2155511827818699</v>
      </c>
      <c r="Q319">
        <f t="shared" si="85"/>
        <v>2183515.3467204967</v>
      </c>
      <c r="R319">
        <f t="shared" si="86"/>
        <v>2183750.3467204967</v>
      </c>
      <c r="S319">
        <f t="shared" si="91"/>
        <v>16.227462991497429</v>
      </c>
      <c r="T319">
        <f t="shared" si="92"/>
        <v>2183682.4265650962</v>
      </c>
      <c r="U319">
        <f t="shared" si="97"/>
        <v>235</v>
      </c>
    </row>
    <row r="320" spans="1:21" x14ac:dyDescent="0.25">
      <c r="A320">
        <f>VLOOKUP('2024-03-18_windows_device_0'!P320,'2024-03-18_windows_device_0'!P320:P1229,1,0)</f>
        <v>48.179333333333332</v>
      </c>
      <c r="B320">
        <f>VLOOKUP('2024-03-18_windows_device_0'!Q320,'2024-03-18_windows_device_0'!Q$2:Q$911,1,0)+50</f>
        <v>2184689</v>
      </c>
      <c r="C320">
        <f t="shared" si="87"/>
        <v>-5.982534168048951</v>
      </c>
      <c r="D320">
        <f t="shared" si="80"/>
        <v>1.7221330460884696</v>
      </c>
      <c r="E320">
        <f t="shared" si="81"/>
        <v>2184688.9994019675</v>
      </c>
      <c r="F320">
        <f t="shared" si="99"/>
        <v>2184462.2174779763</v>
      </c>
      <c r="G320">
        <f t="shared" si="88"/>
        <v>2183422.2047032691</v>
      </c>
      <c r="H320">
        <f t="shared" si="93"/>
        <v>-101.36933990335092</v>
      </c>
      <c r="I320">
        <f t="shared" si="82"/>
        <v>2183381.2421523742</v>
      </c>
      <c r="J320">
        <f t="shared" si="94"/>
        <v>-2.0262132475666568</v>
      </c>
      <c r="K320">
        <f t="shared" si="83"/>
        <v>2183446.7882447019</v>
      </c>
      <c r="L320">
        <f t="shared" si="89"/>
        <v>-7.0600669839390021E-2</v>
      </c>
      <c r="M320">
        <f t="shared" si="95"/>
        <v>-5.8024714568138166E-5</v>
      </c>
      <c r="N320">
        <f t="shared" si="84"/>
        <v>2183381.2421523742</v>
      </c>
      <c r="O320">
        <f t="shared" si="90"/>
        <v>-6.3743310133928255E-2</v>
      </c>
      <c r="P320">
        <f t="shared" si="96"/>
        <v>-6.8374754031416494</v>
      </c>
      <c r="Q320">
        <f t="shared" si="85"/>
        <v>2183453.3839702988</v>
      </c>
      <c r="R320">
        <f t="shared" si="86"/>
        <v>2183689.3839702988</v>
      </c>
      <c r="S320">
        <f t="shared" si="91"/>
        <v>16.20481584817642</v>
      </c>
      <c r="T320">
        <f t="shared" si="92"/>
        <v>2183619.9977850839</v>
      </c>
      <c r="U320">
        <f t="shared" si="97"/>
        <v>236</v>
      </c>
    </row>
    <row r="321" spans="1:21" x14ac:dyDescent="0.25">
      <c r="A321">
        <f>VLOOKUP('2024-03-18_windows_device_0'!P321,'2024-03-18_windows_device_0'!P321:P1230,1,0)</f>
        <v>48.12466666666667</v>
      </c>
      <c r="B321">
        <f>VLOOKUP('2024-03-18_windows_device_0'!Q321,'2024-03-18_windows_device_0'!Q$2:Q$911,1,0)+50</f>
        <v>2184687</v>
      </c>
      <c r="C321">
        <f t="shared" si="87"/>
        <v>-4.8571069483162947</v>
      </c>
      <c r="D321">
        <f t="shared" si="80"/>
        <v>1.7201790283245704</v>
      </c>
      <c r="E321">
        <f t="shared" si="81"/>
        <v>2184686.999403324</v>
      </c>
      <c r="F321">
        <f t="shared" si="99"/>
        <v>2184502.8794254302</v>
      </c>
      <c r="G321">
        <f t="shared" si="88"/>
        <v>2183465.038834495</v>
      </c>
      <c r="H321">
        <f t="shared" si="93"/>
        <v>42.834131225943565</v>
      </c>
      <c r="I321">
        <f t="shared" si="82"/>
        <v>2183457.724855938</v>
      </c>
      <c r="J321">
        <f t="shared" si="94"/>
        <v>0.85551226008403036</v>
      </c>
      <c r="K321">
        <f t="shared" si="83"/>
        <v>2183430.0498391776</v>
      </c>
      <c r="L321">
        <f t="shared" si="89"/>
        <v>-1.8412228608711036E-2</v>
      </c>
      <c r="M321">
        <f t="shared" si="95"/>
        <v>3.0988263098049805E-5</v>
      </c>
      <c r="N321">
        <f t="shared" si="84"/>
        <v>2183457.724855938</v>
      </c>
      <c r="O321">
        <f t="shared" si="90"/>
        <v>-5.1751994366149794E-2</v>
      </c>
      <c r="P321">
        <f t="shared" si="96"/>
        <v>2.8869340591062338</v>
      </c>
      <c r="Q321">
        <f t="shared" si="85"/>
        <v>2183443.177832067</v>
      </c>
      <c r="R321">
        <f t="shared" si="86"/>
        <v>2183680.177832067</v>
      </c>
      <c r="S321">
        <f t="shared" si="91"/>
        <v>16.186429058549464</v>
      </c>
      <c r="T321">
        <f t="shared" si="92"/>
        <v>2183609.4137647222</v>
      </c>
      <c r="U321">
        <f t="shared" si="97"/>
        <v>237</v>
      </c>
    </row>
    <row r="322" spans="1:21" x14ac:dyDescent="0.25">
      <c r="A322">
        <f>VLOOKUP('2024-03-18_windows_device_0'!P322,'2024-03-18_windows_device_0'!P322:P1231,1,0)</f>
        <v>48.074666666666666</v>
      </c>
      <c r="B322">
        <f>VLOOKUP('2024-03-18_windows_device_0'!Q322,'2024-03-18_windows_device_0'!Q$2:Q$911,1,0)+50</f>
        <v>2184687</v>
      </c>
      <c r="C322">
        <f t="shared" si="87"/>
        <v>-4.4424758673631883</v>
      </c>
      <c r="D322">
        <f t="shared" ref="D322:D385" si="100">(A322)*(1-EXP(-V$2))</f>
        <v>1.7183918169551498</v>
      </c>
      <c r="E322">
        <f t="shared" ref="E322:E385" si="101">B322-D322^2*V$3</f>
        <v>2184686.9994045631</v>
      </c>
      <c r="F322">
        <f t="shared" si="99"/>
        <v>2184518.5969857578</v>
      </c>
      <c r="G322">
        <f t="shared" si="88"/>
        <v>2183482.7453098628</v>
      </c>
      <c r="H322">
        <f t="shared" si="93"/>
        <v>17.706475367769599</v>
      </c>
      <c r="I322">
        <f t="shared" ref="I322:I385" si="102">G322-V$11*H322^2</f>
        <v>2183481.4955171263</v>
      </c>
      <c r="J322">
        <f t="shared" si="94"/>
        <v>0.31518872739859655</v>
      </c>
      <c r="K322">
        <f t="shared" ref="K322:K385" si="103">I322-J322*V$13</f>
        <v>2183471.2994583198</v>
      </c>
      <c r="L322">
        <f t="shared" si="89"/>
        <v>4.5374538008745448E-2</v>
      </c>
      <c r="M322">
        <f t="shared" si="95"/>
        <v>3.7875074623874245E-5</v>
      </c>
      <c r="N322">
        <f t="shared" ref="N322:N385" si="104">I322-V$16*M322^2</f>
        <v>2183481.4955171263</v>
      </c>
      <c r="O322">
        <f t="shared" si="90"/>
        <v>-4.73341411885667E-2</v>
      </c>
      <c r="P322">
        <f t="shared" si="96"/>
        <v>1.0636072849291816</v>
      </c>
      <c r="Q322">
        <f t="shared" ref="Q322:Q385" si="105">N322-P322*V$19+V$20*P322^2</f>
        <v>2183475.0368440198</v>
      </c>
      <c r="R322">
        <f t="shared" ref="R322:R385" si="106">Q322+U322</f>
        <v>2183713.0368440198</v>
      </c>
      <c r="S322">
        <f t="shared" si="91"/>
        <v>16.169611872915052</v>
      </c>
      <c r="T322">
        <f t="shared" si="92"/>
        <v>2183640.9275284116</v>
      </c>
      <c r="U322">
        <f t="shared" si="97"/>
        <v>238</v>
      </c>
    </row>
    <row r="323" spans="1:21" x14ac:dyDescent="0.25">
      <c r="A323">
        <f>VLOOKUP('2024-03-18_windows_device_0'!P323,'2024-03-18_windows_device_0'!P323:P1232,1,0)</f>
        <v>48.018000000000001</v>
      </c>
      <c r="B323">
        <f>VLOOKUP('2024-03-18_windows_device_0'!Q323,'2024-03-18_windows_device_0'!Q$2:Q$911,1,0)+50</f>
        <v>2184692</v>
      </c>
      <c r="C323">
        <f t="shared" ref="C323:C386" si="107">(A323-A322)*V$4</f>
        <v>-5.0348059830110241</v>
      </c>
      <c r="D323">
        <f t="shared" si="100"/>
        <v>1.7163663107364735</v>
      </c>
      <c r="E323">
        <f t="shared" si="101"/>
        <v>2184691.9994059661</v>
      </c>
      <c r="F323">
        <f t="shared" si="99"/>
        <v>2184501.14333132</v>
      </c>
      <c r="G323">
        <f t="shared" ref="G323:G386" si="108">F323-V$8*LN(D323)</f>
        <v>2183467.5482613402</v>
      </c>
      <c r="H323">
        <f t="shared" si="93"/>
        <v>-15.197048522531986</v>
      </c>
      <c r="I323">
        <f t="shared" si="102"/>
        <v>2183466.6276162164</v>
      </c>
      <c r="J323">
        <f t="shared" si="94"/>
        <v>-0.45026961056983483</v>
      </c>
      <c r="K323">
        <f t="shared" si="103"/>
        <v>2183481.1934145116</v>
      </c>
      <c r="L323">
        <f t="shared" ref="L323:L386" si="109">(K323-K322)*V$16</f>
        <v>1.0883341485804107E-2</v>
      </c>
      <c r="M323">
        <f t="shared" si="95"/>
        <v>-2.048005740763799E-5</v>
      </c>
      <c r="N323">
        <f t="shared" si="104"/>
        <v>2183466.6276162164</v>
      </c>
      <c r="O323">
        <f t="shared" ref="O323:O386" si="110">(D323-D322)*V$17</f>
        <v>-5.3645360013697165E-2</v>
      </c>
      <c r="P323">
        <f t="shared" si="96"/>
        <v>-1.5194389784730904</v>
      </c>
      <c r="Q323">
        <f t="shared" si="105"/>
        <v>2183478.0789510617</v>
      </c>
      <c r="R323">
        <f t="shared" si="106"/>
        <v>2183717.0789510617</v>
      </c>
      <c r="S323">
        <f t="shared" ref="S323:S386" si="111">V$21^2*A323</f>
        <v>16.150552395862722</v>
      </c>
      <c r="T323">
        <f t="shared" ref="T323:T386" si="112">Q323+V$22*S323^2-V$23*S323</f>
        <v>2183643.5787879452</v>
      </c>
      <c r="U323">
        <f t="shared" si="97"/>
        <v>239</v>
      </c>
    </row>
    <row r="324" spans="1:21" x14ac:dyDescent="0.25">
      <c r="A324">
        <f>VLOOKUP('2024-03-18_windows_device_0'!P324,'2024-03-18_windows_device_0'!P324:P1233,1,0)</f>
        <v>47.977333333333334</v>
      </c>
      <c r="B324">
        <f>VLOOKUP('2024-03-18_windows_device_0'!Q324,'2024-03-18_windows_device_0'!Q$2:Q$911,1,0)+50</f>
        <v>2184689</v>
      </c>
      <c r="C324">
        <f t="shared" si="107"/>
        <v>-3.6132137054550819</v>
      </c>
      <c r="D324">
        <f t="shared" si="100"/>
        <v>1.7149127121560117</v>
      </c>
      <c r="E324">
        <f t="shared" si="101"/>
        <v>2184688.999406972</v>
      </c>
      <c r="F324">
        <f t="shared" si="99"/>
        <v>2184552.0321063437</v>
      </c>
      <c r="G324">
        <f t="shared" si="108"/>
        <v>2183520.0581248896</v>
      </c>
      <c r="H324">
        <f t="shared" ref="H324:H387" si="113">G324-G323</f>
        <v>52.509863549377769</v>
      </c>
      <c r="I324">
        <f t="shared" si="102"/>
        <v>2183509.0666610231</v>
      </c>
      <c r="J324">
        <f t="shared" ref="J324:J387" si="114">(C324-C323)*V$12</f>
        <v>1.0806470653684674</v>
      </c>
      <c r="K324">
        <f t="shared" si="103"/>
        <v>2183474.1087451149</v>
      </c>
      <c r="L324">
        <f t="shared" si="109"/>
        <v>-7.7931289429431175E-3</v>
      </c>
      <c r="M324">
        <f t="shared" ref="M324:M387" si="115">(L324-L323)*V$15</f>
        <v>-1.1089646782719906E-5</v>
      </c>
      <c r="N324">
        <f t="shared" si="104"/>
        <v>2183509.0666610231</v>
      </c>
      <c r="O324">
        <f t="shared" si="110"/>
        <v>-3.8498434833359352E-2</v>
      </c>
      <c r="P324">
        <f t="shared" ref="P324:P387" si="116">(O324-O323)*V$18</f>
        <v>3.6466535483413631</v>
      </c>
      <c r="Q324">
        <f t="shared" si="105"/>
        <v>2183492.2618204895</v>
      </c>
      <c r="R324">
        <f t="shared" si="106"/>
        <v>2183732.2618204895</v>
      </c>
      <c r="S324">
        <f t="shared" si="111"/>
        <v>16.136874418213402</v>
      </c>
      <c r="T324">
        <f t="shared" si="112"/>
        <v>2183657.48145092</v>
      </c>
      <c r="U324">
        <f t="shared" si="97"/>
        <v>240</v>
      </c>
    </row>
    <row r="325" spans="1:21" x14ac:dyDescent="0.25">
      <c r="A325">
        <f>VLOOKUP('2024-03-18_windows_device_0'!P325,'2024-03-18_windows_device_0'!P325:P1234,1,0)</f>
        <v>47.919333333333334</v>
      </c>
      <c r="B325">
        <f>VLOOKUP('2024-03-18_windows_device_0'!Q325,'2024-03-18_windows_device_0'!Q$2:Q$911,1,0)+50</f>
        <v>2184683</v>
      </c>
      <c r="C325">
        <f t="shared" si="107"/>
        <v>-5.1532720061408446</v>
      </c>
      <c r="D325">
        <f t="shared" si="100"/>
        <v>1.7128395469674842</v>
      </c>
      <c r="E325">
        <f t="shared" si="101"/>
        <v>2184682.9994084048</v>
      </c>
      <c r="F325">
        <f t="shared" si="99"/>
        <v>2184487.6526025906</v>
      </c>
      <c r="G325">
        <f t="shared" si="108"/>
        <v>2183457.9930443992</v>
      </c>
      <c r="H325">
        <f t="shared" si="113"/>
        <v>-62.065080490428954</v>
      </c>
      <c r="I325">
        <f t="shared" si="102"/>
        <v>2183442.6373873898</v>
      </c>
      <c r="J325">
        <f t="shared" si="114"/>
        <v>-1.1707009874826269</v>
      </c>
      <c r="K325">
        <f t="shared" si="103"/>
        <v>2183480.5084629566</v>
      </c>
      <c r="L325">
        <f t="shared" si="109"/>
        <v>7.0396829472683439E-3</v>
      </c>
      <c r="M325">
        <f t="shared" si="115"/>
        <v>8.8073731749541683E-6</v>
      </c>
      <c r="N325">
        <f t="shared" si="104"/>
        <v>2183442.6373873898</v>
      </c>
      <c r="O325">
        <f t="shared" si="110"/>
        <v>-5.4907603778726791E-2</v>
      </c>
      <c r="P325">
        <f t="shared" si="116"/>
        <v>-3.9505413440368322</v>
      </c>
      <c r="Q325">
        <f t="shared" si="105"/>
        <v>2183477.8547293693</v>
      </c>
      <c r="R325">
        <f t="shared" si="106"/>
        <v>2183718.8547293693</v>
      </c>
      <c r="S325">
        <f t="shared" si="111"/>
        <v>16.117366482877486</v>
      </c>
      <c r="T325">
        <f t="shared" si="112"/>
        <v>2183642.6751318481</v>
      </c>
      <c r="U325">
        <f t="shared" si="97"/>
        <v>241</v>
      </c>
    </row>
    <row r="326" spans="1:21" x14ac:dyDescent="0.25">
      <c r="A326">
        <f>VLOOKUP('2024-03-18_windows_device_0'!P326,'2024-03-18_windows_device_0'!P326:P1235,1,0)</f>
        <v>47.861333333333334</v>
      </c>
      <c r="B326">
        <f>VLOOKUP('2024-03-18_windows_device_0'!Q326,'2024-03-18_windows_device_0'!Q$2:Q$911,1,0)+50</f>
        <v>2184682</v>
      </c>
      <c r="C326">
        <f t="shared" si="107"/>
        <v>-5.1532720061408446</v>
      </c>
      <c r="D326">
        <f t="shared" si="100"/>
        <v>1.7107663817789567</v>
      </c>
      <c r="E326">
        <f t="shared" si="101"/>
        <v>2184681.9994098358</v>
      </c>
      <c r="F326">
        <f t="shared" si="99"/>
        <v>2184486.6526040216</v>
      </c>
      <c r="G326">
        <f t="shared" si="108"/>
        <v>2183459.3102720925</v>
      </c>
      <c r="H326">
        <f t="shared" si="113"/>
        <v>1.3172276932746172</v>
      </c>
      <c r="I326">
        <f t="shared" si="102"/>
        <v>2183459.3033554479</v>
      </c>
      <c r="J326">
        <f t="shared" si="114"/>
        <v>0</v>
      </c>
      <c r="K326">
        <f t="shared" si="103"/>
        <v>2183459.3033554479</v>
      </c>
      <c r="L326">
        <f t="shared" si="109"/>
        <v>-2.3325596130158929E-2</v>
      </c>
      <c r="M326">
        <f t="shared" si="115"/>
        <v>-1.8030185131183334E-5</v>
      </c>
      <c r="N326">
        <f t="shared" si="104"/>
        <v>2183459.3033554479</v>
      </c>
      <c r="O326">
        <f t="shared" si="110"/>
        <v>-5.4907603778726791E-2</v>
      </c>
      <c r="P326">
        <f t="shared" si="116"/>
        <v>0</v>
      </c>
      <c r="Q326">
        <f t="shared" si="105"/>
        <v>2183459.3033554479</v>
      </c>
      <c r="R326">
        <f t="shared" si="106"/>
        <v>2183701.3033554479</v>
      </c>
      <c r="S326">
        <f t="shared" si="111"/>
        <v>16.097858547541566</v>
      </c>
      <c r="T326">
        <f t="shared" si="112"/>
        <v>2183623.7250128952</v>
      </c>
      <c r="U326">
        <f t="shared" si="97"/>
        <v>242</v>
      </c>
    </row>
    <row r="327" spans="1:21" x14ac:dyDescent="0.25">
      <c r="A327">
        <f>VLOOKUP('2024-03-18_windows_device_0'!P327,'2024-03-18_windows_device_0'!P327:P1236,1,0)</f>
        <v>47.836666666666666</v>
      </c>
      <c r="B327">
        <f>VLOOKUP('2024-03-18_windows_device_0'!Q327,'2024-03-18_windows_device_0'!Q$2:Q$911,1,0)+50</f>
        <v>2184683</v>
      </c>
      <c r="C327">
        <f t="shared" si="107"/>
        <v>-2.1916214278991393</v>
      </c>
      <c r="D327">
        <f t="shared" si="100"/>
        <v>1.7098846908367094</v>
      </c>
      <c r="E327">
        <f t="shared" si="101"/>
        <v>2184682.9994104439</v>
      </c>
      <c r="F327">
        <f t="shared" si="99"/>
        <v>2184599.9208838334</v>
      </c>
      <c r="G327">
        <f t="shared" si="108"/>
        <v>2183573.5648901286</v>
      </c>
      <c r="H327">
        <f t="shared" si="113"/>
        <v>114.25461803609505</v>
      </c>
      <c r="I327">
        <f t="shared" si="102"/>
        <v>2183521.5268079531</v>
      </c>
      <c r="J327">
        <f t="shared" si="114"/>
        <v>2.2513480528510947</v>
      </c>
      <c r="K327">
        <f t="shared" si="103"/>
        <v>2183448.6978164781</v>
      </c>
      <c r="L327">
        <f t="shared" si="109"/>
        <v>-1.1666081799028468E-2</v>
      </c>
      <c r="M327">
        <f t="shared" si="115"/>
        <v>6.9231440749787689E-6</v>
      </c>
      <c r="N327">
        <f t="shared" si="104"/>
        <v>2183521.5268079531</v>
      </c>
      <c r="O327">
        <f t="shared" si="110"/>
        <v>-2.3351509653021536E-2</v>
      </c>
      <c r="P327">
        <f t="shared" si="116"/>
        <v>7.5971948923781971</v>
      </c>
      <c r="Q327">
        <f t="shared" si="105"/>
        <v>2183503.5288215773</v>
      </c>
      <c r="R327">
        <f t="shared" si="106"/>
        <v>2183746.5288215773</v>
      </c>
      <c r="S327">
        <f t="shared" si="111"/>
        <v>16.089562069295258</v>
      </c>
      <c r="T327">
        <f t="shared" si="112"/>
        <v>2183667.781044167</v>
      </c>
      <c r="U327">
        <f t="shared" si="97"/>
        <v>243</v>
      </c>
    </row>
    <row r="328" spans="1:21" x14ac:dyDescent="0.25">
      <c r="A328">
        <f>VLOOKUP('2024-03-18_windows_device_0'!P328,'2024-03-18_windows_device_0'!P328:P1237,1,0)</f>
        <v>47.774666666666668</v>
      </c>
      <c r="B328">
        <f>VLOOKUP('2024-03-18_windows_device_0'!Q328,'2024-03-18_windows_device_0'!Q$2:Q$911,1,0)+50</f>
        <v>2184686</v>
      </c>
      <c r="C328">
        <f t="shared" si="107"/>
        <v>-5.5086700755296718</v>
      </c>
      <c r="D328">
        <f t="shared" si="100"/>
        <v>1.7076685487386283</v>
      </c>
      <c r="E328">
        <f t="shared" si="101"/>
        <v>2184685.9994119713</v>
      </c>
      <c r="F328">
        <f t="shared" si="99"/>
        <v>2184477.1804126529</v>
      </c>
      <c r="G328">
        <f t="shared" si="108"/>
        <v>2183453.3058409384</v>
      </c>
      <c r="H328">
        <f t="shared" si="113"/>
        <v>-120.25904919020832</v>
      </c>
      <c r="I328">
        <f t="shared" si="102"/>
        <v>2183395.6545165214</v>
      </c>
      <c r="J328">
        <f t="shared" si="114"/>
        <v>-2.5215098191930911</v>
      </c>
      <c r="K328">
        <f t="shared" si="103"/>
        <v>2183477.2229869734</v>
      </c>
      <c r="L328">
        <f t="shared" si="109"/>
        <v>3.1377657776259019E-2</v>
      </c>
      <c r="M328">
        <f t="shared" si="115"/>
        <v>2.5558355360474779E-5</v>
      </c>
      <c r="N328">
        <f t="shared" si="104"/>
        <v>2183395.6545165214</v>
      </c>
      <c r="O328">
        <f t="shared" si="110"/>
        <v>-5.8694335073809771E-2</v>
      </c>
      <c r="P328">
        <f t="shared" si="116"/>
        <v>-8.5088582794631815</v>
      </c>
      <c r="Q328">
        <f t="shared" si="105"/>
        <v>2183493.4921182883</v>
      </c>
      <c r="R328">
        <f t="shared" si="106"/>
        <v>2183737.4921182883</v>
      </c>
      <c r="S328">
        <f t="shared" si="111"/>
        <v>16.068708759108588</v>
      </c>
      <c r="T328">
        <f t="shared" si="112"/>
        <v>2183657.3188497592</v>
      </c>
      <c r="U328">
        <f t="shared" si="97"/>
        <v>244</v>
      </c>
    </row>
    <row r="329" spans="1:21" x14ac:dyDescent="0.25">
      <c r="A329">
        <f>VLOOKUP('2024-03-18_windows_device_0'!P329,'2024-03-18_windows_device_0'!P329:P1238,1,0)</f>
        <v>47.725999999999999</v>
      </c>
      <c r="B329">
        <f>VLOOKUP('2024-03-18_windows_device_0'!Q329,'2024-03-18_windows_device_0'!Q$2:Q$911,1,0)+50</f>
        <v>2184684</v>
      </c>
      <c r="C329">
        <f t="shared" si="107"/>
        <v>-4.3240098442333688</v>
      </c>
      <c r="D329">
        <f t="shared" si="100"/>
        <v>1.7059289963390589</v>
      </c>
      <c r="E329">
        <f t="shared" si="101"/>
        <v>2184683.999413169</v>
      </c>
      <c r="F329">
        <f t="shared" si="99"/>
        <v>2184520.0877255318</v>
      </c>
      <c r="G329">
        <f t="shared" si="108"/>
        <v>2183498.1631936664</v>
      </c>
      <c r="H329">
        <f t="shared" si="113"/>
        <v>44.857352728024125</v>
      </c>
      <c r="I329">
        <f t="shared" si="102"/>
        <v>2183490.1419624188</v>
      </c>
      <c r="J329">
        <f t="shared" si="114"/>
        <v>0.90053922114014973</v>
      </c>
      <c r="K329">
        <f t="shared" si="103"/>
        <v>2183461.0103658289</v>
      </c>
      <c r="L329">
        <f t="shared" si="109"/>
        <v>-1.7833866339630581E-2</v>
      </c>
      <c r="M329">
        <f t="shared" si="115"/>
        <v>-2.92206400650792E-5</v>
      </c>
      <c r="N329">
        <f t="shared" si="104"/>
        <v>2183490.1419624188</v>
      </c>
      <c r="O329">
        <f t="shared" si="110"/>
        <v>-4.6071897423537081E-2</v>
      </c>
      <c r="P329">
        <f t="shared" si="116"/>
        <v>3.0388779569490127</v>
      </c>
      <c r="Q329">
        <f t="shared" si="105"/>
        <v>2183475.0910302987</v>
      </c>
      <c r="R329">
        <f t="shared" si="106"/>
        <v>2183720.0910302987</v>
      </c>
      <c r="S329">
        <f t="shared" si="111"/>
        <v>16.052340031757762</v>
      </c>
      <c r="T329">
        <f t="shared" si="112"/>
        <v>2183638.5841606958</v>
      </c>
      <c r="U329">
        <f t="shared" si="97"/>
        <v>245</v>
      </c>
    </row>
    <row r="330" spans="1:21" x14ac:dyDescent="0.25">
      <c r="A330">
        <f>VLOOKUP('2024-03-18_windows_device_0'!P330,'2024-03-18_windows_device_0'!P330:P1239,1,0)</f>
        <v>47.672666666666665</v>
      </c>
      <c r="B330">
        <f>VLOOKUP('2024-03-18_windows_device_0'!Q330,'2024-03-18_windows_device_0'!Q$2:Q$911,1,0)+50</f>
        <v>2184682</v>
      </c>
      <c r="C330">
        <f t="shared" si="107"/>
        <v>-4.7386409251871067</v>
      </c>
      <c r="D330">
        <f t="shared" si="100"/>
        <v>1.7040226375450107</v>
      </c>
      <c r="E330">
        <f t="shared" si="101"/>
        <v>2184681.9994144798</v>
      </c>
      <c r="F330">
        <f t="shared" si="99"/>
        <v>2184502.3701677541</v>
      </c>
      <c r="G330">
        <f t="shared" si="108"/>
        <v>2183482.5849508042</v>
      </c>
      <c r="H330">
        <f t="shared" si="113"/>
        <v>-15.578242862131447</v>
      </c>
      <c r="I330">
        <f t="shared" si="102"/>
        <v>2183481.6175405257</v>
      </c>
      <c r="J330">
        <f t="shared" si="114"/>
        <v>-0.31518872739907661</v>
      </c>
      <c r="K330">
        <f t="shared" si="103"/>
        <v>2183491.8135993322</v>
      </c>
      <c r="L330">
        <f t="shared" si="109"/>
        <v>3.3883524707804667E-2</v>
      </c>
      <c r="M330">
        <f t="shared" si="115"/>
        <v>3.0708564630984639E-5</v>
      </c>
      <c r="N330">
        <f t="shared" si="104"/>
        <v>2183481.6175405257</v>
      </c>
      <c r="O330">
        <f t="shared" si="110"/>
        <v>-5.0489750601126052E-2</v>
      </c>
      <c r="P330">
        <f t="shared" si="116"/>
        <v>-1.0636072849305964</v>
      </c>
      <c r="Q330">
        <f t="shared" si="105"/>
        <v>2183489.3586641024</v>
      </c>
      <c r="R330">
        <f t="shared" si="106"/>
        <v>2183735.3586641024</v>
      </c>
      <c r="S330">
        <f t="shared" si="111"/>
        <v>16.034401700414389</v>
      </c>
      <c r="T330">
        <f t="shared" si="112"/>
        <v>2183652.4865947524</v>
      </c>
      <c r="U330">
        <f t="shared" si="97"/>
        <v>246</v>
      </c>
    </row>
    <row r="331" spans="1:21" x14ac:dyDescent="0.25">
      <c r="A331">
        <f>VLOOKUP('2024-03-18_windows_device_0'!P331,'2024-03-18_windows_device_0'!P331:P1240,1,0)</f>
        <v>47.640666666666668</v>
      </c>
      <c r="B331">
        <f>VLOOKUP('2024-03-18_windows_device_0'!Q331,'2024-03-18_windows_device_0'!Q$2:Q$911,1,0)+50</f>
        <v>2184677</v>
      </c>
      <c r="C331">
        <f t="shared" si="107"/>
        <v>-2.8431845551118853</v>
      </c>
      <c r="D331">
        <f t="shared" si="100"/>
        <v>1.7028788222685818</v>
      </c>
      <c r="E331">
        <f t="shared" si="101"/>
        <v>2184676.9994152654</v>
      </c>
      <c r="F331">
        <f t="shared" si="99"/>
        <v>2184569.2218672298</v>
      </c>
      <c r="G331">
        <f t="shared" si="108"/>
        <v>2183550.7213883316</v>
      </c>
      <c r="H331">
        <f t="shared" si="113"/>
        <v>68.136437527369708</v>
      </c>
      <c r="I331">
        <f t="shared" si="102"/>
        <v>2183532.2145341518</v>
      </c>
      <c r="J331">
        <f t="shared" si="114"/>
        <v>1.4408627538251035</v>
      </c>
      <c r="K331">
        <f t="shared" si="103"/>
        <v>2183485.6039796076</v>
      </c>
      <c r="L331">
        <f t="shared" si="109"/>
        <v>-6.8305752168362956E-3</v>
      </c>
      <c r="M331">
        <f t="shared" si="115"/>
        <v>-2.4175070389406406E-5</v>
      </c>
      <c r="N331">
        <f t="shared" si="104"/>
        <v>2183532.2145341518</v>
      </c>
      <c r="O331">
        <f t="shared" si="110"/>
        <v>-3.0293850360675632E-2</v>
      </c>
      <c r="P331">
        <f t="shared" si="116"/>
        <v>4.8622047311218184</v>
      </c>
      <c r="Q331">
        <f t="shared" si="105"/>
        <v>2183513.1581548043</v>
      </c>
      <c r="R331">
        <f t="shared" si="106"/>
        <v>2183760.1581548043</v>
      </c>
      <c r="S331">
        <f t="shared" si="111"/>
        <v>16.02363870160837</v>
      </c>
      <c r="T331">
        <f t="shared" si="112"/>
        <v>2183676.0671616066</v>
      </c>
      <c r="U331">
        <f t="shared" si="97"/>
        <v>247</v>
      </c>
    </row>
    <row r="332" spans="1:21" x14ac:dyDescent="0.25">
      <c r="A332">
        <f>VLOOKUP('2024-03-18_windows_device_0'!P332,'2024-03-18_windows_device_0'!P332:P1241,1,0)</f>
        <v>47.591333333333331</v>
      </c>
      <c r="B332">
        <f>VLOOKUP('2024-03-18_windows_device_0'!Q332,'2024-03-18_windows_device_0'!Q$2:Q$911,1,0)+50</f>
        <v>2184671</v>
      </c>
      <c r="C332">
        <f t="shared" si="107"/>
        <v>-4.3832428557982785</v>
      </c>
      <c r="D332">
        <f t="shared" si="100"/>
        <v>1.7011154403840869</v>
      </c>
      <c r="E332">
        <f t="shared" si="101"/>
        <v>2184670.9994164756</v>
      </c>
      <c r="F332">
        <f t="shared" si="99"/>
        <v>2184504.8423632542</v>
      </c>
      <c r="G332">
        <f t="shared" si="108"/>
        <v>2183488.3242138615</v>
      </c>
      <c r="H332">
        <f t="shared" si="113"/>
        <v>-62.397174470126629</v>
      </c>
      <c r="I332">
        <f t="shared" si="102"/>
        <v>2183472.803789021</v>
      </c>
      <c r="J332">
        <f t="shared" si="114"/>
        <v>-1.1707009874831062</v>
      </c>
      <c r="K332">
        <f t="shared" si="103"/>
        <v>2183510.6748645878</v>
      </c>
      <c r="L332">
        <f t="shared" si="109"/>
        <v>2.7577947314603859E-2</v>
      </c>
      <c r="M332">
        <f t="shared" si="115"/>
        <v>2.0430967545216522E-5</v>
      </c>
      <c r="N332">
        <f t="shared" si="104"/>
        <v>2183472.803789021</v>
      </c>
      <c r="O332">
        <f t="shared" si="110"/>
        <v>-4.6703019306048948E-2</v>
      </c>
      <c r="P332">
        <f t="shared" si="116"/>
        <v>-3.9505413440382471</v>
      </c>
      <c r="Q332">
        <f t="shared" si="105"/>
        <v>2183508.0211310005</v>
      </c>
      <c r="R332">
        <f t="shared" si="106"/>
        <v>2183756.0211310005</v>
      </c>
      <c r="S332">
        <f t="shared" si="111"/>
        <v>16.00704574511575</v>
      </c>
      <c r="T332">
        <f t="shared" si="112"/>
        <v>2183670.5929182088</v>
      </c>
      <c r="U332">
        <f t="shared" si="97"/>
        <v>248</v>
      </c>
    </row>
    <row r="333" spans="1:21" x14ac:dyDescent="0.25">
      <c r="A333">
        <f>VLOOKUP('2024-03-18_windows_device_0'!P333,'2024-03-18_windows_device_0'!P333:P1242,1,0)</f>
        <v>47.545333333333332</v>
      </c>
      <c r="B333">
        <f>VLOOKUP('2024-03-18_windows_device_0'!Q333,'2024-03-18_windows_device_0'!Q$2:Q$911,1,0)+50</f>
        <v>2184670</v>
      </c>
      <c r="C333">
        <f t="shared" si="107"/>
        <v>-4.0870777979737296</v>
      </c>
      <c r="D333">
        <f t="shared" si="100"/>
        <v>1.6994712059242203</v>
      </c>
      <c r="E333">
        <f t="shared" si="101"/>
        <v>2184669.9994176035</v>
      </c>
      <c r="F333">
        <f t="shared" si="99"/>
        <v>2184515.0691923024</v>
      </c>
      <c r="G333">
        <f t="shared" si="108"/>
        <v>2183500.4012834206</v>
      </c>
      <c r="H333">
        <f t="shared" si="113"/>
        <v>12.077069559134543</v>
      </c>
      <c r="I333">
        <f t="shared" si="102"/>
        <v>2183499.8198541487</v>
      </c>
      <c r="J333">
        <f t="shared" si="114"/>
        <v>0.22513480528539712</v>
      </c>
      <c r="K333">
        <f t="shared" si="103"/>
        <v>2183492.5369550013</v>
      </c>
      <c r="L333">
        <f t="shared" si="109"/>
        <v>-1.9951681616684272E-2</v>
      </c>
      <c r="M333">
        <f t="shared" si="115"/>
        <v>-2.8221970450606505E-5</v>
      </c>
      <c r="N333">
        <f t="shared" si="104"/>
        <v>2183499.8198541487</v>
      </c>
      <c r="O333">
        <f t="shared" si="110"/>
        <v>-4.3547409893471958E-2</v>
      </c>
      <c r="P333">
        <f t="shared" si="116"/>
        <v>0.75971948923937604</v>
      </c>
      <c r="Q333">
        <f t="shared" si="105"/>
        <v>2183495.0756539223</v>
      </c>
      <c r="R333">
        <f t="shared" si="106"/>
        <v>2183744.0756539223</v>
      </c>
      <c r="S333">
        <f t="shared" si="111"/>
        <v>15.991573934332092</v>
      </c>
      <c r="T333">
        <f t="shared" si="112"/>
        <v>2183657.333321413</v>
      </c>
      <c r="U333">
        <f t="shared" si="97"/>
        <v>249</v>
      </c>
    </row>
    <row r="334" spans="1:21" x14ac:dyDescent="0.25">
      <c r="A334">
        <f>VLOOKUP('2024-03-18_windows_device_0'!P334,'2024-03-18_windows_device_0'!P334:P1243,1,0)</f>
        <v>47.475999999999999</v>
      </c>
      <c r="B334">
        <f>VLOOKUP('2024-03-18_windows_device_0'!Q334,'2024-03-18_windows_device_0'!Q$2:Q$911,1,0)+50</f>
        <v>2184667</v>
      </c>
      <c r="C334">
        <f t="shared" si="107"/>
        <v>-6.1602332027430489</v>
      </c>
      <c r="D334">
        <f t="shared" si="100"/>
        <v>1.6969929394919576</v>
      </c>
      <c r="E334">
        <f t="shared" si="101"/>
        <v>2184666.9994193008</v>
      </c>
      <c r="F334">
        <f t="shared" si="99"/>
        <v>2184433.4813985573</v>
      </c>
      <c r="G334">
        <f t="shared" si="108"/>
        <v>2183421.605643162</v>
      </c>
      <c r="H334">
        <f t="shared" si="113"/>
        <v>-78.795640258584172</v>
      </c>
      <c r="I334">
        <f t="shared" si="102"/>
        <v>2183396.8554761093</v>
      </c>
      <c r="J334">
        <f t="shared" si="114"/>
        <v>-1.5759436369958617</v>
      </c>
      <c r="K334">
        <f t="shared" si="103"/>
        <v>2183447.8357701418</v>
      </c>
      <c r="L334">
        <f t="shared" si="109"/>
        <v>-4.9171256695813327E-2</v>
      </c>
      <c r="M334">
        <f t="shared" si="115"/>
        <v>-1.7349893171995975E-5</v>
      </c>
      <c r="N334">
        <f t="shared" si="104"/>
        <v>2183396.8554761093</v>
      </c>
      <c r="O334">
        <f t="shared" si="110"/>
        <v>-6.5636675781463871E-2</v>
      </c>
      <c r="P334">
        <f t="shared" si="116"/>
        <v>-5.3180364246643119</v>
      </c>
      <c r="Q334">
        <f t="shared" si="105"/>
        <v>2183448.3855986902</v>
      </c>
      <c r="R334">
        <f t="shared" si="106"/>
        <v>2183698.3855986902</v>
      </c>
      <c r="S334">
        <f t="shared" si="111"/>
        <v>15.968254103585709</v>
      </c>
      <c r="T334">
        <f t="shared" si="112"/>
        <v>2183610.1703843414</v>
      </c>
      <c r="U334">
        <f t="shared" si="97"/>
        <v>250</v>
      </c>
    </row>
    <row r="335" spans="1:21" x14ac:dyDescent="0.25">
      <c r="A335">
        <f>VLOOKUP('2024-03-18_windows_device_0'!P335,'2024-03-18_windows_device_0'!P335:P1244,1,0)</f>
        <v>47.433999999999997</v>
      </c>
      <c r="B335">
        <f>VLOOKUP('2024-03-18_windows_device_0'!Q335,'2024-03-18_windows_device_0'!Q$2:Q$911,1,0)+50</f>
        <v>2184665</v>
      </c>
      <c r="C335">
        <f t="shared" si="107"/>
        <v>-3.7316797285849015</v>
      </c>
      <c r="D335">
        <f t="shared" si="100"/>
        <v>1.6954916819416443</v>
      </c>
      <c r="E335">
        <f t="shared" si="101"/>
        <v>2184664.9994203276</v>
      </c>
      <c r="F335">
        <f t="shared" si="99"/>
        <v>2184523.5413885312</v>
      </c>
      <c r="G335">
        <f t="shared" si="108"/>
        <v>2183513.3590176981</v>
      </c>
      <c r="H335">
        <f t="shared" si="113"/>
        <v>91.753374536056072</v>
      </c>
      <c r="I335">
        <f t="shared" si="102"/>
        <v>2183479.7993347864</v>
      </c>
      <c r="J335">
        <f t="shared" si="114"/>
        <v>1.846105403337859</v>
      </c>
      <c r="K335">
        <f t="shared" si="103"/>
        <v>2183420.0795617769</v>
      </c>
      <c r="L335">
        <f t="shared" si="109"/>
        <v>-3.053180023528114E-2</v>
      </c>
      <c r="M335">
        <f t="shared" si="115"/>
        <v>1.1067668763099036E-5</v>
      </c>
      <c r="N335">
        <f t="shared" si="104"/>
        <v>2183479.7993347864</v>
      </c>
      <c r="O335">
        <f t="shared" si="110"/>
        <v>-3.9760678598394855E-2</v>
      </c>
      <c r="P335">
        <f t="shared" si="116"/>
        <v>6.2296998117478832</v>
      </c>
      <c r="Q335">
        <f t="shared" si="105"/>
        <v>2183460.2121673529</v>
      </c>
      <c r="R335">
        <f t="shared" si="106"/>
        <v>2183711.2121673529</v>
      </c>
      <c r="S335">
        <f t="shared" si="111"/>
        <v>15.954127667652802</v>
      </c>
      <c r="T335">
        <f t="shared" si="112"/>
        <v>2183621.7108313683</v>
      </c>
      <c r="U335">
        <f t="shared" si="97"/>
        <v>251</v>
      </c>
    </row>
    <row r="336" spans="1:21" x14ac:dyDescent="0.25">
      <c r="A336">
        <f>VLOOKUP('2024-03-18_windows_device_0'!P336,'2024-03-18_windows_device_0'!P336:P1245,1,0)</f>
        <v>47.410666666666664</v>
      </c>
      <c r="B336">
        <f>VLOOKUP('2024-03-18_windows_device_0'!Q336,'2024-03-18_windows_device_0'!Q$2:Q$911,1,0)+50</f>
        <v>2184663</v>
      </c>
      <c r="C336">
        <f t="shared" si="107"/>
        <v>-2.0731554047693197</v>
      </c>
      <c r="D336">
        <f t="shared" si="100"/>
        <v>1.6946576499692483</v>
      </c>
      <c r="E336">
        <f t="shared" si="101"/>
        <v>2184662.9994208976</v>
      </c>
      <c r="F336">
        <f t="shared" si="99"/>
        <v>2184584.4116254551</v>
      </c>
      <c r="G336">
        <f t="shared" si="108"/>
        <v>2183575.1706718258</v>
      </c>
      <c r="H336">
        <f t="shared" si="113"/>
        <v>61.811654127668589</v>
      </c>
      <c r="I336">
        <f t="shared" si="102"/>
        <v>2183559.9401603336</v>
      </c>
      <c r="J336">
        <f t="shared" si="114"/>
        <v>1.2607549095967854</v>
      </c>
      <c r="K336">
        <f t="shared" si="103"/>
        <v>2183519.1559251077</v>
      </c>
      <c r="L336">
        <f t="shared" si="109"/>
        <v>0.10898389626883868</v>
      </c>
      <c r="M336">
        <f t="shared" si="115"/>
        <v>8.2841123582665099E-5</v>
      </c>
      <c r="N336">
        <f t="shared" si="104"/>
        <v>2183559.9401603336</v>
      </c>
      <c r="O336">
        <f t="shared" si="110"/>
        <v>-2.2089265887991913E-2</v>
      </c>
      <c r="P336">
        <f t="shared" si="116"/>
        <v>4.2544291397337162</v>
      </c>
      <c r="Q336">
        <f t="shared" si="105"/>
        <v>2183541.8001707247</v>
      </c>
      <c r="R336">
        <f t="shared" si="106"/>
        <v>2183793.8001707247</v>
      </c>
      <c r="S336">
        <f t="shared" si="111"/>
        <v>15.946279647690078</v>
      </c>
      <c r="T336">
        <f t="shared" si="112"/>
        <v>2183703.1399876969</v>
      </c>
      <c r="U336">
        <f t="shared" si="97"/>
        <v>252</v>
      </c>
    </row>
    <row r="337" spans="1:21" x14ac:dyDescent="0.25">
      <c r="A337">
        <f>VLOOKUP('2024-03-18_windows_device_0'!P337,'2024-03-18_windows_device_0'!P337:P1246,1,0)</f>
        <v>47.345333333333329</v>
      </c>
      <c r="B337">
        <f>VLOOKUP('2024-03-18_windows_device_0'!Q337,'2024-03-18_windows_device_0'!Q$2:Q$911,1,0)+50</f>
        <v>2184661</v>
      </c>
      <c r="C337">
        <f t="shared" si="107"/>
        <v>-5.8048351333542216</v>
      </c>
      <c r="D337">
        <f t="shared" si="100"/>
        <v>1.6923223604465389</v>
      </c>
      <c r="E337">
        <f t="shared" si="101"/>
        <v>2184660.9994224929</v>
      </c>
      <c r="F337">
        <f t="shared" si="99"/>
        <v>2184440.9535952541</v>
      </c>
      <c r="G337">
        <f t="shared" si="108"/>
        <v>2183434.3510767315</v>
      </c>
      <c r="H337">
        <f t="shared" si="113"/>
        <v>-140.81959509430453</v>
      </c>
      <c r="I337">
        <f t="shared" si="102"/>
        <v>2183355.3014288908</v>
      </c>
      <c r="J337">
        <f t="shared" si="114"/>
        <v>-2.8366985465926478</v>
      </c>
      <c r="K337">
        <f t="shared" si="103"/>
        <v>2183447.0659581493</v>
      </c>
      <c r="L337">
        <f t="shared" si="109"/>
        <v>-7.9298888421977576E-2</v>
      </c>
      <c r="M337">
        <f t="shared" si="115"/>
        <v>-1.1179786809579271E-4</v>
      </c>
      <c r="N337">
        <f t="shared" si="104"/>
        <v>2183355.3014288908</v>
      </c>
      <c r="O337">
        <f t="shared" si="110"/>
        <v>-6.1849944486386768E-2</v>
      </c>
      <c r="P337">
        <f t="shared" si="116"/>
        <v>-9.5724655643980281</v>
      </c>
      <c r="Q337">
        <f t="shared" si="105"/>
        <v>2183471.1397579927</v>
      </c>
      <c r="R337">
        <f t="shared" si="106"/>
        <v>2183724.1397579927</v>
      </c>
      <c r="S337">
        <f t="shared" si="111"/>
        <v>15.924305191794447</v>
      </c>
      <c r="T337">
        <f t="shared" si="112"/>
        <v>2183632.035219044</v>
      </c>
      <c r="U337">
        <f t="shared" si="97"/>
        <v>253</v>
      </c>
    </row>
    <row r="338" spans="1:21" x14ac:dyDescent="0.25">
      <c r="A338">
        <f>VLOOKUP('2024-03-18_windows_device_0'!P338,'2024-03-18_windows_device_0'!P338:P1247,1,0)</f>
        <v>47.311333333333337</v>
      </c>
      <c r="B338">
        <f>VLOOKUP('2024-03-18_windows_device_0'!Q338,'2024-03-18_windows_device_0'!Q$2:Q$911,1,0)+50</f>
        <v>2184662</v>
      </c>
      <c r="C338">
        <f t="shared" si="107"/>
        <v>-3.0208835898059836</v>
      </c>
      <c r="D338">
        <f t="shared" si="100"/>
        <v>1.6911070567153335</v>
      </c>
      <c r="E338">
        <f t="shared" si="101"/>
        <v>2184661.9994233218</v>
      </c>
      <c r="F338">
        <f t="shared" si="99"/>
        <v>2184547.4857785343</v>
      </c>
      <c r="G338">
        <f t="shared" si="108"/>
        <v>2183542.2577639227</v>
      </c>
      <c r="H338">
        <f t="shared" si="113"/>
        <v>107.90668719122186</v>
      </c>
      <c r="I338">
        <f t="shared" si="102"/>
        <v>2183495.8414684273</v>
      </c>
      <c r="J338">
        <f t="shared" si="114"/>
        <v>2.1162671696808157</v>
      </c>
      <c r="K338">
        <f t="shared" si="103"/>
        <v>2183427.3822164405</v>
      </c>
      <c r="L338">
        <f t="shared" si="109"/>
        <v>-2.1652095337903327E-2</v>
      </c>
      <c r="M338">
        <f t="shared" si="115"/>
        <v>3.4229303438133927E-5</v>
      </c>
      <c r="N338">
        <f t="shared" si="104"/>
        <v>2183495.8414684273</v>
      </c>
      <c r="O338">
        <f t="shared" si="110"/>
        <v>-3.2187216008211242E-2</v>
      </c>
      <c r="P338">
        <f t="shared" si="116"/>
        <v>7.1413631988385351</v>
      </c>
      <c r="Q338">
        <f t="shared" si="105"/>
        <v>2183477.0782029056</v>
      </c>
      <c r="R338">
        <f t="shared" si="106"/>
        <v>2183731.0782029056</v>
      </c>
      <c r="S338">
        <f t="shared" si="111"/>
        <v>15.91286950556305</v>
      </c>
      <c r="T338">
        <f t="shared" si="112"/>
        <v>2183637.7426599255</v>
      </c>
      <c r="U338">
        <f t="shared" si="97"/>
        <v>254</v>
      </c>
    </row>
    <row r="339" spans="1:21" x14ac:dyDescent="0.25">
      <c r="A339">
        <f>VLOOKUP('2024-03-18_windows_device_0'!P339,'2024-03-18_windows_device_0'!P339:P1248,1,0)</f>
        <v>47.266666666666666</v>
      </c>
      <c r="B339">
        <f>VLOOKUP('2024-03-18_windows_device_0'!Q339,'2024-03-18_windows_device_0'!Q$2:Q$911,1,0)+50</f>
        <v>2184659</v>
      </c>
      <c r="C339">
        <f t="shared" si="107"/>
        <v>-3.9686117748445411</v>
      </c>
      <c r="D339">
        <f t="shared" si="100"/>
        <v>1.6895104812253179</v>
      </c>
      <c r="E339">
        <f t="shared" si="101"/>
        <v>2184658.9994244101</v>
      </c>
      <c r="F339">
        <f t="shared" si="99"/>
        <v>2184508.5599302775</v>
      </c>
      <c r="G339">
        <f t="shared" si="108"/>
        <v>2183505.1391384816</v>
      </c>
      <c r="H339">
        <f t="shared" si="113"/>
        <v>-37.118625441100448</v>
      </c>
      <c r="I339">
        <f t="shared" si="102"/>
        <v>2183499.646797047</v>
      </c>
      <c r="J339">
        <f t="shared" si="114"/>
        <v>-0.72043137691327142</v>
      </c>
      <c r="K339">
        <f t="shared" si="103"/>
        <v>2183522.9520743191</v>
      </c>
      <c r="L339">
        <f t="shared" si="109"/>
        <v>0.10512674393088084</v>
      </c>
      <c r="M339">
        <f t="shared" si="115"/>
        <v>7.527827875067843E-5</v>
      </c>
      <c r="N339">
        <f t="shared" si="104"/>
        <v>2183499.646797047</v>
      </c>
      <c r="O339">
        <f t="shared" si="110"/>
        <v>-4.2285166128448216E-2</v>
      </c>
      <c r="P339">
        <f t="shared" si="116"/>
        <v>-2.4311023655637416</v>
      </c>
      <c r="Q339">
        <f t="shared" si="105"/>
        <v>2183519.2252108101</v>
      </c>
      <c r="R339">
        <f t="shared" si="106"/>
        <v>2183774.2252108101</v>
      </c>
      <c r="S339">
        <f t="shared" si="111"/>
        <v>15.897846153062975</v>
      </c>
      <c r="T339">
        <f t="shared" si="112"/>
        <v>2183679.5864441562</v>
      </c>
      <c r="U339">
        <f t="shared" si="97"/>
        <v>255</v>
      </c>
    </row>
    <row r="340" spans="1:21" x14ac:dyDescent="0.25">
      <c r="A340">
        <f>VLOOKUP('2024-03-18_windows_device_0'!P340,'2024-03-18_windows_device_0'!P340:P1249,1,0)</f>
        <v>47.208666666666666</v>
      </c>
      <c r="B340">
        <f>VLOOKUP('2024-03-18_windows_device_0'!Q340,'2024-03-18_windows_device_0'!Q$2:Q$911,1,0)+50</f>
        <v>2184655</v>
      </c>
      <c r="C340">
        <f t="shared" si="107"/>
        <v>-5.1532720061408446</v>
      </c>
      <c r="D340">
        <f t="shared" si="100"/>
        <v>1.6874373160367904</v>
      </c>
      <c r="E340">
        <f t="shared" si="101"/>
        <v>2184654.9994258219</v>
      </c>
      <c r="F340">
        <f t="shared" si="99"/>
        <v>2184459.6526200077</v>
      </c>
      <c r="G340">
        <f t="shared" si="108"/>
        <v>2183458.581070804</v>
      </c>
      <c r="H340">
        <f t="shared" si="113"/>
        <v>-46.558067677542567</v>
      </c>
      <c r="I340">
        <f t="shared" si="102"/>
        <v>2183449.940077838</v>
      </c>
      <c r="J340">
        <f t="shared" si="114"/>
        <v>-0.90053922114015006</v>
      </c>
      <c r="K340">
        <f t="shared" si="103"/>
        <v>2183479.0716744279</v>
      </c>
      <c r="L340">
        <f t="shared" si="109"/>
        <v>-4.8268394087218551E-2</v>
      </c>
      <c r="M340">
        <f t="shared" si="115"/>
        <v>-9.1082407958032867E-5</v>
      </c>
      <c r="N340">
        <f t="shared" si="104"/>
        <v>2183449.940077838</v>
      </c>
      <c r="O340">
        <f t="shared" si="110"/>
        <v>-5.4907603778726791E-2</v>
      </c>
      <c r="P340">
        <f t="shared" si="116"/>
        <v>-3.0388779569504294</v>
      </c>
      <c r="Q340">
        <f t="shared" si="105"/>
        <v>2183475.4599933848</v>
      </c>
      <c r="R340">
        <f t="shared" si="106"/>
        <v>2183731.4599933848</v>
      </c>
      <c r="S340">
        <f t="shared" si="111"/>
        <v>15.878338217727059</v>
      </c>
      <c r="T340">
        <f t="shared" si="112"/>
        <v>2183635.4279159396</v>
      </c>
      <c r="U340">
        <f t="shared" si="97"/>
        <v>256</v>
      </c>
    </row>
    <row r="341" spans="1:21" x14ac:dyDescent="0.25">
      <c r="A341">
        <f>VLOOKUP('2024-03-18_windows_device_0'!P341,'2024-03-18_windows_device_0'!P341:P1250,1,0)</f>
        <v>47.167999999999999</v>
      </c>
      <c r="B341">
        <f>VLOOKUP('2024-03-18_windows_device_0'!Q341,'2024-03-18_windows_device_0'!Q$2:Q$911,1,0)+50</f>
        <v>2184651</v>
      </c>
      <c r="C341">
        <f t="shared" si="107"/>
        <v>-3.6132137054550819</v>
      </c>
      <c r="D341">
        <f t="shared" si="100"/>
        <v>1.6859837174563286</v>
      </c>
      <c r="E341">
        <f t="shared" si="101"/>
        <v>2184650.9994268105</v>
      </c>
      <c r="F341">
        <f t="shared" si="99"/>
        <v>2184514.0321261822</v>
      </c>
      <c r="G341">
        <f t="shared" si="108"/>
        <v>2183514.609469011</v>
      </c>
      <c r="H341">
        <f t="shared" si="113"/>
        <v>56.028398206923157</v>
      </c>
      <c r="I341">
        <f t="shared" si="102"/>
        <v>2183502.0956413304</v>
      </c>
      <c r="J341">
        <f t="shared" si="114"/>
        <v>1.1707009874826269</v>
      </c>
      <c r="K341">
        <f t="shared" si="103"/>
        <v>2183464.2245657635</v>
      </c>
      <c r="L341">
        <f t="shared" si="109"/>
        <v>-1.6331804036632733E-2</v>
      </c>
      <c r="M341">
        <f t="shared" si="115"/>
        <v>1.8963192454200787E-5</v>
      </c>
      <c r="N341">
        <f t="shared" si="104"/>
        <v>2183502.0956413304</v>
      </c>
      <c r="O341">
        <f t="shared" si="110"/>
        <v>-3.8498434833359352E-2</v>
      </c>
      <c r="P341">
        <f t="shared" si="116"/>
        <v>3.9505413440368322</v>
      </c>
      <c r="Q341">
        <f t="shared" si="105"/>
        <v>2183484.5708813425</v>
      </c>
      <c r="R341">
        <f t="shared" si="106"/>
        <v>2183741.5708813425</v>
      </c>
      <c r="S341">
        <f t="shared" si="111"/>
        <v>15.864660240077738</v>
      </c>
      <c r="T341">
        <f t="shared" si="112"/>
        <v>2183644.2633222663</v>
      </c>
      <c r="U341">
        <f t="shared" si="97"/>
        <v>257</v>
      </c>
    </row>
    <row r="342" spans="1:21" x14ac:dyDescent="0.25">
      <c r="A342">
        <f>VLOOKUP('2024-03-18_windows_device_0'!P342,'2024-03-18_windows_device_0'!P342:P1251,1,0)</f>
        <v>47.108000000000004</v>
      </c>
      <c r="B342">
        <f>VLOOKUP('2024-03-18_windows_device_0'!Q342,'2024-03-18_windows_device_0'!Q$2:Q$911,1,0)+50</f>
        <v>2184652</v>
      </c>
      <c r="C342">
        <f t="shared" si="107"/>
        <v>-5.3309710408349424</v>
      </c>
      <c r="D342">
        <f t="shared" si="100"/>
        <v>1.6838390638130243</v>
      </c>
      <c r="E342">
        <f t="shared" si="101"/>
        <v>2184651.9994282681</v>
      </c>
      <c r="F342">
        <f t="shared" si="99"/>
        <v>2184449.9165257015</v>
      </c>
      <c r="G342">
        <f t="shared" si="108"/>
        <v>2183452.9292579344</v>
      </c>
      <c r="H342">
        <f t="shared" si="113"/>
        <v>-61.680211076512933</v>
      </c>
      <c r="I342">
        <f t="shared" si="102"/>
        <v>2183437.7634532149</v>
      </c>
      <c r="J342">
        <f t="shared" si="114"/>
        <v>-1.3057818706533852</v>
      </c>
      <c r="K342">
        <f t="shared" si="103"/>
        <v>2183480.0042682705</v>
      </c>
      <c r="L342">
        <f t="shared" si="109"/>
        <v>1.7357656290141611E-2</v>
      </c>
      <c r="M342">
        <f t="shared" si="115"/>
        <v>2.0004005400791542E-5</v>
      </c>
      <c r="N342">
        <f t="shared" si="104"/>
        <v>2183437.7634532149</v>
      </c>
      <c r="O342">
        <f t="shared" si="110"/>
        <v>-5.6800969426268277E-2</v>
      </c>
      <c r="P342">
        <f t="shared" si="116"/>
        <v>-4.406373037579324</v>
      </c>
      <c r="Q342">
        <f t="shared" si="105"/>
        <v>2183478.182836601</v>
      </c>
      <c r="R342">
        <f t="shared" si="106"/>
        <v>2183736.182836601</v>
      </c>
      <c r="S342">
        <f t="shared" si="111"/>
        <v>15.844479617316447</v>
      </c>
      <c r="T342">
        <f t="shared" si="112"/>
        <v>2183637.4692627541</v>
      </c>
      <c r="U342">
        <f t="shared" ref="U342:U405" si="117">U341+X$2</f>
        <v>258</v>
      </c>
    </row>
    <row r="343" spans="1:21" x14ac:dyDescent="0.25">
      <c r="A343">
        <f>VLOOKUP('2024-03-18_windows_device_0'!P343,'2024-03-18_windows_device_0'!P343:P1252,1,0)</f>
        <v>47.055999999999997</v>
      </c>
      <c r="B343">
        <f>VLOOKUP('2024-03-18_windows_device_0'!Q343,'2024-03-18_windows_device_0'!Q$2:Q$911,1,0)+50</f>
        <v>2184650</v>
      </c>
      <c r="C343">
        <f t="shared" si="107"/>
        <v>-4.6201749020579186</v>
      </c>
      <c r="D343">
        <f t="shared" si="100"/>
        <v>1.6819803639888271</v>
      </c>
      <c r="E343">
        <f t="shared" si="101"/>
        <v>2184649.9994295295</v>
      </c>
      <c r="F343">
        <f t="shared" ref="F343:F350" si="118">E343+V$5*C343</f>
        <v>2184474.8609139719</v>
      </c>
      <c r="G343">
        <f t="shared" si="108"/>
        <v>2183479.9868274131</v>
      </c>
      <c r="H343">
        <f t="shared" si="113"/>
        <v>27.05756947863847</v>
      </c>
      <c r="I343">
        <f t="shared" si="102"/>
        <v>2183477.0683836997</v>
      </c>
      <c r="J343">
        <f t="shared" si="114"/>
        <v>0.54032353268351363</v>
      </c>
      <c r="K343">
        <f t="shared" si="103"/>
        <v>2183459.5894257459</v>
      </c>
      <c r="L343">
        <f t="shared" si="109"/>
        <v>-2.2456305472330417E-2</v>
      </c>
      <c r="M343">
        <f t="shared" si="115"/>
        <v>-2.3640589620559666E-5</v>
      </c>
      <c r="N343">
        <f t="shared" si="104"/>
        <v>2183477.0683836997</v>
      </c>
      <c r="O343">
        <f t="shared" si="110"/>
        <v>-4.922750683610231E-2</v>
      </c>
      <c r="P343">
        <f t="shared" si="116"/>
        <v>1.8233267741699741</v>
      </c>
      <c r="Q343">
        <f t="shared" si="105"/>
        <v>2183466.7815464167</v>
      </c>
      <c r="R343">
        <f t="shared" si="106"/>
        <v>2183725.7815464167</v>
      </c>
      <c r="S343">
        <f t="shared" si="111"/>
        <v>15.826989744256657</v>
      </c>
      <c r="T343">
        <f t="shared" si="112"/>
        <v>2183625.716511135</v>
      </c>
      <c r="U343">
        <f t="shared" si="117"/>
        <v>259</v>
      </c>
    </row>
    <row r="344" spans="1:21" x14ac:dyDescent="0.25">
      <c r="A344">
        <f>VLOOKUP('2024-03-18_windows_device_0'!P344,'2024-03-18_windows_device_0'!P344:P1253,1,0)</f>
        <v>47.01</v>
      </c>
      <c r="B344">
        <f>VLOOKUP('2024-03-18_windows_device_0'!Q344,'2024-03-18_windows_device_0'!Q$2:Q$911,1,0)+50</f>
        <v>2184652</v>
      </c>
      <c r="C344">
        <f t="shared" si="107"/>
        <v>-4.0870777979737296</v>
      </c>
      <c r="D344">
        <f t="shared" si="100"/>
        <v>1.6803361295289603</v>
      </c>
      <c r="E344">
        <f t="shared" si="101"/>
        <v>2184651.9994306443</v>
      </c>
      <c r="F344">
        <f t="shared" si="118"/>
        <v>2184497.0692053433</v>
      </c>
      <c r="G344">
        <f t="shared" si="108"/>
        <v>2183504.0664188825</v>
      </c>
      <c r="H344">
        <f t="shared" si="113"/>
        <v>24.079591469373554</v>
      </c>
      <c r="I344">
        <f t="shared" si="102"/>
        <v>2183501.7550355033</v>
      </c>
      <c r="J344">
        <f t="shared" si="114"/>
        <v>0.40524264951371552</v>
      </c>
      <c r="K344">
        <f t="shared" si="103"/>
        <v>2183488.6458170377</v>
      </c>
      <c r="L344">
        <f t="shared" si="109"/>
        <v>3.1962000098053014E-2</v>
      </c>
      <c r="M344">
        <f t="shared" si="115"/>
        <v>3.2312303847346994E-5</v>
      </c>
      <c r="N344">
        <f t="shared" si="104"/>
        <v>2183501.7550355033</v>
      </c>
      <c r="O344">
        <f t="shared" si="110"/>
        <v>-4.3547409893477836E-2</v>
      </c>
      <c r="P344">
        <f t="shared" si="116"/>
        <v>1.3674950806274802</v>
      </c>
      <c r="Q344">
        <f t="shared" si="105"/>
        <v>2183493.6865793499</v>
      </c>
      <c r="R344">
        <f t="shared" si="106"/>
        <v>2183753.6865793499</v>
      </c>
      <c r="S344">
        <f t="shared" si="111"/>
        <v>15.811517933473</v>
      </c>
      <c r="T344">
        <f t="shared" si="112"/>
        <v>2183652.3109594495</v>
      </c>
      <c r="U344">
        <f t="shared" si="117"/>
        <v>260</v>
      </c>
    </row>
    <row r="345" spans="1:21" x14ac:dyDescent="0.25">
      <c r="A345">
        <f>VLOOKUP('2024-03-18_windows_device_0'!P345,'2024-03-18_windows_device_0'!P345:P1254,1,0)</f>
        <v>46.957999999999998</v>
      </c>
      <c r="B345">
        <f>VLOOKUP('2024-03-18_windows_device_0'!Q345,'2024-03-18_windows_device_0'!Q$2:Q$911,1,0)+50</f>
        <v>2184647</v>
      </c>
      <c r="C345">
        <f t="shared" si="107"/>
        <v>-4.6201749020572871</v>
      </c>
      <c r="D345">
        <f t="shared" si="100"/>
        <v>1.6784774297047633</v>
      </c>
      <c r="E345">
        <f t="shared" si="101"/>
        <v>2184646.9994319035</v>
      </c>
      <c r="F345">
        <f t="shared" si="118"/>
        <v>2184471.8609163458</v>
      </c>
      <c r="G345">
        <f t="shared" si="108"/>
        <v>2183480.9757188023</v>
      </c>
      <c r="H345">
        <f t="shared" si="113"/>
        <v>-23.090700080152601</v>
      </c>
      <c r="I345">
        <f t="shared" si="102"/>
        <v>2183478.8502831669</v>
      </c>
      <c r="J345">
        <f t="shared" si="114"/>
        <v>-0.40524264951323546</v>
      </c>
      <c r="K345">
        <f t="shared" si="103"/>
        <v>2183491.9595016325</v>
      </c>
      <c r="L345">
        <f t="shared" si="109"/>
        <v>3.6450495961765526E-3</v>
      </c>
      <c r="M345">
        <f t="shared" si="115"/>
        <v>-1.681393602863093E-5</v>
      </c>
      <c r="N345">
        <f t="shared" si="104"/>
        <v>2183478.8502831669</v>
      </c>
      <c r="O345">
        <f t="shared" si="110"/>
        <v>-4.9227506836096432E-2</v>
      </c>
      <c r="P345">
        <f t="shared" si="116"/>
        <v>-1.3674950806260653</v>
      </c>
      <c r="Q345">
        <f t="shared" si="105"/>
        <v>2183489.0387084638</v>
      </c>
      <c r="R345">
        <f t="shared" si="106"/>
        <v>2183750.0387084638</v>
      </c>
      <c r="S345">
        <f t="shared" si="111"/>
        <v>15.794028060413213</v>
      </c>
      <c r="T345">
        <f t="shared" si="112"/>
        <v>2183647.3123586862</v>
      </c>
      <c r="U345">
        <f t="shared" si="117"/>
        <v>261</v>
      </c>
    </row>
    <row r="346" spans="1:21" x14ac:dyDescent="0.25">
      <c r="A346">
        <f>VLOOKUP('2024-03-18_windows_device_0'!P346,'2024-03-18_windows_device_0'!P346:P1255,1,0)</f>
        <v>46.921999999999997</v>
      </c>
      <c r="B346">
        <f>VLOOKUP('2024-03-18_windows_device_0'!Q346,'2024-03-18_windows_device_0'!Q$2:Q$911,1,0)+50</f>
        <v>2184644</v>
      </c>
      <c r="C346">
        <f t="shared" si="107"/>
        <v>-3.1985826245013445</v>
      </c>
      <c r="D346">
        <f t="shared" si="100"/>
        <v>1.6771906375187806</v>
      </c>
      <c r="E346">
        <f t="shared" si="101"/>
        <v>2184643.9994327738</v>
      </c>
      <c r="F346">
        <f t="shared" si="118"/>
        <v>2184522.749691234</v>
      </c>
      <c r="G346">
        <f t="shared" si="108"/>
        <v>2183533.3318909104</v>
      </c>
      <c r="H346">
        <f t="shared" si="113"/>
        <v>52.356172108091414</v>
      </c>
      <c r="I346">
        <f t="shared" si="102"/>
        <v>2183522.4046748481</v>
      </c>
      <c r="J346">
        <f t="shared" si="114"/>
        <v>1.0806470653684677</v>
      </c>
      <c r="K346">
        <f t="shared" si="103"/>
        <v>2183487.4467589399</v>
      </c>
      <c r="L346">
        <f t="shared" si="109"/>
        <v>-4.9640122524194068E-3</v>
      </c>
      <c r="M346">
        <f t="shared" si="115"/>
        <v>-5.1118574784112915E-6</v>
      </c>
      <c r="N346">
        <f t="shared" si="104"/>
        <v>2183522.4046748481</v>
      </c>
      <c r="O346">
        <f t="shared" si="110"/>
        <v>-3.4080581655764497E-2</v>
      </c>
      <c r="P346">
        <f t="shared" si="116"/>
        <v>3.6466535483399483</v>
      </c>
      <c r="Q346">
        <f t="shared" si="105"/>
        <v>2183505.5998343145</v>
      </c>
      <c r="R346">
        <f t="shared" si="106"/>
        <v>2183767.5998343145</v>
      </c>
      <c r="S346">
        <f t="shared" si="111"/>
        <v>15.781919686756437</v>
      </c>
      <c r="T346">
        <f t="shared" si="112"/>
        <v>2183663.6308989371</v>
      </c>
      <c r="U346">
        <f t="shared" si="117"/>
        <v>262</v>
      </c>
    </row>
    <row r="347" spans="1:21" x14ac:dyDescent="0.25">
      <c r="A347">
        <f>VLOOKUP('2024-03-18_windows_device_0'!P347,'2024-03-18_windows_device_0'!P347:P1256,1,0)</f>
        <v>46.866666666666667</v>
      </c>
      <c r="B347">
        <f>VLOOKUP('2024-03-18_windows_device_0'!Q347,'2024-03-18_windows_device_0'!Q$2:Q$911,1,0)+50</f>
        <v>2184643</v>
      </c>
      <c r="C347">
        <f t="shared" si="107"/>
        <v>-4.9163399598812045</v>
      </c>
      <c r="D347">
        <f t="shared" si="100"/>
        <v>1.6752127902699556</v>
      </c>
      <c r="E347">
        <f t="shared" si="101"/>
        <v>2184642.9994341112</v>
      </c>
      <c r="F347">
        <f t="shared" si="118"/>
        <v>2184456.6340906331</v>
      </c>
      <c r="G347">
        <f t="shared" si="108"/>
        <v>2183469.4739307337</v>
      </c>
      <c r="H347">
        <f t="shared" si="113"/>
        <v>-63.85796017665416</v>
      </c>
      <c r="I347">
        <f t="shared" si="102"/>
        <v>2183453.2182994289</v>
      </c>
      <c r="J347">
        <f t="shared" si="114"/>
        <v>-1.3057818706533848</v>
      </c>
      <c r="K347">
        <f t="shared" si="103"/>
        <v>2183495.4591144845</v>
      </c>
      <c r="L347">
        <f t="shared" si="109"/>
        <v>8.8135827374638594E-3</v>
      </c>
      <c r="M347">
        <f t="shared" si="115"/>
        <v>8.180810316172014E-6</v>
      </c>
      <c r="N347">
        <f t="shared" si="104"/>
        <v>2183453.2182994289</v>
      </c>
      <c r="O347">
        <f t="shared" si="110"/>
        <v>-5.2383116248667545E-2</v>
      </c>
      <c r="P347">
        <f t="shared" si="116"/>
        <v>-4.4063730375779091</v>
      </c>
      <c r="Q347">
        <f t="shared" si="105"/>
        <v>2183493.6376828151</v>
      </c>
      <c r="R347">
        <f t="shared" si="106"/>
        <v>2183756.6376828151</v>
      </c>
      <c r="S347">
        <f t="shared" si="111"/>
        <v>15.76330866798769</v>
      </c>
      <c r="T347">
        <f t="shared" si="112"/>
        <v>2183651.2962471345</v>
      </c>
      <c r="U347">
        <f t="shared" si="117"/>
        <v>263</v>
      </c>
    </row>
    <row r="348" spans="1:21" x14ac:dyDescent="0.25">
      <c r="A348">
        <f>VLOOKUP('2024-03-18_windows_device_0'!P348,'2024-03-18_windows_device_0'!P348:P1257,1,0)</f>
        <v>46.827333333333335</v>
      </c>
      <c r="B348">
        <f>VLOOKUP('2024-03-18_windows_device_0'!Q348,'2024-03-18_windows_device_0'!Q$2:Q$911,1,0)+50</f>
        <v>2184643</v>
      </c>
      <c r="C348">
        <f t="shared" si="107"/>
        <v>-3.4947476823252623</v>
      </c>
      <c r="D348">
        <f t="shared" si="100"/>
        <v>1.6738068506593451</v>
      </c>
      <c r="E348">
        <f t="shared" si="101"/>
        <v>2184642.9994350607</v>
      </c>
      <c r="F348">
        <f t="shared" si="118"/>
        <v>2184510.5228656004</v>
      </c>
      <c r="G348">
        <f t="shared" si="108"/>
        <v>2183524.9691558331</v>
      </c>
      <c r="H348">
        <f t="shared" si="113"/>
        <v>55.495225099381059</v>
      </c>
      <c r="I348">
        <f t="shared" si="102"/>
        <v>2183512.6923611807</v>
      </c>
      <c r="J348">
        <f t="shared" si="114"/>
        <v>1.0806470653684674</v>
      </c>
      <c r="K348">
        <f t="shared" si="103"/>
        <v>2183477.7344452725</v>
      </c>
      <c r="L348">
        <f t="shared" si="109"/>
        <v>-1.9497117635952358E-2</v>
      </c>
      <c r="M348">
        <f t="shared" si="115"/>
        <v>-1.6810224850052772E-5</v>
      </c>
      <c r="N348">
        <f t="shared" si="104"/>
        <v>2183512.6923611807</v>
      </c>
      <c r="O348">
        <f t="shared" si="110"/>
        <v>-3.7236191068329733E-2</v>
      </c>
      <c r="P348">
        <f t="shared" si="116"/>
        <v>3.6466535483413631</v>
      </c>
      <c r="Q348">
        <f t="shared" si="105"/>
        <v>2183495.8875206471</v>
      </c>
      <c r="R348">
        <f t="shared" si="106"/>
        <v>2183759.8875206471</v>
      </c>
      <c r="S348">
        <f t="shared" si="111"/>
        <v>15.750079148621953</v>
      </c>
      <c r="T348">
        <f t="shared" si="112"/>
        <v>2183653.2815628625</v>
      </c>
      <c r="U348">
        <f t="shared" si="117"/>
        <v>264</v>
      </c>
    </row>
    <row r="349" spans="1:21" x14ac:dyDescent="0.25">
      <c r="A349">
        <f>VLOOKUP('2024-03-18_windows_device_0'!P349,'2024-03-18_windows_device_0'!P349:P1258,1,0)</f>
        <v>46.785333333333334</v>
      </c>
      <c r="B349">
        <f>VLOOKUP('2024-03-18_windows_device_0'!Q349,'2024-03-18_windows_device_0'!Q$2:Q$911,1,0)+50</f>
        <v>2184642</v>
      </c>
      <c r="C349">
        <f t="shared" si="107"/>
        <v>-3.7316797285849015</v>
      </c>
      <c r="D349">
        <f t="shared" si="100"/>
        <v>1.672305593109032</v>
      </c>
      <c r="E349">
        <f t="shared" si="101"/>
        <v>2184641.9994360735</v>
      </c>
      <c r="F349">
        <f t="shared" si="118"/>
        <v>2184500.5414042771</v>
      </c>
      <c r="G349">
        <f t="shared" si="108"/>
        <v>2183516.7045468851</v>
      </c>
      <c r="H349">
        <f t="shared" si="113"/>
        <v>-8.2646089480258524</v>
      </c>
      <c r="I349">
        <f t="shared" si="102"/>
        <v>2183516.4322652342</v>
      </c>
      <c r="J349">
        <f t="shared" si="114"/>
        <v>-0.18010784422831769</v>
      </c>
      <c r="K349">
        <f t="shared" si="103"/>
        <v>2183522.258584552</v>
      </c>
      <c r="L349">
        <f t="shared" si="109"/>
        <v>4.8976506742576378E-2</v>
      </c>
      <c r="M349">
        <f t="shared" si="115"/>
        <v>4.0658020003700332E-5</v>
      </c>
      <c r="N349">
        <f t="shared" si="104"/>
        <v>2183516.4322652342</v>
      </c>
      <c r="O349">
        <f t="shared" si="110"/>
        <v>-3.9760678598388971E-2</v>
      </c>
      <c r="P349">
        <f t="shared" si="116"/>
        <v>-0.60777559139093418</v>
      </c>
      <c r="Q349">
        <f t="shared" si="105"/>
        <v>2183520.6987296692</v>
      </c>
      <c r="R349">
        <f t="shared" si="106"/>
        <v>2183785.6987296692</v>
      </c>
      <c r="S349">
        <f t="shared" si="111"/>
        <v>15.735952712689048</v>
      </c>
      <c r="T349">
        <f t="shared" si="112"/>
        <v>2183677.8105612714</v>
      </c>
      <c r="U349">
        <f t="shared" si="117"/>
        <v>265</v>
      </c>
    </row>
    <row r="350" spans="1:21" x14ac:dyDescent="0.25">
      <c r="A350">
        <f>VLOOKUP('2024-03-18_windows_device_0'!P350,'2024-03-18_windows_device_0'!P350:P1259,1,0)</f>
        <v>46.746000000000002</v>
      </c>
      <c r="B350">
        <f>VLOOKUP('2024-03-18_windows_device_0'!Q350,'2024-03-18_windows_device_0'!Q$2:Q$911,1,0)+50</f>
        <v>2184637</v>
      </c>
      <c r="C350">
        <f t="shared" si="107"/>
        <v>-3.4947476823252623</v>
      </c>
      <c r="D350">
        <f t="shared" si="100"/>
        <v>1.6708996534984213</v>
      </c>
      <c r="E350">
        <f t="shared" si="101"/>
        <v>2184636.9994370211</v>
      </c>
      <c r="F350">
        <f t="shared" si="118"/>
        <v>2184504.5228675609</v>
      </c>
      <c r="G350">
        <f t="shared" si="108"/>
        <v>2183522.2952541872</v>
      </c>
      <c r="H350">
        <f t="shared" si="113"/>
        <v>5.5907073020935059</v>
      </c>
      <c r="I350">
        <f t="shared" si="102"/>
        <v>2183522.170657278</v>
      </c>
      <c r="J350">
        <f t="shared" si="114"/>
        <v>0.18010784422831769</v>
      </c>
      <c r="K350">
        <f t="shared" si="103"/>
        <v>2183516.3443379602</v>
      </c>
      <c r="L350">
        <f t="shared" si="109"/>
        <v>-6.5056650788744242E-3</v>
      </c>
      <c r="M350">
        <f t="shared" si="115"/>
        <v>-3.2944002486198688E-5</v>
      </c>
      <c r="N350">
        <f t="shared" si="104"/>
        <v>2183522.170657278</v>
      </c>
      <c r="O350">
        <f t="shared" si="110"/>
        <v>-3.723619106833561E-2</v>
      </c>
      <c r="P350">
        <f t="shared" si="116"/>
        <v>0.6077755913895192</v>
      </c>
      <c r="Q350">
        <f t="shared" si="105"/>
        <v>2183518.3229521797</v>
      </c>
      <c r="R350">
        <f t="shared" si="106"/>
        <v>2183784.3229521797</v>
      </c>
      <c r="S350">
        <f t="shared" si="111"/>
        <v>15.722723193323311</v>
      </c>
      <c r="T350">
        <f t="shared" si="112"/>
        <v>2183675.1707209274</v>
      </c>
      <c r="U350">
        <f t="shared" si="117"/>
        <v>266</v>
      </c>
    </row>
    <row r="351" spans="1:21" x14ac:dyDescent="0.25">
      <c r="A351">
        <f>VLOOKUP('2024-03-18_windows_device_0'!P351,'2024-03-18_windows_device_0'!P351:P1260,1,0)</f>
        <v>46.69</v>
      </c>
      <c r="B351">
        <f>VLOOKUP('2024-03-18_windows_device_0'!Q351,'2024-03-18_windows_device_0'!Q$2:Q$911,1,0)+50</f>
        <v>2184633</v>
      </c>
      <c r="C351">
        <f t="shared" si="107"/>
        <v>-4.9755729714467458</v>
      </c>
      <c r="D351">
        <f t="shared" si="100"/>
        <v>1.6688979767646706</v>
      </c>
      <c r="E351">
        <f t="shared" si="101"/>
        <v>2184632.9994383692</v>
      </c>
      <c r="F351">
        <f t="shared" ref="F351:F414" si="119">E351+V$7*C351</f>
        <v>2184461.2401708616</v>
      </c>
      <c r="G351">
        <f t="shared" si="108"/>
        <v>2183481.3060223563</v>
      </c>
      <c r="H351">
        <f t="shared" si="113"/>
        <v>-40.989231830928475</v>
      </c>
      <c r="I351">
        <f t="shared" si="102"/>
        <v>2183474.6085132025</v>
      </c>
      <c r="J351">
        <f t="shared" si="114"/>
        <v>-1.125674026426027</v>
      </c>
      <c r="K351">
        <f t="shared" si="103"/>
        <v>2183511.0230089403</v>
      </c>
      <c r="L351">
        <f t="shared" si="109"/>
        <v>-5.8534563686831204E-3</v>
      </c>
      <c r="M351">
        <f t="shared" si="115"/>
        <v>3.8726611927176909E-7</v>
      </c>
      <c r="N351">
        <f t="shared" si="104"/>
        <v>2183474.6085132025</v>
      </c>
      <c r="O351">
        <f t="shared" si="110"/>
        <v>-5.3014238131185297E-2</v>
      </c>
      <c r="P351">
        <f t="shared" si="116"/>
        <v>-3.7985974461883902</v>
      </c>
      <c r="Q351">
        <f t="shared" si="105"/>
        <v>2183508.1441862965</v>
      </c>
      <c r="R351">
        <f t="shared" si="106"/>
        <v>2183775.1441862965</v>
      </c>
      <c r="S351">
        <f t="shared" si="111"/>
        <v>15.70388794541277</v>
      </c>
      <c r="T351">
        <f t="shared" si="112"/>
        <v>2183664.616384347</v>
      </c>
      <c r="U351">
        <f t="shared" si="117"/>
        <v>267</v>
      </c>
    </row>
    <row r="352" spans="1:21" x14ac:dyDescent="0.25">
      <c r="A352">
        <f>VLOOKUP('2024-03-18_windows_device_0'!P352,'2024-03-18_windows_device_0'!P352:P1261,1,0)</f>
        <v>46.640666666666668</v>
      </c>
      <c r="B352">
        <f>VLOOKUP('2024-03-18_windows_device_0'!Q352,'2024-03-18_windows_device_0'!Q$2:Q$911,1,0)+50</f>
        <v>2184631</v>
      </c>
      <c r="C352">
        <f t="shared" si="107"/>
        <v>-4.3832428557976471</v>
      </c>
      <c r="D352">
        <f t="shared" si="100"/>
        <v>1.6671345948801759</v>
      </c>
      <c r="E352">
        <f t="shared" si="101"/>
        <v>2184630.9994395557</v>
      </c>
      <c r="F352">
        <f t="shared" si="119"/>
        <v>2184479.687703894</v>
      </c>
      <c r="G352">
        <f t="shared" si="108"/>
        <v>2183501.7762689395</v>
      </c>
      <c r="H352">
        <f t="shared" si="113"/>
        <v>20.470246583223343</v>
      </c>
      <c r="I352">
        <f t="shared" si="102"/>
        <v>2183500.1058711545</v>
      </c>
      <c r="J352">
        <f t="shared" si="114"/>
        <v>0.4502696105707949</v>
      </c>
      <c r="K352">
        <f t="shared" si="103"/>
        <v>2183485.5400728593</v>
      </c>
      <c r="L352">
        <f t="shared" si="109"/>
        <v>-2.8031203095416606E-2</v>
      </c>
      <c r="M352">
        <f t="shared" si="115"/>
        <v>-1.3168621907142344E-5</v>
      </c>
      <c r="N352">
        <f t="shared" si="104"/>
        <v>2183500.1058711545</v>
      </c>
      <c r="O352">
        <f t="shared" si="110"/>
        <v>-4.6703019306043071E-2</v>
      </c>
      <c r="P352">
        <f t="shared" si="116"/>
        <v>1.5194389784759221</v>
      </c>
      <c r="Q352">
        <f t="shared" si="105"/>
        <v>2183491.2717821659</v>
      </c>
      <c r="R352">
        <f t="shared" si="106"/>
        <v>2183759.2717821659</v>
      </c>
      <c r="S352">
        <f t="shared" si="111"/>
        <v>15.687294988920153</v>
      </c>
      <c r="T352">
        <f t="shared" si="112"/>
        <v>2183647.413493305</v>
      </c>
      <c r="U352">
        <f t="shared" si="117"/>
        <v>268</v>
      </c>
    </row>
    <row r="353" spans="1:21" x14ac:dyDescent="0.25">
      <c r="A353">
        <f>VLOOKUP('2024-03-18_windows_device_0'!P353,'2024-03-18_windows_device_0'!P353:P1262,1,0)</f>
        <v>46.594000000000001</v>
      </c>
      <c r="B353">
        <f>VLOOKUP('2024-03-18_windows_device_0'!Q353,'2024-03-18_windows_device_0'!Q$2:Q$911,1,0)+50</f>
        <v>2184627</v>
      </c>
      <c r="C353">
        <f t="shared" si="107"/>
        <v>-4.1463108095386394</v>
      </c>
      <c r="D353">
        <f t="shared" si="100"/>
        <v>1.6654665309353835</v>
      </c>
      <c r="E353">
        <f t="shared" si="101"/>
        <v>2184626.9994406765</v>
      </c>
      <c r="F353">
        <f t="shared" si="119"/>
        <v>2184483.8667177535</v>
      </c>
      <c r="G353">
        <f t="shared" si="108"/>
        <v>2183507.8706305921</v>
      </c>
      <c r="H353">
        <f t="shared" si="113"/>
        <v>6.0943616526201367</v>
      </c>
      <c r="I353">
        <f t="shared" si="102"/>
        <v>2183507.7225731635</v>
      </c>
      <c r="J353">
        <f t="shared" si="114"/>
        <v>0.18010784422783765</v>
      </c>
      <c r="K353">
        <f t="shared" si="103"/>
        <v>2183501.8962538457</v>
      </c>
      <c r="L353">
        <f t="shared" si="109"/>
        <v>1.799178201590847E-2</v>
      </c>
      <c r="M353">
        <f t="shared" si="115"/>
        <v>2.7327360954957873E-5</v>
      </c>
      <c r="N353">
        <f t="shared" si="104"/>
        <v>2183507.7225731635</v>
      </c>
      <c r="O353">
        <f t="shared" si="110"/>
        <v>-4.417853177598971E-2</v>
      </c>
      <c r="P353">
        <f t="shared" si="116"/>
        <v>0.6077755913895192</v>
      </c>
      <c r="Q353">
        <f t="shared" si="105"/>
        <v>2183503.8748680651</v>
      </c>
      <c r="R353">
        <f t="shared" si="106"/>
        <v>2183772.8748680651</v>
      </c>
      <c r="S353">
        <f t="shared" si="111"/>
        <v>15.671598948994703</v>
      </c>
      <c r="T353">
        <f t="shared" si="112"/>
        <v>2183659.7042780141</v>
      </c>
      <c r="U353">
        <f t="shared" si="117"/>
        <v>269</v>
      </c>
    </row>
    <row r="354" spans="1:21" x14ac:dyDescent="0.25">
      <c r="A354">
        <f>VLOOKUP('2024-03-18_windows_device_0'!P354,'2024-03-18_windows_device_0'!P354:P1263,1,0)</f>
        <v>46.560666666666663</v>
      </c>
      <c r="B354">
        <f>VLOOKUP('2024-03-18_windows_device_0'!Q354,'2024-03-18_windows_device_0'!Q$2:Q$911,1,0)+50</f>
        <v>2184618</v>
      </c>
      <c r="C354">
        <f t="shared" si="107"/>
        <v>-2.9616505782423364</v>
      </c>
      <c r="D354">
        <f t="shared" si="100"/>
        <v>1.6642750566891031</v>
      </c>
      <c r="E354">
        <f t="shared" si="101"/>
        <v>2184617.9994414765</v>
      </c>
      <c r="F354">
        <f t="shared" si="119"/>
        <v>2184515.7617822457</v>
      </c>
      <c r="G354">
        <f t="shared" si="108"/>
        <v>2183541.134975506</v>
      </c>
      <c r="H354">
        <f t="shared" si="113"/>
        <v>33.264344913884997</v>
      </c>
      <c r="I354">
        <f t="shared" si="102"/>
        <v>2183536.7240298484</v>
      </c>
      <c r="J354">
        <f t="shared" si="114"/>
        <v>0.90053922114014973</v>
      </c>
      <c r="K354">
        <f t="shared" si="103"/>
        <v>2183507.5924332584</v>
      </c>
      <c r="L354">
        <f t="shared" si="109"/>
        <v>6.2657914095816183E-3</v>
      </c>
      <c r="M354">
        <f t="shared" si="115"/>
        <v>-6.9626161162389925E-6</v>
      </c>
      <c r="N354">
        <f t="shared" si="104"/>
        <v>2183536.7240298484</v>
      </c>
      <c r="O354">
        <f t="shared" si="110"/>
        <v>-3.1556094125711136E-2</v>
      </c>
      <c r="P354">
        <f t="shared" si="116"/>
        <v>3.0388779569504294</v>
      </c>
      <c r="Q354">
        <f t="shared" si="105"/>
        <v>2183521.6730977283</v>
      </c>
      <c r="R354">
        <f t="shared" si="106"/>
        <v>2183791.6730977283</v>
      </c>
      <c r="S354">
        <f t="shared" si="111"/>
        <v>15.660387491905094</v>
      </c>
      <c r="T354">
        <f t="shared" si="112"/>
        <v>2183677.2796268063</v>
      </c>
      <c r="U354">
        <f t="shared" si="117"/>
        <v>270</v>
      </c>
    </row>
    <row r="355" spans="1:21" x14ac:dyDescent="0.25">
      <c r="A355">
        <f>VLOOKUP('2024-03-18_windows_device_0'!P355,'2024-03-18_windows_device_0'!P355:P1264,1,0)</f>
        <v>46.506</v>
      </c>
      <c r="B355">
        <f>VLOOKUP('2024-03-18_windows_device_0'!Q355,'2024-03-18_windows_device_0'!Q$2:Q$911,1,0)+50</f>
        <v>2184618</v>
      </c>
      <c r="C355">
        <f t="shared" si="107"/>
        <v>-4.8571069483162947</v>
      </c>
      <c r="D355">
        <f t="shared" si="100"/>
        <v>1.6623210389252039</v>
      </c>
      <c r="E355">
        <f t="shared" si="101"/>
        <v>2184617.9994427874</v>
      </c>
      <c r="F355">
        <f t="shared" si="119"/>
        <v>2184450.3296816489</v>
      </c>
      <c r="G355">
        <f t="shared" si="108"/>
        <v>2183477.9506183285</v>
      </c>
      <c r="H355">
        <f t="shared" si="113"/>
        <v>-63.184357177466154</v>
      </c>
      <c r="I355">
        <f t="shared" si="102"/>
        <v>2183462.0361219421</v>
      </c>
      <c r="J355">
        <f t="shared" si="114"/>
        <v>-1.4408627538241434</v>
      </c>
      <c r="K355">
        <f t="shared" si="103"/>
        <v>2183508.6466764864</v>
      </c>
      <c r="L355">
        <f t="shared" si="109"/>
        <v>1.1596664505299072E-3</v>
      </c>
      <c r="M355">
        <f t="shared" si="115"/>
        <v>-3.0318963339644206E-6</v>
      </c>
      <c r="N355">
        <f t="shared" si="104"/>
        <v>2183462.0361219421</v>
      </c>
      <c r="O355">
        <f t="shared" si="110"/>
        <v>-5.1751994366149794E-2</v>
      </c>
      <c r="P355">
        <f t="shared" si="116"/>
        <v>-4.8622047311189869</v>
      </c>
      <c r="Q355">
        <f t="shared" si="105"/>
        <v>2183507.8930988624</v>
      </c>
      <c r="R355">
        <f t="shared" si="106"/>
        <v>2183778.8930988624</v>
      </c>
      <c r="S355">
        <f t="shared" si="111"/>
        <v>15.642000702278139</v>
      </c>
      <c r="T355">
        <f t="shared" si="112"/>
        <v>2183663.1344486098</v>
      </c>
      <c r="U355">
        <f t="shared" si="117"/>
        <v>271</v>
      </c>
    </row>
    <row r="356" spans="1:21" x14ac:dyDescent="0.25">
      <c r="A356">
        <f>VLOOKUP('2024-03-18_windows_device_0'!P356,'2024-03-18_windows_device_0'!P356:P1265,1,0)</f>
        <v>46.457999999999998</v>
      </c>
      <c r="B356">
        <f>VLOOKUP('2024-03-18_windows_device_0'!Q356,'2024-03-18_windows_device_0'!Q$2:Q$911,1,0)+50</f>
        <v>2184622</v>
      </c>
      <c r="C356">
        <f t="shared" si="107"/>
        <v>-4.264776832668459</v>
      </c>
      <c r="D356">
        <f t="shared" si="100"/>
        <v>1.6606053160105603</v>
      </c>
      <c r="E356">
        <f t="shared" si="101"/>
        <v>2184621.9994439366</v>
      </c>
      <c r="F356">
        <f t="shared" si="119"/>
        <v>2184474.7772146445</v>
      </c>
      <c r="G356">
        <f t="shared" si="108"/>
        <v>2183504.3739592568</v>
      </c>
      <c r="H356">
        <f t="shared" si="113"/>
        <v>26.423340928275138</v>
      </c>
      <c r="I356">
        <f t="shared" si="102"/>
        <v>2183501.5907285088</v>
      </c>
      <c r="J356">
        <f t="shared" si="114"/>
        <v>0.45026961056983483</v>
      </c>
      <c r="K356">
        <f t="shared" si="103"/>
        <v>2183487.0249302136</v>
      </c>
      <c r="L356">
        <f t="shared" si="109"/>
        <v>-2.378389833585539E-2</v>
      </c>
      <c r="M356">
        <f t="shared" si="115"/>
        <v>-1.4810899309814503E-5</v>
      </c>
      <c r="N356">
        <f t="shared" si="104"/>
        <v>2183501.5907285088</v>
      </c>
      <c r="O356">
        <f t="shared" si="110"/>
        <v>-4.5440775541019329E-2</v>
      </c>
      <c r="P356">
        <f t="shared" si="116"/>
        <v>1.5194389784730904</v>
      </c>
      <c r="Q356">
        <f t="shared" si="105"/>
        <v>2183492.7566395202</v>
      </c>
      <c r="R356">
        <f t="shared" si="106"/>
        <v>2183764.7566395202</v>
      </c>
      <c r="S356">
        <f t="shared" si="111"/>
        <v>15.625856204069105</v>
      </c>
      <c r="T356">
        <f t="shared" si="112"/>
        <v>2183647.6776977219</v>
      </c>
      <c r="U356">
        <f t="shared" si="117"/>
        <v>272</v>
      </c>
    </row>
    <row r="357" spans="1:21" x14ac:dyDescent="0.25">
      <c r="A357">
        <f>VLOOKUP('2024-03-18_windows_device_0'!P357,'2024-03-18_windows_device_0'!P357:P1266,1,0)</f>
        <v>46.406666666666666</v>
      </c>
      <c r="B357">
        <f>VLOOKUP('2024-03-18_windows_device_0'!Q357,'2024-03-18_windows_device_0'!Q$2:Q$911,1,0)+50</f>
        <v>2184625</v>
      </c>
      <c r="C357">
        <f t="shared" si="107"/>
        <v>-4.5609418904923773</v>
      </c>
      <c r="D357">
        <f t="shared" si="100"/>
        <v>1.6587704456712888</v>
      </c>
      <c r="E357">
        <f t="shared" si="101"/>
        <v>2184624.999445165</v>
      </c>
      <c r="F357">
        <f t="shared" si="119"/>
        <v>2184467.5534499497</v>
      </c>
      <c r="G357">
        <f t="shared" si="108"/>
        <v>2183499.2654716098</v>
      </c>
      <c r="H357">
        <f t="shared" si="113"/>
        <v>-5.1084876470267773</v>
      </c>
      <c r="I357">
        <f t="shared" si="102"/>
        <v>2183499.1614416447</v>
      </c>
      <c r="J357">
        <f t="shared" si="114"/>
        <v>-0.22513480528491775</v>
      </c>
      <c r="K357">
        <f t="shared" si="103"/>
        <v>2183506.444340792</v>
      </c>
      <c r="L357">
        <f t="shared" si="109"/>
        <v>2.1361331370414235E-2</v>
      </c>
      <c r="M357">
        <f t="shared" si="115"/>
        <v>2.6806170538341174E-5</v>
      </c>
      <c r="N357">
        <f t="shared" si="104"/>
        <v>2183499.1614416447</v>
      </c>
      <c r="O357">
        <f t="shared" si="110"/>
        <v>-4.8596384953584565E-2</v>
      </c>
      <c r="P357">
        <f t="shared" si="116"/>
        <v>-0.75971948923654609</v>
      </c>
      <c r="Q357">
        <f t="shared" si="105"/>
        <v>2183504.5599533352</v>
      </c>
      <c r="R357">
        <f t="shared" si="106"/>
        <v>2183777.5599533352</v>
      </c>
      <c r="S357">
        <f t="shared" si="111"/>
        <v>15.608590560151111</v>
      </c>
      <c r="T357">
        <f t="shared" si="112"/>
        <v>2183659.1388435257</v>
      </c>
      <c r="U357">
        <f t="shared" si="117"/>
        <v>273</v>
      </c>
    </row>
    <row r="358" spans="1:21" x14ac:dyDescent="0.25">
      <c r="A358">
        <f>VLOOKUP('2024-03-18_windows_device_0'!P358,'2024-03-18_windows_device_0'!P358:P1267,1,0)</f>
        <v>46.381999999999998</v>
      </c>
      <c r="B358">
        <f>VLOOKUP('2024-03-18_windows_device_0'!Q358,'2024-03-18_windows_device_0'!Q$2:Q$911,1,0)+50</f>
        <v>2184625</v>
      </c>
      <c r="C358">
        <f t="shared" si="107"/>
        <v>-2.1916214278991393</v>
      </c>
      <c r="D358">
        <f t="shared" si="100"/>
        <v>1.6578887547290415</v>
      </c>
      <c r="E358">
        <f t="shared" si="101"/>
        <v>2184624.9994457546</v>
      </c>
      <c r="F358">
        <f t="shared" si="119"/>
        <v>2184549.3435779237</v>
      </c>
      <c r="G358">
        <f t="shared" si="108"/>
        <v>2183582.0728638568</v>
      </c>
      <c r="H358">
        <f t="shared" si="113"/>
        <v>82.807392247021198</v>
      </c>
      <c r="I358">
        <f t="shared" si="102"/>
        <v>2183554.7383110421</v>
      </c>
      <c r="J358">
        <f t="shared" si="114"/>
        <v>1.8010784422807797</v>
      </c>
      <c r="K358">
        <f t="shared" si="103"/>
        <v>2183496.4751178622</v>
      </c>
      <c r="L358">
        <f t="shared" si="109"/>
        <v>-1.0966134819008825E-2</v>
      </c>
      <c r="M358">
        <f t="shared" si="115"/>
        <v>-1.9195285468351169E-5</v>
      </c>
      <c r="N358">
        <f t="shared" si="104"/>
        <v>2183554.7383110421</v>
      </c>
      <c r="O358">
        <f t="shared" si="110"/>
        <v>-2.3351509653021536E-2</v>
      </c>
      <c r="P358">
        <f t="shared" si="116"/>
        <v>6.0777559139022745</v>
      </c>
      <c r="Q358">
        <f t="shared" si="105"/>
        <v>2183535.1054302282</v>
      </c>
      <c r="R358">
        <f t="shared" si="106"/>
        <v>2183809.1054302282</v>
      </c>
      <c r="S358">
        <f t="shared" si="111"/>
        <v>15.600294081904801</v>
      </c>
      <c r="T358">
        <f t="shared" si="112"/>
        <v>2183689.5200365828</v>
      </c>
      <c r="U358">
        <f t="shared" si="117"/>
        <v>274</v>
      </c>
    </row>
    <row r="359" spans="1:21" x14ac:dyDescent="0.25">
      <c r="A359">
        <f>VLOOKUP('2024-03-18_windows_device_0'!P359,'2024-03-18_windows_device_0'!P359:P1268,1,0)</f>
        <v>46.316000000000003</v>
      </c>
      <c r="B359">
        <f>VLOOKUP('2024-03-18_windows_device_0'!Q359,'2024-03-18_windows_device_0'!Q$2:Q$911,1,0)+50</f>
        <v>2184622</v>
      </c>
      <c r="C359">
        <f t="shared" si="107"/>
        <v>-5.8640681449184999</v>
      </c>
      <c r="D359">
        <f t="shared" si="100"/>
        <v>1.6555296357214069</v>
      </c>
      <c r="E359">
        <f t="shared" si="101"/>
        <v>2184621.9994473308</v>
      </c>
      <c r="F359">
        <f t="shared" si="119"/>
        <v>2184419.5688820537</v>
      </c>
      <c r="G359">
        <f t="shared" si="108"/>
        <v>2183455.0226998772</v>
      </c>
      <c r="H359">
        <f t="shared" si="113"/>
        <v>-127.05016397964209</v>
      </c>
      <c r="I359">
        <f t="shared" si="102"/>
        <v>2183390.6763054291</v>
      </c>
      <c r="J359">
        <f t="shared" si="114"/>
        <v>-2.7916715855350884</v>
      </c>
      <c r="K359">
        <f t="shared" si="103"/>
        <v>2183480.984254858</v>
      </c>
      <c r="L359">
        <f t="shared" si="109"/>
        <v>-1.7039933138572827E-2</v>
      </c>
      <c r="M359">
        <f t="shared" si="115"/>
        <v>-3.6064779076118294E-6</v>
      </c>
      <c r="N359">
        <f t="shared" si="104"/>
        <v>2183390.6763054291</v>
      </c>
      <c r="O359">
        <f t="shared" si="110"/>
        <v>-6.2481066368892758E-2</v>
      </c>
      <c r="P359">
        <f t="shared" si="116"/>
        <v>-9.4205216665481704</v>
      </c>
      <c r="Q359">
        <f t="shared" si="105"/>
        <v>2183503.8645846788</v>
      </c>
      <c r="R359">
        <f t="shared" si="106"/>
        <v>2183778.8645846788</v>
      </c>
      <c r="S359">
        <f t="shared" si="111"/>
        <v>15.578095396867379</v>
      </c>
      <c r="T359">
        <f t="shared" si="112"/>
        <v>2183657.8400502875</v>
      </c>
      <c r="U359">
        <f t="shared" si="117"/>
        <v>275</v>
      </c>
    </row>
    <row r="360" spans="1:21" x14ac:dyDescent="0.25">
      <c r="A360">
        <f>VLOOKUP('2024-03-18_windows_device_0'!P360,'2024-03-18_windows_device_0'!P360:P1269,1,0)</f>
        <v>46.270666666666671</v>
      </c>
      <c r="B360">
        <f>VLOOKUP('2024-03-18_windows_device_0'!Q360,'2024-03-18_windows_device_0'!Q$2:Q$911,1,0)+50</f>
        <v>2184620</v>
      </c>
      <c r="C360">
        <f t="shared" si="107"/>
        <v>-4.0278447864088198</v>
      </c>
      <c r="D360">
        <f t="shared" si="100"/>
        <v>1.6539092307464658</v>
      </c>
      <c r="E360">
        <f t="shared" si="101"/>
        <v>2184619.9994484121</v>
      </c>
      <c r="F360">
        <f t="shared" si="119"/>
        <v>2184480.9562318581</v>
      </c>
      <c r="G360">
        <f t="shared" si="108"/>
        <v>2183518.2836954668</v>
      </c>
      <c r="H360">
        <f t="shared" si="113"/>
        <v>63.260995589662343</v>
      </c>
      <c r="I360">
        <f t="shared" si="102"/>
        <v>2183502.3305692212</v>
      </c>
      <c r="J360">
        <f t="shared" si="114"/>
        <v>1.395835792767544</v>
      </c>
      <c r="K360">
        <f t="shared" si="103"/>
        <v>2183457.1765945065</v>
      </c>
      <c r="L360">
        <f t="shared" si="109"/>
        <v>-2.6188401541261015E-2</v>
      </c>
      <c r="M360">
        <f t="shared" si="115"/>
        <v>-5.4321443431049318E-6</v>
      </c>
      <c r="N360">
        <f t="shared" si="104"/>
        <v>2183502.3305692212</v>
      </c>
      <c r="O360">
        <f t="shared" si="110"/>
        <v>-4.2916288010960084E-2</v>
      </c>
      <c r="P360">
        <f t="shared" si="116"/>
        <v>4.7102608332733782</v>
      </c>
      <c r="Q360">
        <f t="shared" si="105"/>
        <v>2183483.4640286206</v>
      </c>
      <c r="R360">
        <f t="shared" si="106"/>
        <v>2183759.4640286206</v>
      </c>
      <c r="S360">
        <f t="shared" si="111"/>
        <v>15.562847815225515</v>
      </c>
      <c r="T360">
        <f t="shared" si="112"/>
        <v>2183637.1382244718</v>
      </c>
      <c r="U360">
        <f t="shared" si="117"/>
        <v>276</v>
      </c>
    </row>
    <row r="361" spans="1:21" x14ac:dyDescent="0.25">
      <c r="A361">
        <f>VLOOKUP('2024-03-18_windows_device_0'!P361,'2024-03-18_windows_device_0'!P361:P1270,1,0)</f>
        <v>46.231333333333332</v>
      </c>
      <c r="B361">
        <f>VLOOKUP('2024-03-18_windows_device_0'!Q361,'2024-03-18_windows_device_0'!Q$2:Q$911,1,0)+50</f>
        <v>2184621</v>
      </c>
      <c r="C361">
        <f t="shared" si="107"/>
        <v>-3.4947476823258934</v>
      </c>
      <c r="D361">
        <f t="shared" si="100"/>
        <v>1.652503291135855</v>
      </c>
      <c r="E361">
        <f t="shared" si="101"/>
        <v>2184620.9994493495</v>
      </c>
      <c r="F361">
        <f t="shared" si="119"/>
        <v>2184500.3590114573</v>
      </c>
      <c r="G361">
        <f t="shared" si="108"/>
        <v>2183539.3136262507</v>
      </c>
      <c r="H361">
        <f t="shared" si="113"/>
        <v>21.029930783901364</v>
      </c>
      <c r="I361">
        <f t="shared" si="102"/>
        <v>2183537.5506378957</v>
      </c>
      <c r="J361">
        <f t="shared" si="114"/>
        <v>0.40524264951275574</v>
      </c>
      <c r="K361">
        <f t="shared" si="103"/>
        <v>2183524.4414194301</v>
      </c>
      <c r="L361">
        <f t="shared" si="109"/>
        <v>7.3991237219164965E-2</v>
      </c>
      <c r="M361">
        <f t="shared" si="115"/>
        <v>5.9484302074742758E-5</v>
      </c>
      <c r="N361">
        <f t="shared" si="104"/>
        <v>2183537.5506378957</v>
      </c>
      <c r="O361">
        <f t="shared" si="110"/>
        <v>-3.723619106833561E-2</v>
      </c>
      <c r="P361">
        <f t="shared" si="116"/>
        <v>1.3674950806274802</v>
      </c>
      <c r="Q361">
        <f t="shared" si="105"/>
        <v>2183529.4821817423</v>
      </c>
      <c r="R361">
        <f t="shared" si="106"/>
        <v>2183806.4821817423</v>
      </c>
      <c r="S361">
        <f t="shared" si="111"/>
        <v>15.549618295859776</v>
      </c>
      <c r="T361">
        <f t="shared" si="112"/>
        <v>2183682.8952208101</v>
      </c>
      <c r="U361">
        <f t="shared" si="117"/>
        <v>277</v>
      </c>
    </row>
    <row r="362" spans="1:21" x14ac:dyDescent="0.25">
      <c r="A362">
        <f>VLOOKUP('2024-03-18_windows_device_0'!P362,'2024-03-18_windows_device_0'!P362:P1271,1,0)</f>
        <v>46.175333333333334</v>
      </c>
      <c r="B362">
        <f>VLOOKUP('2024-03-18_windows_device_0'!Q362,'2024-03-18_windows_device_0'!Q$2:Q$911,1,0)+50</f>
        <v>2184620</v>
      </c>
      <c r="C362">
        <f t="shared" si="107"/>
        <v>-4.9755729714461143</v>
      </c>
      <c r="D362">
        <f t="shared" si="100"/>
        <v>1.6505016144021043</v>
      </c>
      <c r="E362">
        <f t="shared" si="101"/>
        <v>2184619.9994506827</v>
      </c>
      <c r="F362">
        <f t="shared" si="119"/>
        <v>2184448.2401831751</v>
      </c>
      <c r="G362">
        <f t="shared" si="108"/>
        <v>2183489.5138101322</v>
      </c>
      <c r="H362">
        <f t="shared" si="113"/>
        <v>-49.799816118553281</v>
      </c>
      <c r="I362">
        <f t="shared" si="102"/>
        <v>2183479.6276136991</v>
      </c>
      <c r="J362">
        <f t="shared" si="114"/>
        <v>-1.1256740264250671</v>
      </c>
      <c r="K362">
        <f t="shared" si="103"/>
        <v>2183516.0421094368</v>
      </c>
      <c r="L362">
        <f t="shared" si="109"/>
        <v>-9.2392322271593781E-3</v>
      </c>
      <c r="M362">
        <f t="shared" si="115"/>
        <v>-4.9420285874733694E-5</v>
      </c>
      <c r="N362">
        <f t="shared" si="104"/>
        <v>2183479.6276136991</v>
      </c>
      <c r="O362">
        <f t="shared" si="110"/>
        <v>-5.3014238131185297E-2</v>
      </c>
      <c r="P362">
        <f t="shared" si="116"/>
        <v>-3.7985974461883902</v>
      </c>
      <c r="Q362">
        <f t="shared" si="105"/>
        <v>2183513.163286793</v>
      </c>
      <c r="R362">
        <f t="shared" si="106"/>
        <v>2183791.163286793</v>
      </c>
      <c r="S362">
        <f t="shared" si="111"/>
        <v>15.530783047949237</v>
      </c>
      <c r="T362">
        <f t="shared" si="112"/>
        <v>2183666.2048926204</v>
      </c>
      <c r="U362">
        <f t="shared" si="117"/>
        <v>278</v>
      </c>
    </row>
    <row r="363" spans="1:21" x14ac:dyDescent="0.25">
      <c r="A363">
        <f>VLOOKUP('2024-03-18_windows_device_0'!P363,'2024-03-18_windows_device_0'!P363:P1272,1,0)</f>
        <v>46.125999999999998</v>
      </c>
      <c r="B363">
        <f>VLOOKUP('2024-03-18_windows_device_0'!Q363,'2024-03-18_windows_device_0'!Q$2:Q$911,1,0)+50</f>
        <v>2184609</v>
      </c>
      <c r="C363">
        <f t="shared" si="107"/>
        <v>-4.3832428557982785</v>
      </c>
      <c r="D363">
        <f t="shared" si="100"/>
        <v>1.6487382325176096</v>
      </c>
      <c r="E363">
        <f t="shared" si="101"/>
        <v>2184608.9994518561</v>
      </c>
      <c r="F363">
        <f t="shared" si="119"/>
        <v>2184457.6877161944</v>
      </c>
      <c r="G363">
        <f t="shared" si="108"/>
        <v>2183501.006613764</v>
      </c>
      <c r="H363">
        <f t="shared" si="113"/>
        <v>11.492803631816059</v>
      </c>
      <c r="I363">
        <f t="shared" si="102"/>
        <v>2183500.4800806013</v>
      </c>
      <c r="J363">
        <f t="shared" si="114"/>
        <v>0.45026961056983483</v>
      </c>
      <c r="K363">
        <f t="shared" si="103"/>
        <v>2183485.9142823061</v>
      </c>
      <c r="L363">
        <f t="shared" si="109"/>
        <v>-3.3140578402746583E-2</v>
      </c>
      <c r="M363">
        <f t="shared" si="115"/>
        <v>-1.4192054528182861E-5</v>
      </c>
      <c r="N363">
        <f t="shared" si="104"/>
        <v>2183500.4800806013</v>
      </c>
      <c r="O363">
        <f t="shared" si="110"/>
        <v>-4.6703019306043071E-2</v>
      </c>
      <c r="P363">
        <f t="shared" si="116"/>
        <v>1.5194389784759221</v>
      </c>
      <c r="Q363">
        <f t="shared" si="105"/>
        <v>2183491.6459916127</v>
      </c>
      <c r="R363">
        <f t="shared" si="106"/>
        <v>2183770.6459916127</v>
      </c>
      <c r="S363">
        <f t="shared" si="111"/>
        <v>15.514190091456618</v>
      </c>
      <c r="T363">
        <f t="shared" si="112"/>
        <v>2183644.3607554315</v>
      </c>
      <c r="U363">
        <f t="shared" si="117"/>
        <v>279</v>
      </c>
    </row>
    <row r="364" spans="1:21" x14ac:dyDescent="0.25">
      <c r="A364">
        <f>VLOOKUP('2024-03-18_windows_device_0'!P364,'2024-03-18_windows_device_0'!P364:P1273,1,0)</f>
        <v>46.084666666666664</v>
      </c>
      <c r="B364">
        <f>VLOOKUP('2024-03-18_windows_device_0'!Q364,'2024-03-18_windows_device_0'!Q$2:Q$911,1,0)+50</f>
        <v>2184599</v>
      </c>
      <c r="C364">
        <f t="shared" si="107"/>
        <v>-3.6724467170199917</v>
      </c>
      <c r="D364">
        <f t="shared" si="100"/>
        <v>1.6472608044522221</v>
      </c>
      <c r="E364">
        <f t="shared" si="101"/>
        <v>2184598.9994528377</v>
      </c>
      <c r="F364">
        <f t="shared" si="119"/>
        <v>2184472.2247553915</v>
      </c>
      <c r="G364">
        <f t="shared" si="108"/>
        <v>2183517.2589429324</v>
      </c>
      <c r="H364">
        <f t="shared" si="113"/>
        <v>16.252329168375582</v>
      </c>
      <c r="I364">
        <f t="shared" si="102"/>
        <v>2183516.2059996538</v>
      </c>
      <c r="J364">
        <f t="shared" si="114"/>
        <v>0.54032353268447375</v>
      </c>
      <c r="K364">
        <f t="shared" si="103"/>
        <v>2183498.7270416999</v>
      </c>
      <c r="L364">
        <f t="shared" si="109"/>
        <v>1.4094021961962249E-2</v>
      </c>
      <c r="M364">
        <f t="shared" si="115"/>
        <v>2.8046789459816047E-5</v>
      </c>
      <c r="N364">
        <f t="shared" si="104"/>
        <v>2183516.2059996538</v>
      </c>
      <c r="O364">
        <f t="shared" si="110"/>
        <v>-3.9129556715877103E-2</v>
      </c>
      <c r="P364">
        <f t="shared" si="116"/>
        <v>1.8233267741699741</v>
      </c>
      <c r="Q364">
        <f t="shared" si="105"/>
        <v>2183505.9191623707</v>
      </c>
      <c r="R364">
        <f t="shared" si="106"/>
        <v>2183785.9191623707</v>
      </c>
      <c r="S364">
        <f t="shared" si="111"/>
        <v>15.500287884665504</v>
      </c>
      <c r="T364">
        <f t="shared" si="112"/>
        <v>2183658.3603545786</v>
      </c>
      <c r="U364">
        <f t="shared" si="117"/>
        <v>280</v>
      </c>
    </row>
    <row r="365" spans="1:21" x14ac:dyDescent="0.25">
      <c r="A365">
        <f>VLOOKUP('2024-03-18_windows_device_0'!P365,'2024-03-18_windows_device_0'!P365:P1274,1,0)</f>
        <v>46.045999999999999</v>
      </c>
      <c r="B365">
        <f>VLOOKUP('2024-03-18_windows_device_0'!Q365,'2024-03-18_windows_device_0'!Q$2:Q$911,1,0)+50</f>
        <v>2184601</v>
      </c>
      <c r="C365">
        <f t="shared" si="107"/>
        <v>-3.4355146707603526</v>
      </c>
      <c r="D365">
        <f t="shared" si="100"/>
        <v>1.6458786943265371</v>
      </c>
      <c r="E365">
        <f t="shared" si="101"/>
        <v>2184600.9994537556</v>
      </c>
      <c r="F365">
        <f t="shared" si="119"/>
        <v>2184482.4037690479</v>
      </c>
      <c r="G365">
        <f t="shared" si="108"/>
        <v>2183529.0439760261</v>
      </c>
      <c r="H365">
        <f t="shared" si="113"/>
        <v>11.785033093765378</v>
      </c>
      <c r="I365">
        <f t="shared" si="102"/>
        <v>2183528.4903259426</v>
      </c>
      <c r="J365">
        <f t="shared" si="114"/>
        <v>0.18010784422831769</v>
      </c>
      <c r="K365">
        <f t="shared" si="103"/>
        <v>2183522.6640066248</v>
      </c>
      <c r="L365">
        <f t="shared" si="109"/>
        <v>2.6330636437066356E-2</v>
      </c>
      <c r="M365">
        <f t="shared" si="115"/>
        <v>7.2658125025781176E-6</v>
      </c>
      <c r="N365">
        <f t="shared" si="104"/>
        <v>2183528.4903259426</v>
      </c>
      <c r="O365">
        <f t="shared" si="110"/>
        <v>-3.6605069185817858E-2</v>
      </c>
      <c r="P365">
        <f t="shared" si="116"/>
        <v>0.60777559139093584</v>
      </c>
      <c r="Q365">
        <f t="shared" si="105"/>
        <v>2183524.6426208443</v>
      </c>
      <c r="R365">
        <f t="shared" si="106"/>
        <v>2183805.6426208443</v>
      </c>
      <c r="S365">
        <f t="shared" si="111"/>
        <v>15.487282594441561</v>
      </c>
      <c r="T365">
        <f t="shared" si="112"/>
        <v>2183676.8281132546</v>
      </c>
      <c r="U365">
        <f t="shared" si="117"/>
        <v>281</v>
      </c>
    </row>
    <row r="366" spans="1:21" x14ac:dyDescent="0.25">
      <c r="A366">
        <f>VLOOKUP('2024-03-18_windows_device_0'!P366,'2024-03-18_windows_device_0'!P366:P1275,1,0)</f>
        <v>45.987333333333332</v>
      </c>
      <c r="B366">
        <f>VLOOKUP('2024-03-18_windows_device_0'!Q366,'2024-03-18_windows_device_0'!Q$2:Q$911,1,0)+50</f>
        <v>2184602</v>
      </c>
      <c r="C366">
        <f t="shared" si="107"/>
        <v>-5.2125050177057544</v>
      </c>
      <c r="D366">
        <f t="shared" si="100"/>
        <v>1.6437816996530841</v>
      </c>
      <c r="E366">
        <f t="shared" si="101"/>
        <v>2184601.9994551465</v>
      </c>
      <c r="F366">
        <f t="shared" si="119"/>
        <v>2184422.0611749003</v>
      </c>
      <c r="G366">
        <f t="shared" si="108"/>
        <v>2183471.1406782558</v>
      </c>
      <c r="H366">
        <f t="shared" si="113"/>
        <v>-57.903297770302743</v>
      </c>
      <c r="I366">
        <f t="shared" si="102"/>
        <v>2183457.7753276844</v>
      </c>
      <c r="J366">
        <f t="shared" si="114"/>
        <v>-1.3508088317109446</v>
      </c>
      <c r="K366">
        <f t="shared" si="103"/>
        <v>2183501.4727225695</v>
      </c>
      <c r="L366">
        <f t="shared" si="109"/>
        <v>-2.3310390345914277E-2</v>
      </c>
      <c r="M366">
        <f t="shared" si="115"/>
        <v>-2.9475668598893831E-5</v>
      </c>
      <c r="N366">
        <f t="shared" si="104"/>
        <v>2183457.7753276844</v>
      </c>
      <c r="O366">
        <f t="shared" si="110"/>
        <v>-5.5538725661238658E-2</v>
      </c>
      <c r="P366">
        <f t="shared" si="116"/>
        <v>-4.5583169354263511</v>
      </c>
      <c r="Q366">
        <f t="shared" si="105"/>
        <v>2183499.9810697897</v>
      </c>
      <c r="R366">
        <f t="shared" si="106"/>
        <v>2183781.9810697897</v>
      </c>
      <c r="S366">
        <f t="shared" si="111"/>
        <v>15.467550429963852</v>
      </c>
      <c r="T366">
        <f t="shared" si="112"/>
        <v>2183651.7790137534</v>
      </c>
      <c r="U366">
        <f t="shared" si="117"/>
        <v>282</v>
      </c>
    </row>
    <row r="367" spans="1:21" x14ac:dyDescent="0.25">
      <c r="A367">
        <f>VLOOKUP('2024-03-18_windows_device_0'!P367,'2024-03-18_windows_device_0'!P367:P1276,1,0)</f>
        <v>45.941333333333333</v>
      </c>
      <c r="B367">
        <f>VLOOKUP('2024-03-18_windows_device_0'!Q367,'2024-03-18_windows_device_0'!Q$2:Q$911,1,0)+50</f>
        <v>2184601</v>
      </c>
      <c r="C367">
        <f t="shared" si="107"/>
        <v>-4.0870777979737296</v>
      </c>
      <c r="D367">
        <f t="shared" si="100"/>
        <v>1.6421374651932172</v>
      </c>
      <c r="E367">
        <f t="shared" si="101"/>
        <v>2184600.9994562361</v>
      </c>
      <c r="F367">
        <f t="shared" si="119"/>
        <v>2184459.9114864976</v>
      </c>
      <c r="G367">
        <f t="shared" si="108"/>
        <v>2183510.9057975197</v>
      </c>
      <c r="H367">
        <f t="shared" si="113"/>
        <v>39.765119263902307</v>
      </c>
      <c r="I367">
        <f t="shared" si="102"/>
        <v>2183504.6023471798</v>
      </c>
      <c r="J367">
        <f t="shared" si="114"/>
        <v>0.8555122600835503</v>
      </c>
      <c r="K367">
        <f t="shared" si="103"/>
        <v>2183476.9273304194</v>
      </c>
      <c r="L367">
        <f t="shared" si="109"/>
        <v>-2.6999905749779875E-2</v>
      </c>
      <c r="M367">
        <f t="shared" si="115"/>
        <v>-2.1907470570721845E-6</v>
      </c>
      <c r="N367">
        <f t="shared" si="104"/>
        <v>2183504.6023471798</v>
      </c>
      <c r="O367">
        <f t="shared" si="110"/>
        <v>-4.3547409893477836E-2</v>
      </c>
      <c r="P367">
        <f t="shared" si="116"/>
        <v>2.8869340591019874</v>
      </c>
      <c r="Q367">
        <f t="shared" si="105"/>
        <v>2183490.0553233088</v>
      </c>
      <c r="R367">
        <f t="shared" si="106"/>
        <v>2183773.0553233088</v>
      </c>
      <c r="S367">
        <f t="shared" si="111"/>
        <v>15.452078619180194</v>
      </c>
      <c r="T367">
        <f t="shared" si="112"/>
        <v>2183641.5497396444</v>
      </c>
      <c r="U367">
        <f t="shared" si="117"/>
        <v>283</v>
      </c>
    </row>
    <row r="368" spans="1:21" x14ac:dyDescent="0.25">
      <c r="A368">
        <f>VLOOKUP('2024-03-18_windows_device_0'!P368,'2024-03-18_windows_device_0'!P368:P1277,1,0)</f>
        <v>45.88</v>
      </c>
      <c r="B368">
        <f>VLOOKUP('2024-03-18_windows_device_0'!Q368,'2024-03-18_windows_device_0'!Q$2:Q$911,1,0)+50</f>
        <v>2184605</v>
      </c>
      <c r="C368">
        <f t="shared" si="107"/>
        <v>-5.449437063964762</v>
      </c>
      <c r="D368">
        <f t="shared" si="100"/>
        <v>1.6399451525800619</v>
      </c>
      <c r="E368">
        <f t="shared" si="101"/>
        <v>2184604.9994576871</v>
      </c>
      <c r="F368">
        <f t="shared" si="119"/>
        <v>2184416.8821647023</v>
      </c>
      <c r="G368">
        <f t="shared" si="108"/>
        <v>2183470.4325371655</v>
      </c>
      <c r="H368">
        <f t="shared" si="113"/>
        <v>-40.473260354250669</v>
      </c>
      <c r="I368">
        <f t="shared" si="102"/>
        <v>2183463.902582916</v>
      </c>
      <c r="J368">
        <f t="shared" si="114"/>
        <v>-1.035620104311388</v>
      </c>
      <c r="K368">
        <f t="shared" si="103"/>
        <v>2183497.4039189946</v>
      </c>
      <c r="L368">
        <f t="shared" si="109"/>
        <v>2.2524226063557015E-2</v>
      </c>
      <c r="M368">
        <f t="shared" si="115"/>
        <v>2.9406259128353265E-5</v>
      </c>
      <c r="N368">
        <f t="shared" si="104"/>
        <v>2183463.902582916</v>
      </c>
      <c r="O368">
        <f t="shared" si="110"/>
        <v>-5.8063213191292019E-2</v>
      </c>
      <c r="P368">
        <f t="shared" si="116"/>
        <v>-3.4947096504915067</v>
      </c>
      <c r="Q368">
        <f t="shared" si="105"/>
        <v>2183494.1534356158</v>
      </c>
      <c r="R368">
        <f t="shared" si="106"/>
        <v>2183778.1534356158</v>
      </c>
      <c r="S368">
        <f t="shared" si="111"/>
        <v>15.431449538135318</v>
      </c>
      <c r="T368">
        <f t="shared" si="112"/>
        <v>2183645.2436209675</v>
      </c>
      <c r="U368">
        <f t="shared" si="117"/>
        <v>284</v>
      </c>
    </row>
    <row r="369" spans="1:21" x14ac:dyDescent="0.25">
      <c r="A369">
        <f>VLOOKUP('2024-03-18_windows_device_0'!P369,'2024-03-18_windows_device_0'!P369:P1278,1,0)</f>
        <v>45.844000000000001</v>
      </c>
      <c r="B369">
        <f>VLOOKUP('2024-03-18_windows_device_0'!Q369,'2024-03-18_windows_device_0'!Q$2:Q$911,1,0)+50</f>
        <v>2184605</v>
      </c>
      <c r="C369">
        <f t="shared" si="107"/>
        <v>-3.1985826245013445</v>
      </c>
      <c r="D369">
        <f t="shared" si="100"/>
        <v>1.6386583603940792</v>
      </c>
      <c r="E369">
        <f t="shared" si="101"/>
        <v>2184604.9994585379</v>
      </c>
      <c r="F369">
        <f t="shared" si="119"/>
        <v>2184494.5827865684</v>
      </c>
      <c r="G369">
        <f t="shared" si="108"/>
        <v>2183549.6350478646</v>
      </c>
      <c r="H369">
        <f t="shared" si="113"/>
        <v>79.202510699164122</v>
      </c>
      <c r="I369">
        <f t="shared" si="102"/>
        <v>2183524.6286201752</v>
      </c>
      <c r="J369">
        <f t="shared" si="114"/>
        <v>1.7110245201666203</v>
      </c>
      <c r="K369">
        <f t="shared" si="103"/>
        <v>2183469.278586654</v>
      </c>
      <c r="L369">
        <f t="shared" si="109"/>
        <v>-3.0937836223388623E-2</v>
      </c>
      <c r="M369">
        <f t="shared" si="115"/>
        <v>-3.1744509183353582E-5</v>
      </c>
      <c r="N369">
        <f t="shared" si="104"/>
        <v>2183524.6286201752</v>
      </c>
      <c r="O369">
        <f t="shared" si="110"/>
        <v>-3.4080581655764497E-2</v>
      </c>
      <c r="P369">
        <f t="shared" si="116"/>
        <v>5.7738681182053897</v>
      </c>
      <c r="Q369">
        <f t="shared" si="105"/>
        <v>2183504.9828299768</v>
      </c>
      <c r="R369">
        <f t="shared" si="106"/>
        <v>2183789.9828299768</v>
      </c>
      <c r="S369">
        <f t="shared" si="111"/>
        <v>15.419341164478542</v>
      </c>
      <c r="T369">
        <f t="shared" si="112"/>
        <v>2183655.8360008253</v>
      </c>
      <c r="U369">
        <f t="shared" si="117"/>
        <v>285</v>
      </c>
    </row>
    <row r="370" spans="1:21" x14ac:dyDescent="0.25">
      <c r="A370">
        <f>VLOOKUP('2024-03-18_windows_device_0'!P370,'2024-03-18_windows_device_0'!P370:P1279,1,0)</f>
        <v>45.803333333333335</v>
      </c>
      <c r="B370">
        <f>VLOOKUP('2024-03-18_windows_device_0'!Q370,'2024-03-18_windows_device_0'!Q$2:Q$911,1,0)+50</f>
        <v>2184596</v>
      </c>
      <c r="C370">
        <f t="shared" si="107"/>
        <v>-3.6132137054550819</v>
      </c>
      <c r="D370">
        <f t="shared" si="100"/>
        <v>1.6372047618136174</v>
      </c>
      <c r="E370">
        <f t="shared" si="101"/>
        <v>2184595.9994594981</v>
      </c>
      <c r="F370">
        <f t="shared" si="119"/>
        <v>2184471.2695152364</v>
      </c>
      <c r="G370">
        <f t="shared" si="108"/>
        <v>2183528.0197739392</v>
      </c>
      <c r="H370">
        <f t="shared" si="113"/>
        <v>-21.615273925475776</v>
      </c>
      <c r="I370">
        <f t="shared" si="102"/>
        <v>2183526.1572783869</v>
      </c>
      <c r="J370">
        <f t="shared" si="114"/>
        <v>-0.31518872739907627</v>
      </c>
      <c r="K370">
        <f t="shared" si="103"/>
        <v>2183536.3533371934</v>
      </c>
      <c r="L370">
        <f t="shared" si="109"/>
        <v>7.3782155594890625E-2</v>
      </c>
      <c r="M370">
        <f t="shared" si="115"/>
        <v>6.2180256423961428E-5</v>
      </c>
      <c r="N370">
        <f t="shared" si="104"/>
        <v>2183526.1572783869</v>
      </c>
      <c r="O370">
        <f t="shared" si="110"/>
        <v>-3.8498434833359352E-2</v>
      </c>
      <c r="P370">
        <f t="shared" si="116"/>
        <v>-1.0636072849320131</v>
      </c>
      <c r="Q370">
        <f t="shared" si="105"/>
        <v>2183533.8984019635</v>
      </c>
      <c r="R370">
        <f t="shared" si="106"/>
        <v>2183819.8984019635</v>
      </c>
      <c r="S370">
        <f t="shared" si="111"/>
        <v>15.405663186829221</v>
      </c>
      <c r="T370">
        <f t="shared" si="112"/>
        <v>2183684.4840579932</v>
      </c>
      <c r="U370">
        <f t="shared" si="117"/>
        <v>286</v>
      </c>
    </row>
    <row r="371" spans="1:21" x14ac:dyDescent="0.25">
      <c r="A371">
        <f>VLOOKUP('2024-03-18_windows_device_0'!P371,'2024-03-18_windows_device_0'!P371:P1280,1,0)</f>
        <v>45.761333333333333</v>
      </c>
      <c r="B371">
        <f>VLOOKUP('2024-03-18_windows_device_0'!Q371,'2024-03-18_windows_device_0'!Q$2:Q$911,1,0)+50</f>
        <v>2184596</v>
      </c>
      <c r="C371">
        <f t="shared" si="107"/>
        <v>-3.7316797285849015</v>
      </c>
      <c r="D371">
        <f t="shared" si="100"/>
        <v>1.6357035042633044</v>
      </c>
      <c r="E371">
        <f t="shared" si="101"/>
        <v>2184595.999460489</v>
      </c>
      <c r="F371">
        <f t="shared" si="119"/>
        <v>2184467.1800098582</v>
      </c>
      <c r="G371">
        <f t="shared" si="108"/>
        <v>2183525.6855212739</v>
      </c>
      <c r="H371">
        <f t="shared" si="113"/>
        <v>-2.3342526652850211</v>
      </c>
      <c r="I371">
        <f t="shared" si="102"/>
        <v>2183525.6638007904</v>
      </c>
      <c r="J371">
        <f t="shared" si="114"/>
        <v>-9.0053922114158844E-2</v>
      </c>
      <c r="K371">
        <f t="shared" si="103"/>
        <v>2183528.5769604496</v>
      </c>
      <c r="L371">
        <f t="shared" si="109"/>
        <v>-8.5540063028448233E-3</v>
      </c>
      <c r="M371">
        <f t="shared" si="115"/>
        <v>-4.8889267186443128E-5</v>
      </c>
      <c r="N371">
        <f t="shared" si="104"/>
        <v>2183525.6638007904</v>
      </c>
      <c r="O371">
        <f t="shared" si="110"/>
        <v>-3.9760678598388971E-2</v>
      </c>
      <c r="P371">
        <f t="shared" si="116"/>
        <v>-0.30388779569546709</v>
      </c>
      <c r="Q371">
        <f t="shared" si="105"/>
        <v>2183527.7446880913</v>
      </c>
      <c r="R371">
        <f t="shared" si="106"/>
        <v>2183814.7446880913</v>
      </c>
      <c r="S371">
        <f t="shared" si="111"/>
        <v>15.391536750896316</v>
      </c>
      <c r="T371">
        <f t="shared" si="112"/>
        <v>2183678.0543075367</v>
      </c>
      <c r="U371">
        <f t="shared" si="117"/>
        <v>287</v>
      </c>
    </row>
    <row r="372" spans="1:21" x14ac:dyDescent="0.25">
      <c r="A372">
        <f>VLOOKUP('2024-03-18_windows_device_0'!P372,'2024-03-18_windows_device_0'!P372:P1281,1,0)</f>
        <v>45.734000000000002</v>
      </c>
      <c r="B372">
        <f>VLOOKUP('2024-03-18_windows_device_0'!Q372,'2024-03-18_windows_device_0'!Q$2:Q$911,1,0)+50</f>
        <v>2184596</v>
      </c>
      <c r="C372">
        <f t="shared" si="107"/>
        <v>-2.4285534741581474</v>
      </c>
      <c r="D372">
        <f t="shared" si="100"/>
        <v>1.6347264953813545</v>
      </c>
      <c r="E372">
        <f t="shared" si="101"/>
        <v>2184595.999461133</v>
      </c>
      <c r="F372">
        <f t="shared" si="119"/>
        <v>2184512.1645805635</v>
      </c>
      <c r="G372">
        <f t="shared" si="108"/>
        <v>2183571.8132648719</v>
      </c>
      <c r="H372">
        <f t="shared" si="113"/>
        <v>46.127743598073721</v>
      </c>
      <c r="I372">
        <f t="shared" si="102"/>
        <v>2183563.3312666109</v>
      </c>
      <c r="J372">
        <f t="shared" si="114"/>
        <v>0.99059314325478864</v>
      </c>
      <c r="K372">
        <f t="shared" si="103"/>
        <v>2183531.2865103618</v>
      </c>
      <c r="L372">
        <f t="shared" si="109"/>
        <v>2.9805020758219515E-3</v>
      </c>
      <c r="M372">
        <f t="shared" si="115"/>
        <v>6.8489184945165217E-6</v>
      </c>
      <c r="N372">
        <f t="shared" si="104"/>
        <v>2183563.3312666109</v>
      </c>
      <c r="O372">
        <f t="shared" si="110"/>
        <v>-2.5875997183080778E-2</v>
      </c>
      <c r="P372">
        <f t="shared" si="116"/>
        <v>3.3427657526458963</v>
      </c>
      <c r="Q372">
        <f t="shared" si="105"/>
        <v>2183547.3510353672</v>
      </c>
      <c r="R372">
        <f t="shared" si="106"/>
        <v>2183835.3510353672</v>
      </c>
      <c r="S372">
        <f t="shared" si="111"/>
        <v>15.382343356082838</v>
      </c>
      <c r="T372">
        <f t="shared" si="112"/>
        <v>2183697.4811479831</v>
      </c>
      <c r="U372">
        <f t="shared" si="117"/>
        <v>288</v>
      </c>
    </row>
    <row r="373" spans="1:21" x14ac:dyDescent="0.25">
      <c r="A373">
        <f>VLOOKUP('2024-03-18_windows_device_0'!P373,'2024-03-18_windows_device_0'!P373:P1282,1,0)</f>
        <v>45.681333333333335</v>
      </c>
      <c r="B373">
        <f>VLOOKUP('2024-03-18_windows_device_0'!Q373,'2024-03-18_windows_device_0'!Q$2:Q$911,1,0)+50</f>
        <v>2184594</v>
      </c>
      <c r="C373">
        <f t="shared" si="107"/>
        <v>-4.6794079136221969</v>
      </c>
      <c r="D373">
        <f t="shared" si="100"/>
        <v>1.6328439660722318</v>
      </c>
      <c r="E373">
        <f t="shared" si="101"/>
        <v>2184593.9994623736</v>
      </c>
      <c r="F373">
        <f t="shared" si="119"/>
        <v>2184432.4639607887</v>
      </c>
      <c r="G373">
        <f t="shared" si="108"/>
        <v>2183494.3172719041</v>
      </c>
      <c r="H373">
        <f t="shared" si="113"/>
        <v>-77.495992967858911</v>
      </c>
      <c r="I373">
        <f t="shared" si="102"/>
        <v>2183470.3768250863</v>
      </c>
      <c r="J373">
        <f t="shared" si="114"/>
        <v>-1.7110245201671006</v>
      </c>
      <c r="K373">
        <f t="shared" si="103"/>
        <v>2183525.7268586075</v>
      </c>
      <c r="L373">
        <f t="shared" si="109"/>
        <v>-6.115611127776103E-3</v>
      </c>
      <c r="M373">
        <f t="shared" si="115"/>
        <v>-5.4010570631307197E-6</v>
      </c>
      <c r="N373">
        <f t="shared" si="104"/>
        <v>2183470.3768250863</v>
      </c>
      <c r="O373">
        <f t="shared" si="110"/>
        <v>-4.9858628718614184E-2</v>
      </c>
      <c r="P373">
        <f t="shared" si="116"/>
        <v>-5.7738681182068063</v>
      </c>
      <c r="Q373">
        <f t="shared" si="105"/>
        <v>2183527.8156454554</v>
      </c>
      <c r="R373">
        <f t="shared" si="106"/>
        <v>2183816.8156454554</v>
      </c>
      <c r="S373">
        <f t="shared" si="111"/>
        <v>15.364629253881258</v>
      </c>
      <c r="T373">
        <f t="shared" si="112"/>
        <v>2183677.6001814813</v>
      </c>
      <c r="U373">
        <f t="shared" si="117"/>
        <v>289</v>
      </c>
    </row>
    <row r="374" spans="1:21" x14ac:dyDescent="0.25">
      <c r="A374">
        <f>VLOOKUP('2024-03-18_windows_device_0'!P374,'2024-03-18_windows_device_0'!P374:P1283,1,0)</f>
        <v>45.622</v>
      </c>
      <c r="B374">
        <f>VLOOKUP('2024-03-18_windows_device_0'!Q374,'2024-03-18_windows_device_0'!Q$2:Q$911,1,0)+50</f>
        <v>2184591</v>
      </c>
      <c r="C374">
        <f t="shared" si="107"/>
        <v>-5.2717380292706641</v>
      </c>
      <c r="D374">
        <f t="shared" si="100"/>
        <v>1.630723141913853</v>
      </c>
      <c r="E374">
        <f t="shared" si="101"/>
        <v>2184590.9994637691</v>
      </c>
      <c r="F374">
        <f t="shared" si="119"/>
        <v>2184409.0164303384</v>
      </c>
      <c r="G374">
        <f t="shared" si="108"/>
        <v>2183473.3564817188</v>
      </c>
      <c r="H374">
        <f t="shared" si="113"/>
        <v>-20.960790185257792</v>
      </c>
      <c r="I374">
        <f t="shared" si="102"/>
        <v>2183471.6050667441</v>
      </c>
      <c r="J374">
        <f t="shared" si="114"/>
        <v>-0.45026961057031489</v>
      </c>
      <c r="K374">
        <f t="shared" si="103"/>
        <v>2183486.1708650393</v>
      </c>
      <c r="L374">
        <f t="shared" si="109"/>
        <v>-4.3511551644793173E-2</v>
      </c>
      <c r="M374">
        <f t="shared" si="115"/>
        <v>-2.2204825747106701E-5</v>
      </c>
      <c r="N374">
        <f t="shared" si="104"/>
        <v>2183471.6050667441</v>
      </c>
      <c r="O374">
        <f t="shared" si="110"/>
        <v>-5.616984754375641E-2</v>
      </c>
      <c r="P374">
        <f t="shared" si="116"/>
        <v>-1.5194389784759221</v>
      </c>
      <c r="Q374">
        <f t="shared" si="105"/>
        <v>2183483.0564015894</v>
      </c>
      <c r="R374">
        <f t="shared" si="106"/>
        <v>2183773.0564015894</v>
      </c>
      <c r="S374">
        <f t="shared" si="111"/>
        <v>15.344672860261758</v>
      </c>
      <c r="T374">
        <f t="shared" si="112"/>
        <v>2183632.4520941395</v>
      </c>
      <c r="U374">
        <f t="shared" si="117"/>
        <v>290</v>
      </c>
    </row>
    <row r="375" spans="1:21" x14ac:dyDescent="0.25">
      <c r="A375">
        <f>VLOOKUP('2024-03-18_windows_device_0'!P375,'2024-03-18_windows_device_0'!P375:P1284,1,0)</f>
        <v>45.572000000000003</v>
      </c>
      <c r="B375">
        <f>VLOOKUP('2024-03-18_windows_device_0'!Q375,'2024-03-18_windows_device_0'!Q$2:Q$911,1,0)+50</f>
        <v>2184580</v>
      </c>
      <c r="C375">
        <f t="shared" si="107"/>
        <v>-4.4424758673625568</v>
      </c>
      <c r="D375">
        <f t="shared" si="100"/>
        <v>1.6289359305444329</v>
      </c>
      <c r="E375">
        <f t="shared" si="101"/>
        <v>2184579.999464944</v>
      </c>
      <c r="F375">
        <f t="shared" si="119"/>
        <v>2184426.6429760978</v>
      </c>
      <c r="G375">
        <f t="shared" si="108"/>
        <v>2183493.0811074269</v>
      </c>
      <c r="H375">
        <f t="shared" si="113"/>
        <v>19.724625708069652</v>
      </c>
      <c r="I375">
        <f t="shared" si="102"/>
        <v>2183491.5301806335</v>
      </c>
      <c r="J375">
        <f t="shared" si="114"/>
        <v>0.63037745479863327</v>
      </c>
      <c r="K375">
        <f t="shared" si="103"/>
        <v>2183471.1380630205</v>
      </c>
      <c r="L375">
        <f t="shared" si="109"/>
        <v>-1.6536066532625755E-2</v>
      </c>
      <c r="M375">
        <f t="shared" si="115"/>
        <v>1.601740558141008E-5</v>
      </c>
      <c r="N375">
        <f t="shared" si="104"/>
        <v>2183491.5301806335</v>
      </c>
      <c r="O375">
        <f t="shared" si="110"/>
        <v>-4.7334141188554939E-2</v>
      </c>
      <c r="P375">
        <f t="shared" si="116"/>
        <v>2.1272145698668581</v>
      </c>
      <c r="Q375">
        <f t="shared" si="105"/>
        <v>2183479.8952848893</v>
      </c>
      <c r="R375">
        <f t="shared" si="106"/>
        <v>2183770.8952848893</v>
      </c>
      <c r="S375">
        <f t="shared" si="111"/>
        <v>15.327855674627347</v>
      </c>
      <c r="T375">
        <f t="shared" si="112"/>
        <v>2183628.9636927382</v>
      </c>
      <c r="U375">
        <f t="shared" si="117"/>
        <v>291</v>
      </c>
    </row>
    <row r="376" spans="1:21" x14ac:dyDescent="0.25">
      <c r="A376">
        <f>VLOOKUP('2024-03-18_windows_device_0'!P376,'2024-03-18_windows_device_0'!P376:P1285,1,0)</f>
        <v>45.525333333333336</v>
      </c>
      <c r="B376">
        <f>VLOOKUP('2024-03-18_windows_device_0'!Q376,'2024-03-18_windows_device_0'!Q$2:Q$911,1,0)+50</f>
        <v>2184577</v>
      </c>
      <c r="C376">
        <f t="shared" si="107"/>
        <v>-4.1463108095386394</v>
      </c>
      <c r="D376">
        <f t="shared" si="100"/>
        <v>1.6272678665996405</v>
      </c>
      <c r="E376">
        <f t="shared" si="101"/>
        <v>2184576.9994660392</v>
      </c>
      <c r="F376">
        <f t="shared" si="119"/>
        <v>2184433.8667431162</v>
      </c>
      <c r="G376">
        <f t="shared" si="108"/>
        <v>2183502.265160298</v>
      </c>
      <c r="H376">
        <f t="shared" si="113"/>
        <v>9.1840528710745275</v>
      </c>
      <c r="I376">
        <f t="shared" si="102"/>
        <v>2183501.9289256167</v>
      </c>
      <c r="J376">
        <f t="shared" si="114"/>
        <v>0.22513480528491708</v>
      </c>
      <c r="K376">
        <f t="shared" si="103"/>
        <v>2183494.6460264693</v>
      </c>
      <c r="L376">
        <f t="shared" si="109"/>
        <v>2.5858735261002293E-2</v>
      </c>
      <c r="M376">
        <f t="shared" si="115"/>
        <v>2.5173031441267434E-5</v>
      </c>
      <c r="N376">
        <f t="shared" si="104"/>
        <v>2183501.9289256167</v>
      </c>
      <c r="O376">
        <f t="shared" si="110"/>
        <v>-4.417853177598971E-2</v>
      </c>
      <c r="P376">
        <f t="shared" si="116"/>
        <v>0.75971948923654442</v>
      </c>
      <c r="Q376">
        <f t="shared" si="105"/>
        <v>2183497.1847253903</v>
      </c>
      <c r="R376">
        <f t="shared" si="106"/>
        <v>2183789.1847253903</v>
      </c>
      <c r="S376">
        <f t="shared" si="111"/>
        <v>15.312159634701898</v>
      </c>
      <c r="T376">
        <f t="shared" si="112"/>
        <v>2183645.9479913148</v>
      </c>
      <c r="U376">
        <f t="shared" si="117"/>
        <v>292</v>
      </c>
    </row>
    <row r="377" spans="1:21" x14ac:dyDescent="0.25">
      <c r="A377">
        <f>VLOOKUP('2024-03-18_windows_device_0'!P377,'2024-03-18_windows_device_0'!P377:P1286,1,0)</f>
        <v>45.494</v>
      </c>
      <c r="B377">
        <f>VLOOKUP('2024-03-18_windows_device_0'!Q377,'2024-03-18_windows_device_0'!Q$2:Q$911,1,0)+50</f>
        <v>2184580</v>
      </c>
      <c r="C377">
        <f t="shared" si="107"/>
        <v>-2.7839515435476065</v>
      </c>
      <c r="D377">
        <f t="shared" si="100"/>
        <v>1.6261478808081371</v>
      </c>
      <c r="E377">
        <f t="shared" si="101"/>
        <v>2184579.9994667741</v>
      </c>
      <c r="F377">
        <f t="shared" si="119"/>
        <v>2184483.8960670973</v>
      </c>
      <c r="G377">
        <f t="shared" si="108"/>
        <v>2183553.6118040704</v>
      </c>
      <c r="H377">
        <f t="shared" si="113"/>
        <v>51.346643772441894</v>
      </c>
      <c r="I377">
        <f t="shared" si="102"/>
        <v>2183543.1019210969</v>
      </c>
      <c r="J377">
        <f t="shared" si="114"/>
        <v>1.0356201043113884</v>
      </c>
      <c r="K377">
        <f t="shared" si="103"/>
        <v>2183509.6005850183</v>
      </c>
      <c r="L377">
        <f t="shared" si="109"/>
        <v>1.6449998797478358E-2</v>
      </c>
      <c r="M377">
        <f t="shared" si="115"/>
        <v>-5.5866853670368021E-6</v>
      </c>
      <c r="N377">
        <f t="shared" si="104"/>
        <v>2183543.1019210969</v>
      </c>
      <c r="O377">
        <f t="shared" si="110"/>
        <v>-2.9662728478163761E-2</v>
      </c>
      <c r="P377">
        <f t="shared" si="116"/>
        <v>3.4947096504943391</v>
      </c>
      <c r="Q377">
        <f t="shared" si="105"/>
        <v>2183526.6962989792</v>
      </c>
      <c r="R377">
        <f t="shared" si="106"/>
        <v>2183819.6962989792</v>
      </c>
      <c r="S377">
        <f t="shared" si="111"/>
        <v>15.301620865037666</v>
      </c>
      <c r="T377">
        <f t="shared" si="112"/>
        <v>2183675.2548593222</v>
      </c>
      <c r="U377">
        <f t="shared" si="117"/>
        <v>293</v>
      </c>
    </row>
    <row r="378" spans="1:21" x14ac:dyDescent="0.25">
      <c r="A378">
        <f>VLOOKUP('2024-03-18_windows_device_0'!P378,'2024-03-18_windows_device_0'!P378:P1287,1,0)</f>
        <v>45.436666666666667</v>
      </c>
      <c r="B378">
        <f>VLOOKUP('2024-03-18_windows_device_0'!Q378,'2024-03-18_windows_device_0'!Q$2:Q$911,1,0)+50</f>
        <v>2184579</v>
      </c>
      <c r="C378">
        <f t="shared" si="107"/>
        <v>-5.0940389945759348</v>
      </c>
      <c r="D378">
        <f t="shared" si="100"/>
        <v>1.6240985451045351</v>
      </c>
      <c r="E378">
        <f t="shared" si="101"/>
        <v>2184578.999468117</v>
      </c>
      <c r="F378">
        <f t="shared" si="119"/>
        <v>2184403.1506942399</v>
      </c>
      <c r="G378">
        <f t="shared" si="108"/>
        <v>2183475.2791967751</v>
      </c>
      <c r="H378">
        <f t="shared" si="113"/>
        <v>-78.332607295364141</v>
      </c>
      <c r="I378">
        <f t="shared" si="102"/>
        <v>2183450.8190577263</v>
      </c>
      <c r="J378">
        <f t="shared" si="114"/>
        <v>-1.7560514812237005</v>
      </c>
      <c r="K378">
        <f t="shared" si="103"/>
        <v>2183507.6256710771</v>
      </c>
      <c r="L378">
        <f t="shared" si="109"/>
        <v>-2.1724032743564974E-3</v>
      </c>
      <c r="M378">
        <f t="shared" si="115"/>
        <v>-1.1057542270115783E-5</v>
      </c>
      <c r="N378">
        <f t="shared" si="104"/>
        <v>2183450.8190577263</v>
      </c>
      <c r="O378">
        <f t="shared" si="110"/>
        <v>-5.4276481896214916E-2</v>
      </c>
      <c r="P378">
        <f t="shared" si="116"/>
        <v>-5.9258120160552474</v>
      </c>
      <c r="Q378">
        <f t="shared" si="105"/>
        <v>2183510.2797889421</v>
      </c>
      <c r="R378">
        <f t="shared" si="106"/>
        <v>2183804.2797889421</v>
      </c>
      <c r="S378">
        <f t="shared" si="111"/>
        <v>15.282337158843541</v>
      </c>
      <c r="T378">
        <f t="shared" si="112"/>
        <v>2183658.4641465107</v>
      </c>
      <c r="U378">
        <f t="shared" si="117"/>
        <v>294</v>
      </c>
    </row>
    <row r="379" spans="1:21" x14ac:dyDescent="0.25">
      <c r="A379">
        <f>VLOOKUP('2024-03-18_windows_device_0'!P379,'2024-03-18_windows_device_0'!P379:P1288,1,0)</f>
        <v>45.393333333333331</v>
      </c>
      <c r="B379">
        <f>VLOOKUP('2024-03-18_windows_device_0'!Q379,'2024-03-18_windows_device_0'!Q$2:Q$911,1,0)+50</f>
        <v>2184575</v>
      </c>
      <c r="C379">
        <f t="shared" si="107"/>
        <v>-3.8501457517147215</v>
      </c>
      <c r="D379">
        <f t="shared" si="100"/>
        <v>1.6225496285843708</v>
      </c>
      <c r="E379">
        <f t="shared" si="101"/>
        <v>2184574.9994691312</v>
      </c>
      <c r="F379">
        <f t="shared" si="119"/>
        <v>2184442.0905121313</v>
      </c>
      <c r="G379">
        <f t="shared" si="108"/>
        <v>2183516.0446375348</v>
      </c>
      <c r="H379">
        <f t="shared" si="113"/>
        <v>40.765440759714693</v>
      </c>
      <c r="I379">
        <f t="shared" si="102"/>
        <v>2183509.4200622239</v>
      </c>
      <c r="J379">
        <f t="shared" si="114"/>
        <v>0.94556618219722943</v>
      </c>
      <c r="K379">
        <f t="shared" si="103"/>
        <v>2183478.8318858044</v>
      </c>
      <c r="L379">
        <f t="shared" si="109"/>
        <v>-3.1673133751035983E-2</v>
      </c>
      <c r="M379">
        <f t="shared" si="115"/>
        <v>-1.7516836602864492E-5</v>
      </c>
      <c r="N379">
        <f t="shared" si="104"/>
        <v>2183509.4200622239</v>
      </c>
      <c r="O379">
        <f t="shared" si="110"/>
        <v>-4.1022922363418597E-2</v>
      </c>
      <c r="P379">
        <f t="shared" si="116"/>
        <v>3.1908218547988696</v>
      </c>
      <c r="Q379">
        <f t="shared" si="105"/>
        <v>2183493.8913943125</v>
      </c>
      <c r="R379">
        <f t="shared" si="106"/>
        <v>2183788.8913943125</v>
      </c>
      <c r="S379">
        <f t="shared" si="111"/>
        <v>15.267762264627052</v>
      </c>
      <c r="T379">
        <f t="shared" si="112"/>
        <v>2183641.7932373132</v>
      </c>
      <c r="U379">
        <f t="shared" si="117"/>
        <v>295</v>
      </c>
    </row>
    <row r="380" spans="1:21" x14ac:dyDescent="0.25">
      <c r="A380">
        <f>VLOOKUP('2024-03-18_windows_device_0'!P380,'2024-03-18_windows_device_0'!P380:P1289,1,0)</f>
        <v>45.366</v>
      </c>
      <c r="B380">
        <f>VLOOKUP('2024-03-18_windows_device_0'!Q380,'2024-03-18_windows_device_0'!Q$2:Q$911,1,0)+50</f>
        <v>2184572</v>
      </c>
      <c r="C380">
        <f t="shared" si="107"/>
        <v>-2.4285534741581474</v>
      </c>
      <c r="D380">
        <f t="shared" si="100"/>
        <v>1.6215726197024212</v>
      </c>
      <c r="E380">
        <f t="shared" si="101"/>
        <v>2184571.9994697701</v>
      </c>
      <c r="F380">
        <f t="shared" si="119"/>
        <v>2184488.1645892006</v>
      </c>
      <c r="G380">
        <f t="shared" si="108"/>
        <v>2183563.2711578966</v>
      </c>
      <c r="H380">
        <f t="shared" si="113"/>
        <v>47.22652036184445</v>
      </c>
      <c r="I380">
        <f t="shared" si="102"/>
        <v>2183554.3802593788</v>
      </c>
      <c r="J380">
        <f t="shared" si="114"/>
        <v>1.0806470653689477</v>
      </c>
      <c r="K380">
        <f t="shared" si="103"/>
        <v>2183519.4223434706</v>
      </c>
      <c r="L380">
        <f t="shared" si="109"/>
        <v>4.4649461073090702E-2</v>
      </c>
      <c r="M380">
        <f t="shared" si="115"/>
        <v>4.5318553169309155E-5</v>
      </c>
      <c r="N380">
        <f t="shared" si="104"/>
        <v>2183554.3802593788</v>
      </c>
      <c r="O380">
        <f t="shared" si="110"/>
        <v>-2.5875997183074897E-2</v>
      </c>
      <c r="P380">
        <f t="shared" si="116"/>
        <v>3.6466535483427807</v>
      </c>
      <c r="Q380">
        <f t="shared" si="105"/>
        <v>2183537.5754188458</v>
      </c>
      <c r="R380">
        <f t="shared" si="106"/>
        <v>2183833.5754188458</v>
      </c>
      <c r="S380">
        <f t="shared" si="111"/>
        <v>15.258568869813574</v>
      </c>
      <c r="T380">
        <f t="shared" si="112"/>
        <v>2183685.2991989921</v>
      </c>
      <c r="U380">
        <f t="shared" si="117"/>
        <v>296</v>
      </c>
    </row>
    <row r="381" spans="1:21" x14ac:dyDescent="0.25">
      <c r="A381">
        <f>VLOOKUP('2024-03-18_windows_device_0'!P381,'2024-03-18_windows_device_0'!P381:P1290,1,0)</f>
        <v>45.323999999999998</v>
      </c>
      <c r="B381">
        <f>VLOOKUP('2024-03-18_windows_device_0'!Q381,'2024-03-18_windows_device_0'!Q$2:Q$911,1,0)+50</f>
        <v>2184571</v>
      </c>
      <c r="C381">
        <f t="shared" si="107"/>
        <v>-3.7316797285849015</v>
      </c>
      <c r="D381">
        <f t="shared" si="100"/>
        <v>1.6200713621521081</v>
      </c>
      <c r="E381">
        <f t="shared" si="101"/>
        <v>2184570.9994707517</v>
      </c>
      <c r="F381">
        <f t="shared" si="119"/>
        <v>2184442.1800201209</v>
      </c>
      <c r="G381">
        <f t="shared" si="108"/>
        <v>2183519.0587702016</v>
      </c>
      <c r="H381">
        <f t="shared" si="113"/>
        <v>-44.212387694977224</v>
      </c>
      <c r="I381">
        <f t="shared" si="102"/>
        <v>2183511.2665413958</v>
      </c>
      <c r="J381">
        <f t="shared" si="114"/>
        <v>-0.99059314325478864</v>
      </c>
      <c r="K381">
        <f t="shared" si="103"/>
        <v>2183543.3112976449</v>
      </c>
      <c r="L381">
        <f t="shared" si="109"/>
        <v>2.6277824661428733E-2</v>
      </c>
      <c r="M381">
        <f t="shared" si="115"/>
        <v>-1.0908643547139067E-5</v>
      </c>
      <c r="N381">
        <f t="shared" si="104"/>
        <v>2183511.2665413958</v>
      </c>
      <c r="O381">
        <f t="shared" si="110"/>
        <v>-3.9760678598388971E-2</v>
      </c>
      <c r="P381">
        <f t="shared" si="116"/>
        <v>-3.342765752647312</v>
      </c>
      <c r="Q381">
        <f t="shared" si="105"/>
        <v>2183539.9142425861</v>
      </c>
      <c r="R381">
        <f t="shared" si="106"/>
        <v>2183836.9142425861</v>
      </c>
      <c r="S381">
        <f t="shared" si="111"/>
        <v>15.244442433880669</v>
      </c>
      <c r="T381">
        <f t="shared" si="112"/>
        <v>2183687.3646229734</v>
      </c>
      <c r="U381">
        <f t="shared" si="117"/>
        <v>297</v>
      </c>
    </row>
    <row r="382" spans="1:21" x14ac:dyDescent="0.25">
      <c r="A382">
        <f>VLOOKUP('2024-03-18_windows_device_0'!P382,'2024-03-18_windows_device_0'!P382:P1291,1,0)</f>
        <v>45.261333333333333</v>
      </c>
      <c r="B382">
        <f>VLOOKUP('2024-03-18_windows_device_0'!Q382,'2024-03-18_windows_device_0'!Q$2:Q$911,1,0)+50</f>
        <v>2184571</v>
      </c>
      <c r="C382">
        <f t="shared" si="107"/>
        <v>-5.5679030870945816</v>
      </c>
      <c r="D382">
        <f t="shared" si="100"/>
        <v>1.6178313905691013</v>
      </c>
      <c r="E382">
        <f t="shared" si="101"/>
        <v>2184570.9994722139</v>
      </c>
      <c r="F382">
        <f t="shared" si="119"/>
        <v>2184378.79267286</v>
      </c>
      <c r="G382">
        <f t="shared" si="108"/>
        <v>2183458.3186855642</v>
      </c>
      <c r="H382">
        <f t="shared" si="113"/>
        <v>-60.740084637422115</v>
      </c>
      <c r="I382">
        <f t="shared" si="102"/>
        <v>2183443.6116703209</v>
      </c>
      <c r="J382">
        <f t="shared" si="114"/>
        <v>-1.395835792767544</v>
      </c>
      <c r="K382">
        <f t="shared" si="103"/>
        <v>2183488.7656450355</v>
      </c>
      <c r="L382">
        <f t="shared" si="109"/>
        <v>-6.0000160947042504E-2</v>
      </c>
      <c r="M382">
        <f t="shared" si="115"/>
        <v>-5.1229828953645432E-5</v>
      </c>
      <c r="N382">
        <f t="shared" si="104"/>
        <v>2183443.6116703209</v>
      </c>
      <c r="O382">
        <f t="shared" si="110"/>
        <v>-5.9325456956327523E-2</v>
      </c>
      <c r="P382">
        <f t="shared" si="116"/>
        <v>-4.7102608332747931</v>
      </c>
      <c r="Q382">
        <f t="shared" si="105"/>
        <v>2183487.6299436046</v>
      </c>
      <c r="R382">
        <f t="shared" si="106"/>
        <v>2183785.6299436046</v>
      </c>
      <c r="S382">
        <f t="shared" si="111"/>
        <v>15.223364894552208</v>
      </c>
      <c r="T382">
        <f t="shared" si="112"/>
        <v>2183634.6728649903</v>
      </c>
      <c r="U382">
        <f t="shared" si="117"/>
        <v>298</v>
      </c>
    </row>
    <row r="383" spans="1:21" x14ac:dyDescent="0.25">
      <c r="A383">
        <f>VLOOKUP('2024-03-18_windows_device_0'!P383,'2024-03-18_windows_device_0'!P383:P1292,1,0)</f>
        <v>45.221333333333334</v>
      </c>
      <c r="B383">
        <f>VLOOKUP('2024-03-18_windows_device_0'!Q383,'2024-03-18_windows_device_0'!Q$2:Q$911,1,0)+50</f>
        <v>2184570</v>
      </c>
      <c r="C383">
        <f t="shared" si="107"/>
        <v>-3.5539806938901721</v>
      </c>
      <c r="D383">
        <f t="shared" si="100"/>
        <v>1.616401621473565</v>
      </c>
      <c r="E383">
        <f t="shared" si="101"/>
        <v>2184569.9994731466</v>
      </c>
      <c r="F383">
        <f t="shared" si="119"/>
        <v>2184447.3142820694</v>
      </c>
      <c r="G383">
        <f t="shared" si="108"/>
        <v>2183528.5319539895</v>
      </c>
      <c r="H383">
        <f t="shared" si="113"/>
        <v>70.213268425315619</v>
      </c>
      <c r="I383">
        <f t="shared" si="102"/>
        <v>2183508.8797104778</v>
      </c>
      <c r="J383">
        <f t="shared" si="114"/>
        <v>1.5309166759387822</v>
      </c>
      <c r="K383">
        <f t="shared" si="103"/>
        <v>2183459.3559962749</v>
      </c>
      <c r="L383">
        <f t="shared" si="109"/>
        <v>-3.2350582945189367E-2</v>
      </c>
      <c r="M383">
        <f t="shared" si="115"/>
        <v>1.641766600930395E-5</v>
      </c>
      <c r="N383">
        <f t="shared" si="104"/>
        <v>2183508.8797104778</v>
      </c>
      <c r="O383">
        <f t="shared" si="110"/>
        <v>-3.7867312950847477E-2</v>
      </c>
      <c r="P383">
        <f t="shared" si="116"/>
        <v>5.1660925268172875</v>
      </c>
      <c r="Q383">
        <f t="shared" si="105"/>
        <v>2183489.5221710126</v>
      </c>
      <c r="R383">
        <f t="shared" si="106"/>
        <v>2183788.5221710126</v>
      </c>
      <c r="S383">
        <f t="shared" si="111"/>
        <v>15.209911146044679</v>
      </c>
      <c r="T383">
        <f t="shared" si="112"/>
        <v>2183636.305306951</v>
      </c>
      <c r="U383">
        <f t="shared" si="117"/>
        <v>299</v>
      </c>
    </row>
    <row r="384" spans="1:21" x14ac:dyDescent="0.25">
      <c r="A384">
        <f>VLOOKUP('2024-03-18_windows_device_0'!P384,'2024-03-18_windows_device_0'!P384:P1293,1,0)</f>
        <v>45.165999999999997</v>
      </c>
      <c r="B384">
        <f>VLOOKUP('2024-03-18_windows_device_0'!Q384,'2024-03-18_windows_device_0'!Q$2:Q$911,1,0)+50</f>
        <v>2184563</v>
      </c>
      <c r="C384">
        <f t="shared" si="107"/>
        <v>-4.916339959881836</v>
      </c>
      <c r="D384">
        <f t="shared" si="100"/>
        <v>1.6144237742247398</v>
      </c>
      <c r="E384">
        <f t="shared" si="101"/>
        <v>2184562.9994744351</v>
      </c>
      <c r="F384">
        <f t="shared" si="119"/>
        <v>2184393.2849601121</v>
      </c>
      <c r="G384">
        <f t="shared" si="108"/>
        <v>2183476.8452289347</v>
      </c>
      <c r="H384">
        <f t="shared" si="113"/>
        <v>-51.686725054867566</v>
      </c>
      <c r="I384">
        <f t="shared" si="102"/>
        <v>2183466.1956659094</v>
      </c>
      <c r="J384">
        <f t="shared" si="114"/>
        <v>-1.035620104311868</v>
      </c>
      <c r="K384">
        <f t="shared" si="103"/>
        <v>2183499.6970019881</v>
      </c>
      <c r="L384">
        <f t="shared" si="109"/>
        <v>4.4375064185130791E-2</v>
      </c>
      <c r="M384">
        <f t="shared" si="115"/>
        <v>4.5557876103891397E-5</v>
      </c>
      <c r="N384">
        <f t="shared" si="104"/>
        <v>2183466.1956659094</v>
      </c>
      <c r="O384">
        <f t="shared" si="110"/>
        <v>-5.2383116248673429E-2</v>
      </c>
      <c r="P384">
        <f t="shared" si="116"/>
        <v>-3.4947096504943396</v>
      </c>
      <c r="Q384">
        <f t="shared" si="105"/>
        <v>2183496.4465186093</v>
      </c>
      <c r="R384">
        <f t="shared" si="106"/>
        <v>2183796.4465186093</v>
      </c>
      <c r="S384">
        <f t="shared" si="111"/>
        <v>15.19130012727593</v>
      </c>
      <c r="T384">
        <f t="shared" si="112"/>
        <v>2183642.8706633151</v>
      </c>
      <c r="U384">
        <f t="shared" si="117"/>
        <v>300</v>
      </c>
    </row>
    <row r="385" spans="1:21" x14ac:dyDescent="0.25">
      <c r="A385">
        <f>VLOOKUP('2024-03-18_windows_device_0'!P385,'2024-03-18_windows_device_0'!P385:P1294,1,0)</f>
        <v>45.094000000000001</v>
      </c>
      <c r="B385">
        <f>VLOOKUP('2024-03-18_windows_device_0'!Q385,'2024-03-18_windows_device_0'!Q$2:Q$911,1,0)+50</f>
        <v>2184563</v>
      </c>
      <c r="C385">
        <f t="shared" si="107"/>
        <v>-6.3971652490020574</v>
      </c>
      <c r="D385">
        <f t="shared" si="100"/>
        <v>1.6118501898527748</v>
      </c>
      <c r="E385">
        <f t="shared" si="101"/>
        <v>2184562.9994761092</v>
      </c>
      <c r="F385">
        <f t="shared" si="119"/>
        <v>2184342.1661321707</v>
      </c>
      <c r="G385">
        <f t="shared" si="108"/>
        <v>2183428.7788998517</v>
      </c>
      <c r="H385">
        <f t="shared" si="113"/>
        <v>-48.066329082939774</v>
      </c>
      <c r="I385">
        <f t="shared" si="102"/>
        <v>2183419.5689838757</v>
      </c>
      <c r="J385">
        <f t="shared" si="114"/>
        <v>-1.1256740264250675</v>
      </c>
      <c r="K385">
        <f t="shared" si="103"/>
        <v>2183455.9834796134</v>
      </c>
      <c r="L385">
        <f t="shared" si="109"/>
        <v>-4.8084828993170098E-2</v>
      </c>
      <c r="M385">
        <f t="shared" si="115"/>
        <v>-5.4900499579253128E-5</v>
      </c>
      <c r="N385">
        <f t="shared" si="104"/>
        <v>2183419.5689838757</v>
      </c>
      <c r="O385">
        <f t="shared" si="110"/>
        <v>-6.8161163311517226E-2</v>
      </c>
      <c r="P385">
        <f t="shared" si="116"/>
        <v>-3.7985974461869718</v>
      </c>
      <c r="Q385">
        <f t="shared" si="105"/>
        <v>2183453.1046569697</v>
      </c>
      <c r="R385">
        <f t="shared" si="106"/>
        <v>2183754.1046569697</v>
      </c>
      <c r="S385">
        <f t="shared" si="111"/>
        <v>15.16708337996238</v>
      </c>
      <c r="T385">
        <f t="shared" si="112"/>
        <v>2183599.0623386111</v>
      </c>
      <c r="U385">
        <f t="shared" si="117"/>
        <v>301</v>
      </c>
    </row>
    <row r="386" spans="1:21" x14ac:dyDescent="0.25">
      <c r="A386">
        <f>VLOOKUP('2024-03-18_windows_device_0'!P386,'2024-03-18_windows_device_0'!P386:P1295,1,0)</f>
        <v>45.065333333333335</v>
      </c>
      <c r="B386">
        <f>VLOOKUP('2024-03-18_windows_device_0'!Q386,'2024-03-18_windows_device_0'!Q$2:Q$911,1,0)+50</f>
        <v>2184562</v>
      </c>
      <c r="C386">
        <f t="shared" si="107"/>
        <v>-2.5470194972879674</v>
      </c>
      <c r="D386">
        <f t="shared" ref="D386:D449" si="120">(A386)*(1-EXP(-V$2))</f>
        <v>1.610825522000974</v>
      </c>
      <c r="E386">
        <f t="shared" ref="E386:E449" si="121">B386-D386^2*V$3</f>
        <v>2184561.9994767751</v>
      </c>
      <c r="F386">
        <f t="shared" si="119"/>
        <v>2184474.0750898365</v>
      </c>
      <c r="G386">
        <f t="shared" si="108"/>
        <v>2183561.904561054</v>
      </c>
      <c r="H386">
        <f t="shared" si="113"/>
        <v>133.12566120224074</v>
      </c>
      <c r="I386">
        <f t="shared" ref="I386:I449" si="122">G386-V$11*H386^2</f>
        <v>2183491.2569773421</v>
      </c>
      <c r="J386">
        <f t="shared" si="114"/>
        <v>2.9267524687063267</v>
      </c>
      <c r="K386">
        <f t="shared" ref="K386:K449" si="123">I386-J386*V$13</f>
        <v>2183396.5792884245</v>
      </c>
      <c r="L386">
        <f t="shared" si="109"/>
        <v>-6.5344548314355766E-2</v>
      </c>
      <c r="M386">
        <f t="shared" si="115"/>
        <v>-1.0248413455372262E-5</v>
      </c>
      <c r="N386">
        <f t="shared" ref="N386:N449" si="124">I386-V$16*M386^2</f>
        <v>2183491.2569773421</v>
      </c>
      <c r="O386">
        <f t="shared" si="110"/>
        <v>-2.7138240948104519E-2</v>
      </c>
      <c r="P386">
        <f t="shared" si="116"/>
        <v>9.8763533600906612</v>
      </c>
      <c r="Q386">
        <f t="shared" ref="Q386:Q449" si="125">N386-P386*V$19+V$20*P386^2</f>
        <v>2183480.6186686056</v>
      </c>
      <c r="R386">
        <f t="shared" ref="R386:R449" si="126">Q386+U386</f>
        <v>2183782.6186686056</v>
      </c>
      <c r="S386">
        <f t="shared" si="111"/>
        <v>15.157441526865318</v>
      </c>
      <c r="T386">
        <f t="shared" si="112"/>
        <v>2183626.3908359758</v>
      </c>
      <c r="U386">
        <f t="shared" si="117"/>
        <v>302</v>
      </c>
    </row>
    <row r="387" spans="1:21" x14ac:dyDescent="0.25">
      <c r="A387">
        <f>VLOOKUP('2024-03-18_windows_device_0'!P387,'2024-03-18_windows_device_0'!P387:P1296,1,0)</f>
        <v>45.011333333333333</v>
      </c>
      <c r="B387">
        <f>VLOOKUP('2024-03-18_windows_device_0'!Q387,'2024-03-18_windows_device_0'!Q$2:Q$911,1,0)+50</f>
        <v>2184556</v>
      </c>
      <c r="C387">
        <f t="shared" ref="C387:C450" si="127">(A387-A386)*V$4</f>
        <v>-4.7978739367520165</v>
      </c>
      <c r="D387">
        <f t="shared" si="120"/>
        <v>1.6088953337219998</v>
      </c>
      <c r="E387">
        <f t="shared" si="121"/>
        <v>2184555.9994780286</v>
      </c>
      <c r="F387">
        <f t="shared" si="119"/>
        <v>2184390.3744700747</v>
      </c>
      <c r="G387">
        <f t="shared" ref="G387:G450" si="128">F387-V$8*LN(D387)</f>
        <v>2183480.4979747948</v>
      </c>
      <c r="H387">
        <f t="shared" si="113"/>
        <v>-81.406586259137839</v>
      </c>
      <c r="I387">
        <f t="shared" si="122"/>
        <v>2183454.080406216</v>
      </c>
      <c r="J387">
        <f t="shared" si="114"/>
        <v>-1.7110245201671004</v>
      </c>
      <c r="K387">
        <f t="shared" si="123"/>
        <v>2183509.4304397372</v>
      </c>
      <c r="L387">
        <f t="shared" ref="L387:L450" si="129">(K387-K386)*V$16</f>
        <v>0.12413614867382426</v>
      </c>
      <c r="M387">
        <f t="shared" si="115"/>
        <v>1.1250916010919118E-4</v>
      </c>
      <c r="N387">
        <f t="shared" si="124"/>
        <v>2183454.080406216</v>
      </c>
      <c r="O387">
        <f t="shared" ref="O387:O450" si="130">(D387-D386)*V$17</f>
        <v>-5.1120872483649688E-2</v>
      </c>
      <c r="P387">
        <f t="shared" si="116"/>
        <v>-5.7738681182096379</v>
      </c>
      <c r="Q387">
        <f t="shared" si="125"/>
        <v>2183511.519226585</v>
      </c>
      <c r="R387">
        <f t="shared" si="126"/>
        <v>2183814.519226585</v>
      </c>
      <c r="S387">
        <f t="shared" ref="S387:S450" si="131">V$21^2*A387</f>
        <v>15.139278966380154</v>
      </c>
      <c r="T387">
        <f t="shared" ref="T387:T450" si="132">Q387+V$22*S387^2-V$23*S387</f>
        <v>2183656.9422572562</v>
      </c>
      <c r="U387">
        <f t="shared" si="117"/>
        <v>303</v>
      </c>
    </row>
    <row r="388" spans="1:21" x14ac:dyDescent="0.25">
      <c r="A388">
        <f>VLOOKUP('2024-03-18_windows_device_0'!P388,'2024-03-18_windows_device_0'!P388:P1297,1,0)</f>
        <v>44.969333333333331</v>
      </c>
      <c r="B388">
        <f>VLOOKUP('2024-03-18_windows_device_0'!Q388,'2024-03-18_windows_device_0'!Q$2:Q$911,1,0)+50</f>
        <v>2184551</v>
      </c>
      <c r="C388">
        <f t="shared" si="127"/>
        <v>-3.7316797285849015</v>
      </c>
      <c r="D388">
        <f t="shared" si="120"/>
        <v>1.6073940761716867</v>
      </c>
      <c r="E388">
        <f t="shared" si="121"/>
        <v>2184550.9994790019</v>
      </c>
      <c r="F388">
        <f t="shared" si="119"/>
        <v>2184422.180028371</v>
      </c>
      <c r="G388">
        <f t="shared" si="128"/>
        <v>2183514.0896848938</v>
      </c>
      <c r="H388">
        <f t="shared" ref="H388:H451" si="133">G388-G387</f>
        <v>33.59171009901911</v>
      </c>
      <c r="I388">
        <f t="shared" si="122"/>
        <v>2183509.5914929407</v>
      </c>
      <c r="J388">
        <f t="shared" ref="J388:J451" si="134">(C388-C387)*V$12</f>
        <v>0.81048529902647093</v>
      </c>
      <c r="K388">
        <f t="shared" si="123"/>
        <v>2183483.3730560094</v>
      </c>
      <c r="L388">
        <f t="shared" si="129"/>
        <v>-2.866309490734054E-2</v>
      </c>
      <c r="M388">
        <f t="shared" ref="M388:M451" si="135">(L388-L387)*V$15</f>
        <v>-9.0728579923415539E-5</v>
      </c>
      <c r="N388">
        <f t="shared" si="124"/>
        <v>2183509.5914929407</v>
      </c>
      <c r="O388">
        <f t="shared" si="130"/>
        <v>-3.9760678598388971E-2</v>
      </c>
      <c r="P388">
        <f t="shared" ref="P388:P451" si="136">(O388-O387)*V$18</f>
        <v>2.7349901612577936</v>
      </c>
      <c r="Q388">
        <f t="shared" si="125"/>
        <v>2183495.5745497784</v>
      </c>
      <c r="R388">
        <f t="shared" si="126"/>
        <v>2183799.5745497784</v>
      </c>
      <c r="S388">
        <f t="shared" si="131"/>
        <v>15.125152530447249</v>
      </c>
      <c r="T388">
        <f t="shared" si="132"/>
        <v>2183640.7263190909</v>
      </c>
      <c r="U388">
        <f t="shared" si="117"/>
        <v>304</v>
      </c>
    </row>
    <row r="389" spans="1:21" x14ac:dyDescent="0.25">
      <c r="A389">
        <f>VLOOKUP('2024-03-18_windows_device_0'!P389,'2024-03-18_windows_device_0'!P389:P1298,1,0)</f>
        <v>44.906666666666666</v>
      </c>
      <c r="B389">
        <f>VLOOKUP('2024-03-18_windows_device_0'!Q389,'2024-03-18_windows_device_0'!Q$2:Q$911,1,0)+50</f>
        <v>2184550</v>
      </c>
      <c r="C389">
        <f t="shared" si="127"/>
        <v>-5.5679030870945816</v>
      </c>
      <c r="D389">
        <f t="shared" si="120"/>
        <v>1.6051541045886801</v>
      </c>
      <c r="E389">
        <f t="shared" si="121"/>
        <v>2184549.9994804533</v>
      </c>
      <c r="F389">
        <f t="shared" si="119"/>
        <v>2184357.7926810994</v>
      </c>
      <c r="G389">
        <f t="shared" si="128"/>
        <v>2183452.3704933901</v>
      </c>
      <c r="H389">
        <f t="shared" si="133"/>
        <v>-61.719191503711045</v>
      </c>
      <c r="I389">
        <f t="shared" si="122"/>
        <v>2183437.1855137572</v>
      </c>
      <c r="J389">
        <f t="shared" si="134"/>
        <v>-1.395835792767544</v>
      </c>
      <c r="K389">
        <f t="shared" si="123"/>
        <v>2183482.3394884719</v>
      </c>
      <c r="L389">
        <f t="shared" si="129"/>
        <v>-1.1369232126899236E-3</v>
      </c>
      <c r="M389">
        <f t="shared" si="135"/>
        <v>1.6344390260395351E-5</v>
      </c>
      <c r="N389">
        <f t="shared" si="124"/>
        <v>2183437.1855137572</v>
      </c>
      <c r="O389">
        <f t="shared" si="130"/>
        <v>-5.9325456956321646E-2</v>
      </c>
      <c r="P389">
        <f t="shared" si="136"/>
        <v>-4.7102608332733782</v>
      </c>
      <c r="Q389">
        <f t="shared" si="125"/>
        <v>2183481.2037870409</v>
      </c>
      <c r="R389">
        <f t="shared" si="126"/>
        <v>2183786.2037870409</v>
      </c>
      <c r="S389">
        <f t="shared" si="131"/>
        <v>15.104074991118788</v>
      </c>
      <c r="T389">
        <f t="shared" si="132"/>
        <v>2183625.9512879816</v>
      </c>
      <c r="U389">
        <f t="shared" si="117"/>
        <v>305</v>
      </c>
    </row>
    <row r="390" spans="1:21" x14ac:dyDescent="0.25">
      <c r="A390">
        <f>VLOOKUP('2024-03-18_windows_device_0'!P390,'2024-03-18_windows_device_0'!P390:P1299,1,0)</f>
        <v>44.858666666666664</v>
      </c>
      <c r="B390">
        <f>VLOOKUP('2024-03-18_windows_device_0'!Q390,'2024-03-18_windows_device_0'!Q$2:Q$911,1,0)+50</f>
        <v>2184546</v>
      </c>
      <c r="C390">
        <f t="shared" si="127"/>
        <v>-4.264776832668459</v>
      </c>
      <c r="D390">
        <f t="shared" si="120"/>
        <v>1.6034383816740365</v>
      </c>
      <c r="E390">
        <f t="shared" si="121"/>
        <v>2184545.999481563</v>
      </c>
      <c r="F390">
        <f t="shared" si="119"/>
        <v>2184398.7772522708</v>
      </c>
      <c r="G390">
        <f t="shared" si="128"/>
        <v>2183495.4012777605</v>
      </c>
      <c r="H390">
        <f t="shared" si="133"/>
        <v>43.03078437037766</v>
      </c>
      <c r="I390">
        <f t="shared" si="122"/>
        <v>2183488.0199875282</v>
      </c>
      <c r="J390">
        <f t="shared" si="134"/>
        <v>0.99059314325430858</v>
      </c>
      <c r="K390">
        <f t="shared" si="123"/>
        <v>2183455.9752312792</v>
      </c>
      <c r="L390">
        <f t="shared" si="129"/>
        <v>-2.9000655398543532E-2</v>
      </c>
      <c r="M390">
        <f t="shared" si="135"/>
        <v>-1.6544825702923112E-5</v>
      </c>
      <c r="N390">
        <f t="shared" si="124"/>
        <v>2183488.0199875282</v>
      </c>
      <c r="O390">
        <f t="shared" si="130"/>
        <v>-4.5440775541019329E-2</v>
      </c>
      <c r="P390">
        <f t="shared" si="136"/>
        <v>3.3427657526444814</v>
      </c>
      <c r="Q390">
        <f t="shared" si="125"/>
        <v>2183472.0397562846</v>
      </c>
      <c r="R390">
        <f t="shared" si="126"/>
        <v>2183778.0397562846</v>
      </c>
      <c r="S390">
        <f t="shared" si="131"/>
        <v>15.087930492909752</v>
      </c>
      <c r="T390">
        <f t="shared" si="132"/>
        <v>2183616.4779861378</v>
      </c>
      <c r="U390">
        <f t="shared" si="117"/>
        <v>306</v>
      </c>
    </row>
    <row r="391" spans="1:21" x14ac:dyDescent="0.25">
      <c r="A391">
        <f>VLOOKUP('2024-03-18_windows_device_0'!P391,'2024-03-18_windows_device_0'!P391:P1300,1,0)</f>
        <v>44.797333333333334</v>
      </c>
      <c r="B391">
        <f>VLOOKUP('2024-03-18_windows_device_0'!Q391,'2024-03-18_windows_device_0'!Q$2:Q$911,1,0)+50</f>
        <v>2184545</v>
      </c>
      <c r="C391">
        <f t="shared" si="127"/>
        <v>-5.449437063964762</v>
      </c>
      <c r="D391">
        <f t="shared" si="120"/>
        <v>1.601246069060881</v>
      </c>
      <c r="E391">
        <f t="shared" si="121"/>
        <v>2184544.99948298</v>
      </c>
      <c r="F391">
        <f t="shared" si="119"/>
        <v>2184356.8821899951</v>
      </c>
      <c r="G391">
        <f t="shared" si="128"/>
        <v>2183456.1240098462</v>
      </c>
      <c r="H391">
        <f t="shared" si="133"/>
        <v>-39.277267914265394</v>
      </c>
      <c r="I391">
        <f t="shared" si="122"/>
        <v>2183449.9742762996</v>
      </c>
      <c r="J391">
        <f t="shared" si="134"/>
        <v>-0.90053922114014973</v>
      </c>
      <c r="K391">
        <f t="shared" si="123"/>
        <v>2183479.1058728895</v>
      </c>
      <c r="L391">
        <f t="shared" si="129"/>
        <v>2.5443681632529587E-2</v>
      </c>
      <c r="M391">
        <f t="shared" si="135"/>
        <v>3.2327760713535293E-5</v>
      </c>
      <c r="N391">
        <f t="shared" si="124"/>
        <v>2183449.9742762996</v>
      </c>
      <c r="O391">
        <f t="shared" si="130"/>
        <v>-5.8063213191297904E-2</v>
      </c>
      <c r="P391">
        <f t="shared" si="136"/>
        <v>-3.0388779569504294</v>
      </c>
      <c r="Q391">
        <f t="shared" si="125"/>
        <v>2183475.4941918463</v>
      </c>
      <c r="R391">
        <f t="shared" si="126"/>
        <v>2183782.4941918463</v>
      </c>
      <c r="S391">
        <f t="shared" si="131"/>
        <v>15.067301411864877</v>
      </c>
      <c r="T391">
        <f t="shared" si="132"/>
        <v>2183619.5377233028</v>
      </c>
      <c r="U391">
        <f t="shared" si="117"/>
        <v>307</v>
      </c>
    </row>
    <row r="392" spans="1:21" x14ac:dyDescent="0.25">
      <c r="A392">
        <f>VLOOKUP('2024-03-18_windows_device_0'!P392,'2024-03-18_windows_device_0'!P392:P1301,1,0)</f>
        <v>44.768666666666668</v>
      </c>
      <c r="B392">
        <f>VLOOKUP('2024-03-18_windows_device_0'!Q392,'2024-03-18_windows_device_0'!Q$2:Q$911,1,0)+50</f>
        <v>2184549</v>
      </c>
      <c r="C392">
        <f t="shared" si="127"/>
        <v>-2.5470194972879674</v>
      </c>
      <c r="D392">
        <f t="shared" si="120"/>
        <v>1.6002214012090801</v>
      </c>
      <c r="E392">
        <f t="shared" si="121"/>
        <v>2184548.9994836412</v>
      </c>
      <c r="F392">
        <f t="shared" si="119"/>
        <v>2184461.0750967027</v>
      </c>
      <c r="G392">
        <f t="shared" si="128"/>
        <v>2183561.5416801888</v>
      </c>
      <c r="H392">
        <f t="shared" si="133"/>
        <v>105.41767034260556</v>
      </c>
      <c r="I392">
        <f t="shared" si="122"/>
        <v>2183517.2420005235</v>
      </c>
      <c r="J392">
        <f t="shared" si="134"/>
        <v>2.2063210917940146</v>
      </c>
      <c r="K392">
        <f t="shared" si="123"/>
        <v>2183445.869588878</v>
      </c>
      <c r="L392">
        <f t="shared" si="129"/>
        <v>-3.6559877727661262E-2</v>
      </c>
      <c r="M392">
        <f t="shared" si="135"/>
        <v>-3.6816248294836163E-5</v>
      </c>
      <c r="N392">
        <f t="shared" si="124"/>
        <v>2183517.2420005235</v>
      </c>
      <c r="O392">
        <f t="shared" si="130"/>
        <v>-2.7138240948104519E-2</v>
      </c>
      <c r="P392">
        <f t="shared" si="136"/>
        <v>7.44525099453117</v>
      </c>
      <c r="Q392">
        <f t="shared" si="125"/>
        <v>2183498.9627486407</v>
      </c>
      <c r="R392">
        <f t="shared" si="126"/>
        <v>2183806.9627486407</v>
      </c>
      <c r="S392">
        <f t="shared" si="131"/>
        <v>15.057659558767813</v>
      </c>
      <c r="T392">
        <f t="shared" si="132"/>
        <v>2183642.8219866846</v>
      </c>
      <c r="U392">
        <f t="shared" si="117"/>
        <v>308</v>
      </c>
    </row>
    <row r="393" spans="1:21" x14ac:dyDescent="0.25">
      <c r="A393">
        <f>VLOOKUP('2024-03-18_windows_device_0'!P393,'2024-03-18_windows_device_0'!P393:P1302,1,0)</f>
        <v>44.719333333333331</v>
      </c>
      <c r="B393">
        <f>VLOOKUP('2024-03-18_windows_device_0'!Q393,'2024-03-18_windows_device_0'!Q$2:Q$911,1,0)+50</f>
        <v>2184549</v>
      </c>
      <c r="C393">
        <f t="shared" si="127"/>
        <v>-4.3832428557982785</v>
      </c>
      <c r="D393">
        <f t="shared" si="120"/>
        <v>1.5984580193245852</v>
      </c>
      <c r="E393">
        <f t="shared" si="121"/>
        <v>2184548.9994847788</v>
      </c>
      <c r="F393">
        <f t="shared" si="119"/>
        <v>2184397.6877491171</v>
      </c>
      <c r="G393">
        <f t="shared" si="128"/>
        <v>2183500.2639026656</v>
      </c>
      <c r="H393">
        <f t="shared" si="133"/>
        <v>-61.277777523268014</v>
      </c>
      <c r="I393">
        <f t="shared" si="122"/>
        <v>2183485.2953514336</v>
      </c>
      <c r="J393">
        <f t="shared" si="134"/>
        <v>-1.3958357927680238</v>
      </c>
      <c r="K393">
        <f t="shared" si="123"/>
        <v>2183530.4493261483</v>
      </c>
      <c r="L393">
        <f t="shared" si="129"/>
        <v>9.3037622730847175E-2</v>
      </c>
      <c r="M393">
        <f t="shared" si="135"/>
        <v>7.695193315521143E-5</v>
      </c>
      <c r="N393">
        <f t="shared" si="124"/>
        <v>2183485.2953514336</v>
      </c>
      <c r="O393">
        <f t="shared" si="130"/>
        <v>-4.6703019306048948E-2</v>
      </c>
      <c r="P393">
        <f t="shared" si="136"/>
        <v>-4.7102608332762079</v>
      </c>
      <c r="Q393">
        <f t="shared" si="125"/>
        <v>2183529.3136247173</v>
      </c>
      <c r="R393">
        <f t="shared" si="126"/>
        <v>2183838.3136247173</v>
      </c>
      <c r="S393">
        <f t="shared" si="131"/>
        <v>15.041066602275194</v>
      </c>
      <c r="T393">
        <f t="shared" si="132"/>
        <v>2183672.8559828573</v>
      </c>
      <c r="U393">
        <f t="shared" si="117"/>
        <v>309</v>
      </c>
    </row>
    <row r="394" spans="1:21" x14ac:dyDescent="0.25">
      <c r="A394">
        <f>VLOOKUP('2024-03-18_windows_device_0'!P394,'2024-03-18_windows_device_0'!P394:P1303,1,0)</f>
        <v>44.662666666666667</v>
      </c>
      <c r="B394">
        <f>VLOOKUP('2024-03-18_windows_device_0'!Q394,'2024-03-18_windows_device_0'!Q$2:Q$911,1,0)+50</f>
        <v>2184541</v>
      </c>
      <c r="C394">
        <f t="shared" si="127"/>
        <v>-5.0348059830110241</v>
      </c>
      <c r="D394">
        <f t="shared" si="120"/>
        <v>1.5964325131059089</v>
      </c>
      <c r="E394">
        <f t="shared" si="121"/>
        <v>2184540.9994860836</v>
      </c>
      <c r="F394">
        <f t="shared" si="119"/>
        <v>2184367.195465391</v>
      </c>
      <c r="G394">
        <f t="shared" si="128"/>
        <v>2183472.1976474901</v>
      </c>
      <c r="H394">
        <f t="shared" si="133"/>
        <v>-28.066255175508559</v>
      </c>
      <c r="I394">
        <f t="shared" si="122"/>
        <v>2183469.0575531507</v>
      </c>
      <c r="J394">
        <f t="shared" si="134"/>
        <v>-0.49529657162691426</v>
      </c>
      <c r="K394">
        <f t="shared" si="123"/>
        <v>2183485.079931275</v>
      </c>
      <c r="L394">
        <f t="shared" si="129"/>
        <v>-4.9906287013623658E-2</v>
      </c>
      <c r="M394">
        <f t="shared" si="135"/>
        <v>-8.4876715590072378E-5</v>
      </c>
      <c r="N394">
        <f t="shared" si="124"/>
        <v>2183469.0575531507</v>
      </c>
      <c r="O394">
        <f t="shared" si="130"/>
        <v>-5.3645360013697165E-2</v>
      </c>
      <c r="P394">
        <f t="shared" si="136"/>
        <v>-1.6713828763215324</v>
      </c>
      <c r="Q394">
        <f t="shared" si="125"/>
        <v>2183481.7979700025</v>
      </c>
      <c r="R394">
        <f t="shared" si="126"/>
        <v>2183791.7979700025</v>
      </c>
      <c r="S394">
        <f t="shared" si="131"/>
        <v>15.022007125222864</v>
      </c>
      <c r="T394">
        <f t="shared" si="132"/>
        <v>2183624.9767756131</v>
      </c>
      <c r="U394">
        <f t="shared" si="117"/>
        <v>310</v>
      </c>
    </row>
    <row r="395" spans="1:21" x14ac:dyDescent="0.25">
      <c r="A395">
        <f>VLOOKUP('2024-03-18_windows_device_0'!P395,'2024-03-18_windows_device_0'!P395:P1304,1,0)</f>
        <v>44.6</v>
      </c>
      <c r="B395">
        <f>VLOOKUP('2024-03-18_windows_device_0'!Q395,'2024-03-18_windows_device_0'!Q$2:Q$911,1,0)+50</f>
        <v>2184541</v>
      </c>
      <c r="C395">
        <f t="shared" si="127"/>
        <v>-5.5679030870945816</v>
      </c>
      <c r="D395">
        <f t="shared" si="120"/>
        <v>1.5941925415229024</v>
      </c>
      <c r="E395">
        <f t="shared" si="121"/>
        <v>2184540.9994875249</v>
      </c>
      <c r="F395">
        <f t="shared" si="119"/>
        <v>2184348.7926881709</v>
      </c>
      <c r="G395">
        <f t="shared" si="128"/>
        <v>2183456.4813592271</v>
      </c>
      <c r="H395">
        <f t="shared" si="133"/>
        <v>-15.716288262978196</v>
      </c>
      <c r="I395">
        <f t="shared" si="122"/>
        <v>2183455.4967277194</v>
      </c>
      <c r="J395">
        <f t="shared" si="134"/>
        <v>-0.40524264951323546</v>
      </c>
      <c r="K395">
        <f t="shared" si="123"/>
        <v>2183468.6059461851</v>
      </c>
      <c r="L395">
        <f t="shared" si="129"/>
        <v>-1.8121366406853519E-2</v>
      </c>
      <c r="M395">
        <f t="shared" si="135"/>
        <v>1.8873134722678963E-5</v>
      </c>
      <c r="N395">
        <f t="shared" si="124"/>
        <v>2183455.4967277194</v>
      </c>
      <c r="O395">
        <f t="shared" si="130"/>
        <v>-5.9325456956321646E-2</v>
      </c>
      <c r="P395">
        <f t="shared" si="136"/>
        <v>-1.3674950806274819</v>
      </c>
      <c r="Q395">
        <f t="shared" si="125"/>
        <v>2183465.6851530164</v>
      </c>
      <c r="R395">
        <f t="shared" si="126"/>
        <v>2183776.6851530164</v>
      </c>
      <c r="S395">
        <f t="shared" si="131"/>
        <v>15.000929585894403</v>
      </c>
      <c r="T395">
        <f t="shared" si="132"/>
        <v>2183608.4624490701</v>
      </c>
      <c r="U395">
        <f t="shared" si="117"/>
        <v>311</v>
      </c>
    </row>
    <row r="396" spans="1:21" x14ac:dyDescent="0.25">
      <c r="A396">
        <f>VLOOKUP('2024-03-18_windows_device_0'!P396,'2024-03-18_windows_device_0'!P396:P1305,1,0)</f>
        <v>44.546666666666667</v>
      </c>
      <c r="B396">
        <f>VLOOKUP('2024-03-18_windows_device_0'!Q396,'2024-03-18_windows_device_0'!Q$2:Q$911,1,0)+50</f>
        <v>2184542</v>
      </c>
      <c r="C396">
        <f t="shared" si="127"/>
        <v>-4.7386409251871067</v>
      </c>
      <c r="D396">
        <f t="shared" si="120"/>
        <v>1.5922861827288539</v>
      </c>
      <c r="E396">
        <f t="shared" si="121"/>
        <v>2184541.9994887495</v>
      </c>
      <c r="F396">
        <f t="shared" si="119"/>
        <v>2184378.4192339801</v>
      </c>
      <c r="G396">
        <f t="shared" si="128"/>
        <v>2183488.3972536041</v>
      </c>
      <c r="H396">
        <f t="shared" si="133"/>
        <v>31.915894377045333</v>
      </c>
      <c r="I396">
        <f t="shared" si="122"/>
        <v>2183484.3366761836</v>
      </c>
      <c r="J396">
        <f t="shared" si="134"/>
        <v>0.63037745479815255</v>
      </c>
      <c r="K396">
        <f t="shared" si="123"/>
        <v>2183463.9445585706</v>
      </c>
      <c r="L396">
        <f t="shared" si="129"/>
        <v>-5.127521511314361E-3</v>
      </c>
      <c r="M396">
        <f t="shared" si="135"/>
        <v>7.7154380315447534E-6</v>
      </c>
      <c r="N396">
        <f t="shared" si="124"/>
        <v>2183484.3366761836</v>
      </c>
      <c r="O396">
        <f t="shared" si="130"/>
        <v>-5.0489750601131936E-2</v>
      </c>
      <c r="P396">
        <f t="shared" si="136"/>
        <v>2.1272145698640261</v>
      </c>
      <c r="Q396">
        <f t="shared" si="125"/>
        <v>2183472.7017804394</v>
      </c>
      <c r="R396">
        <f t="shared" si="126"/>
        <v>2183784.7017804394</v>
      </c>
      <c r="S396">
        <f t="shared" si="131"/>
        <v>14.982991254551029</v>
      </c>
      <c r="T396">
        <f t="shared" si="132"/>
        <v>2183615.1378102964</v>
      </c>
      <c r="U396">
        <f t="shared" si="117"/>
        <v>312</v>
      </c>
    </row>
    <row r="397" spans="1:21" x14ac:dyDescent="0.25">
      <c r="A397">
        <f>VLOOKUP('2024-03-18_windows_device_0'!P397,'2024-03-18_windows_device_0'!P397:P1306,1,0)</f>
        <v>44.502000000000002</v>
      </c>
      <c r="B397">
        <f>VLOOKUP('2024-03-18_windows_device_0'!Q397,'2024-03-18_windows_device_0'!Q$2:Q$911,1,0)+50</f>
        <v>2184540</v>
      </c>
      <c r="C397">
        <f t="shared" si="127"/>
        <v>-3.9686117748439096</v>
      </c>
      <c r="D397">
        <f t="shared" si="120"/>
        <v>1.5906896072388386</v>
      </c>
      <c r="E397">
        <f t="shared" si="121"/>
        <v>2184539.9994897745</v>
      </c>
      <c r="F397">
        <f t="shared" si="119"/>
        <v>2184403.001026405</v>
      </c>
      <c r="G397">
        <f t="shared" si="128"/>
        <v>2183514.8984854491</v>
      </c>
      <c r="H397">
        <f t="shared" si="133"/>
        <v>26.501231845002621</v>
      </c>
      <c r="I397">
        <f t="shared" si="122"/>
        <v>2183512.0988216605</v>
      </c>
      <c r="J397">
        <f t="shared" si="134"/>
        <v>0.58535049374155346</v>
      </c>
      <c r="K397">
        <f t="shared" si="123"/>
        <v>2183493.1632838771</v>
      </c>
      <c r="L397">
        <f t="shared" si="129"/>
        <v>3.2140567344770894E-2</v>
      </c>
      <c r="M397">
        <f t="shared" si="135"/>
        <v>2.212891045220518E-5</v>
      </c>
      <c r="N397">
        <f t="shared" si="124"/>
        <v>2183512.0988216605</v>
      </c>
      <c r="O397">
        <f t="shared" si="130"/>
        <v>-4.2285166128442332E-2</v>
      </c>
      <c r="P397">
        <f t="shared" si="136"/>
        <v>1.9752706720198328</v>
      </c>
      <c r="Q397">
        <f t="shared" si="125"/>
        <v>2183501.1248689177</v>
      </c>
      <c r="R397">
        <f t="shared" si="126"/>
        <v>2183814.1248689177</v>
      </c>
      <c r="S397">
        <f t="shared" si="131"/>
        <v>14.967967902050956</v>
      </c>
      <c r="T397">
        <f t="shared" si="132"/>
        <v>2183643.2754025301</v>
      </c>
      <c r="U397">
        <f t="shared" si="117"/>
        <v>313</v>
      </c>
    </row>
    <row r="398" spans="1:21" x14ac:dyDescent="0.25">
      <c r="A398">
        <f>VLOOKUP('2024-03-18_windows_device_0'!P398,'2024-03-18_windows_device_0'!P398:P1307,1,0)</f>
        <v>44.470666666666666</v>
      </c>
      <c r="B398">
        <f>VLOOKUP('2024-03-18_windows_device_0'!Q398,'2024-03-18_windows_device_0'!Q$2:Q$911,1,0)+50</f>
        <v>2184534</v>
      </c>
      <c r="C398">
        <f t="shared" si="127"/>
        <v>-2.7839515435476065</v>
      </c>
      <c r="D398">
        <f t="shared" si="120"/>
        <v>1.5895696214473352</v>
      </c>
      <c r="E398">
        <f t="shared" si="121"/>
        <v>2184533.9994904925</v>
      </c>
      <c r="F398">
        <f t="shared" si="119"/>
        <v>2184437.8960908158</v>
      </c>
      <c r="G398">
        <f t="shared" si="128"/>
        <v>2183551.1411723816</v>
      </c>
      <c r="H398">
        <f t="shared" si="133"/>
        <v>36.242686932440847</v>
      </c>
      <c r="I398">
        <f t="shared" si="122"/>
        <v>2183545.9049928072</v>
      </c>
      <c r="J398">
        <f t="shared" si="134"/>
        <v>0.90053922114014973</v>
      </c>
      <c r="K398">
        <f t="shared" si="123"/>
        <v>2183516.7733962173</v>
      </c>
      <c r="L398">
        <f t="shared" si="129"/>
        <v>2.5971098934970186E-2</v>
      </c>
      <c r="M398">
        <f t="shared" si="135"/>
        <v>-3.6632845463417568E-6</v>
      </c>
      <c r="N398">
        <f t="shared" si="124"/>
        <v>2183545.9049928072</v>
      </c>
      <c r="O398">
        <f t="shared" si="130"/>
        <v>-2.9662728478163761E-2</v>
      </c>
      <c r="P398">
        <f t="shared" si="136"/>
        <v>3.0388779569504285</v>
      </c>
      <c r="Q398">
        <f t="shared" si="125"/>
        <v>2183530.8540606871</v>
      </c>
      <c r="R398">
        <f t="shared" si="126"/>
        <v>2183844.8540606871</v>
      </c>
      <c r="S398">
        <f t="shared" si="131"/>
        <v>14.957429132386725</v>
      </c>
      <c r="T398">
        <f t="shared" si="132"/>
        <v>2183672.8044917407</v>
      </c>
      <c r="U398">
        <f t="shared" si="117"/>
        <v>314</v>
      </c>
    </row>
    <row r="399" spans="1:21" x14ac:dyDescent="0.25">
      <c r="A399">
        <f>VLOOKUP('2024-03-18_windows_device_0'!P399,'2024-03-18_windows_device_0'!P399:P1308,1,0)</f>
        <v>44.405333333333331</v>
      </c>
      <c r="B399">
        <f>VLOOKUP('2024-03-18_windows_device_0'!Q399,'2024-03-18_windows_device_0'!Q$2:Q$911,1,0)+50</f>
        <v>2184529</v>
      </c>
      <c r="C399">
        <f t="shared" si="127"/>
        <v>-5.8048351333542216</v>
      </c>
      <c r="D399">
        <f t="shared" si="120"/>
        <v>1.5872343319246258</v>
      </c>
      <c r="E399">
        <f t="shared" si="121"/>
        <v>2184528.9994919887</v>
      </c>
      <c r="F399">
        <f t="shared" si="119"/>
        <v>2184328.6136798961</v>
      </c>
      <c r="G399">
        <f t="shared" si="128"/>
        <v>2183444.6717544231</v>
      </c>
      <c r="H399">
        <f t="shared" si="133"/>
        <v>-106.46941795852035</v>
      </c>
      <c r="I399">
        <f t="shared" si="122"/>
        <v>2183399.4837131398</v>
      </c>
      <c r="J399">
        <f t="shared" si="134"/>
        <v>-2.296375013908174</v>
      </c>
      <c r="K399">
        <f t="shared" si="123"/>
        <v>2183473.7692844444</v>
      </c>
      <c r="L399">
        <f t="shared" si="129"/>
        <v>-4.7304478071565424E-2</v>
      </c>
      <c r="M399">
        <f t="shared" si="135"/>
        <v>-4.3509305995617916E-5</v>
      </c>
      <c r="N399">
        <f t="shared" si="124"/>
        <v>2183399.4837131398</v>
      </c>
      <c r="O399">
        <f t="shared" si="130"/>
        <v>-6.1849944486386768E-2</v>
      </c>
      <c r="P399">
        <f t="shared" si="136"/>
        <v>-7.7491387902266391</v>
      </c>
      <c r="Q399">
        <f t="shared" si="125"/>
        <v>2183485.2488262821</v>
      </c>
      <c r="R399">
        <f t="shared" si="126"/>
        <v>2183800.2488262821</v>
      </c>
      <c r="S399">
        <f t="shared" si="131"/>
        <v>14.935454676491094</v>
      </c>
      <c r="T399">
        <f t="shared" si="132"/>
        <v>2183626.7824755297</v>
      </c>
      <c r="U399">
        <f t="shared" si="117"/>
        <v>315</v>
      </c>
    </row>
    <row r="400" spans="1:21" x14ac:dyDescent="0.25">
      <c r="A400">
        <f>VLOOKUP('2024-03-18_windows_device_0'!P400,'2024-03-18_windows_device_0'!P400:P1309,1,0)</f>
        <v>44.401333333333334</v>
      </c>
      <c r="B400">
        <f>VLOOKUP('2024-03-18_windows_device_0'!Q400,'2024-03-18_windows_device_0'!Q$2:Q$911,1,0)+50</f>
        <v>2184527</v>
      </c>
      <c r="C400">
        <f t="shared" si="127"/>
        <v>-0.35539806938882779</v>
      </c>
      <c r="D400">
        <f t="shared" si="120"/>
        <v>1.5870913550150723</v>
      </c>
      <c r="E400">
        <f t="shared" si="121"/>
        <v>2184526.9994920804</v>
      </c>
      <c r="F400">
        <f t="shared" si="119"/>
        <v>2184514.7309729727</v>
      </c>
      <c r="G400">
        <f t="shared" si="128"/>
        <v>2183630.9614059865</v>
      </c>
      <c r="H400">
        <f t="shared" si="133"/>
        <v>186.28965156339109</v>
      </c>
      <c r="I400">
        <f t="shared" si="122"/>
        <v>2183492.6203081305</v>
      </c>
      <c r="J400">
        <f t="shared" si="134"/>
        <v>4.1424804172465128</v>
      </c>
      <c r="K400">
        <f t="shared" si="123"/>
        <v>2183358.6149638165</v>
      </c>
      <c r="L400">
        <f t="shared" si="129"/>
        <v>-0.12666963251700031</v>
      </c>
      <c r="M400">
        <f t="shared" si="135"/>
        <v>-4.7125153171402659E-5</v>
      </c>
      <c r="N400">
        <f t="shared" si="124"/>
        <v>2183492.6203081305</v>
      </c>
      <c r="O400">
        <f t="shared" si="130"/>
        <v>-3.7867312950829839E-3</v>
      </c>
      <c r="P400">
        <f t="shared" si="136"/>
        <v>13.978838601977353</v>
      </c>
      <c r="Q400">
        <f t="shared" si="125"/>
        <v>2183510.0692031509</v>
      </c>
      <c r="R400">
        <f t="shared" si="126"/>
        <v>2183826.0692031509</v>
      </c>
      <c r="S400">
        <f t="shared" si="131"/>
        <v>14.934109301640342</v>
      </c>
      <c r="T400">
        <f t="shared" si="132"/>
        <v>2183651.5773550514</v>
      </c>
      <c r="U400">
        <f t="shared" si="117"/>
        <v>316</v>
      </c>
    </row>
    <row r="401" spans="1:21" x14ac:dyDescent="0.25">
      <c r="A401">
        <f>VLOOKUP('2024-03-18_windows_device_0'!P401,'2024-03-18_windows_device_0'!P401:P1310,1,0)</f>
        <v>44.314666666666668</v>
      </c>
      <c r="B401">
        <f>VLOOKUP('2024-03-18_windows_device_0'!Q401,'2024-03-18_windows_device_0'!Q$2:Q$911,1,0)+50</f>
        <v>2184523</v>
      </c>
      <c r="C401">
        <f t="shared" si="127"/>
        <v>-7.7002915034288115</v>
      </c>
      <c r="D401">
        <f t="shared" si="120"/>
        <v>1.5839935219747439</v>
      </c>
      <c r="E401">
        <f t="shared" si="121"/>
        <v>2184522.9994940609</v>
      </c>
      <c r="F401">
        <f t="shared" si="119"/>
        <v>2184257.1815800606</v>
      </c>
      <c r="G401">
        <f t="shared" si="128"/>
        <v>2183377.150264693</v>
      </c>
      <c r="H401">
        <f t="shared" si="133"/>
        <v>-253.81114129349589</v>
      </c>
      <c r="I401">
        <f t="shared" si="122"/>
        <v>2183120.3502046186</v>
      </c>
      <c r="J401">
        <f t="shared" si="134"/>
        <v>-5.5833431710711361</v>
      </c>
      <c r="K401">
        <f t="shared" si="123"/>
        <v>2183300.9661034769</v>
      </c>
      <c r="L401">
        <f t="shared" si="129"/>
        <v>-6.3413686211815798E-2</v>
      </c>
      <c r="M401">
        <f t="shared" si="135"/>
        <v>3.7559886066665465E-5</v>
      </c>
      <c r="N401">
        <f t="shared" si="124"/>
        <v>2183120.3502046186</v>
      </c>
      <c r="O401">
        <f t="shared" si="130"/>
        <v>-8.204584472683131E-2</v>
      </c>
      <c r="P401">
        <f t="shared" si="136"/>
        <v>-18.841043333097755</v>
      </c>
      <c r="Q401">
        <f t="shared" si="125"/>
        <v>2183447.3336938494</v>
      </c>
      <c r="R401">
        <f t="shared" si="126"/>
        <v>2183764.3336938494</v>
      </c>
      <c r="S401">
        <f t="shared" si="131"/>
        <v>14.904959513207364</v>
      </c>
      <c r="T401">
        <f t="shared" si="132"/>
        <v>2183588.2899672422</v>
      </c>
      <c r="U401">
        <f t="shared" si="117"/>
        <v>317</v>
      </c>
    </row>
    <row r="402" spans="1:21" x14ac:dyDescent="0.25">
      <c r="A402">
        <f>VLOOKUP('2024-03-18_windows_device_0'!P402,'2024-03-18_windows_device_0'!P402:P1311,1,0)</f>
        <v>44.289333333333332</v>
      </c>
      <c r="B402">
        <f>VLOOKUP('2024-03-18_windows_device_0'!Q402,'2024-03-18_windows_device_0'!Q$2:Q$911,1,0)+50</f>
        <v>2184519</v>
      </c>
      <c r="C402">
        <f t="shared" si="127"/>
        <v>-2.2508544394640491</v>
      </c>
      <c r="D402">
        <f t="shared" si="120"/>
        <v>1.5830880015475708</v>
      </c>
      <c r="E402">
        <f t="shared" si="121"/>
        <v>2184518.9994946392</v>
      </c>
      <c r="F402">
        <f t="shared" si="119"/>
        <v>2184441.2988736238</v>
      </c>
      <c r="G402">
        <f t="shared" si="128"/>
        <v>2183562.3616588959</v>
      </c>
      <c r="H402">
        <f t="shared" si="133"/>
        <v>185.21139420289546</v>
      </c>
      <c r="I402">
        <f t="shared" si="122"/>
        <v>2183425.6173820165</v>
      </c>
      <c r="J402">
        <f t="shared" si="134"/>
        <v>4.1424804172460323</v>
      </c>
      <c r="K402">
        <f t="shared" si="123"/>
        <v>2183291.6120377025</v>
      </c>
      <c r="L402">
        <f t="shared" si="129"/>
        <v>-1.0289462590127614E-2</v>
      </c>
      <c r="M402">
        <f t="shared" si="135"/>
        <v>3.1543908567646024E-5</v>
      </c>
      <c r="N402">
        <f t="shared" si="124"/>
        <v>2183425.6173820165</v>
      </c>
      <c r="O402">
        <f t="shared" si="130"/>
        <v>-2.3982631535539287E-2</v>
      </c>
      <c r="P402">
        <f t="shared" si="136"/>
        <v>13.978838601974523</v>
      </c>
      <c r="Q402">
        <f t="shared" si="125"/>
        <v>2183443.0662770369</v>
      </c>
      <c r="R402">
        <f t="shared" si="126"/>
        <v>2183761.0662770369</v>
      </c>
      <c r="S402">
        <f t="shared" si="131"/>
        <v>14.896438805819262</v>
      </c>
      <c r="T402">
        <f t="shared" si="132"/>
        <v>2183583.8614357542</v>
      </c>
      <c r="U402">
        <f t="shared" si="117"/>
        <v>318</v>
      </c>
    </row>
    <row r="403" spans="1:21" x14ac:dyDescent="0.25">
      <c r="A403">
        <f>VLOOKUP('2024-03-18_windows_device_0'!P403,'2024-03-18_windows_device_0'!P403:P1312,1,0)</f>
        <v>44.230000000000004</v>
      </c>
      <c r="B403">
        <f>VLOOKUP('2024-03-18_windows_device_0'!Q403,'2024-03-18_windows_device_0'!Q$2:Q$911,1,0)+50</f>
        <v>2184520</v>
      </c>
      <c r="C403">
        <f t="shared" si="127"/>
        <v>-5.2717380292700327</v>
      </c>
      <c r="D403">
        <f t="shared" si="120"/>
        <v>1.5809671773891922</v>
      </c>
      <c r="E403">
        <f t="shared" si="121"/>
        <v>2184519.9994959924</v>
      </c>
      <c r="F403">
        <f t="shared" si="119"/>
        <v>2184338.0164625617</v>
      </c>
      <c r="G403">
        <f t="shared" si="128"/>
        <v>2183461.6441979837</v>
      </c>
      <c r="H403">
        <f t="shared" si="133"/>
        <v>-100.71746091218665</v>
      </c>
      <c r="I403">
        <f t="shared" si="122"/>
        <v>2183421.2067914307</v>
      </c>
      <c r="J403">
        <f t="shared" si="134"/>
        <v>-2.2963750139076939</v>
      </c>
      <c r="K403">
        <f t="shared" si="123"/>
        <v>2183495.4923627353</v>
      </c>
      <c r="L403">
        <f t="shared" si="129"/>
        <v>0.22426814476901727</v>
      </c>
      <c r="M403">
        <f t="shared" si="135"/>
        <v>1.3927476424073452E-4</v>
      </c>
      <c r="N403">
        <f t="shared" si="124"/>
        <v>2183421.2067914307</v>
      </c>
      <c r="O403">
        <f t="shared" si="130"/>
        <v>-5.6169847543750533E-2</v>
      </c>
      <c r="P403">
        <f t="shared" si="136"/>
        <v>-7.7491387902238058</v>
      </c>
      <c r="Q403">
        <f t="shared" si="125"/>
        <v>2183506.971904573</v>
      </c>
      <c r="R403">
        <f t="shared" si="126"/>
        <v>2183825.971904573</v>
      </c>
      <c r="S403">
        <f t="shared" si="131"/>
        <v>14.876482412199763</v>
      </c>
      <c r="T403">
        <f t="shared" si="132"/>
        <v>2183647.3900763397</v>
      </c>
      <c r="U403">
        <f t="shared" si="117"/>
        <v>319</v>
      </c>
    </row>
    <row r="404" spans="1:21" x14ac:dyDescent="0.25">
      <c r="A404">
        <f>VLOOKUP('2024-03-18_windows_device_0'!P404,'2024-03-18_windows_device_0'!P404:P1313,1,0)</f>
        <v>44.194000000000003</v>
      </c>
      <c r="B404">
        <f>VLOOKUP('2024-03-18_windows_device_0'!Q404,'2024-03-18_windows_device_0'!Q$2:Q$911,1,0)+50</f>
        <v>2184522</v>
      </c>
      <c r="C404">
        <f t="shared" si="127"/>
        <v>-3.1985826245013445</v>
      </c>
      <c r="D404">
        <f t="shared" si="120"/>
        <v>1.5796803852032095</v>
      </c>
      <c r="E404">
        <f t="shared" si="121"/>
        <v>2184521.9994968125</v>
      </c>
      <c r="F404">
        <f t="shared" si="119"/>
        <v>2184411.582824843</v>
      </c>
      <c r="G404">
        <f t="shared" si="128"/>
        <v>2183536.7684998726</v>
      </c>
      <c r="H404">
        <f t="shared" si="133"/>
        <v>75.124301888979971</v>
      </c>
      <c r="I404">
        <f t="shared" si="122"/>
        <v>2183514.2709794077</v>
      </c>
      <c r="J404">
        <f t="shared" si="134"/>
        <v>1.5759436369953821</v>
      </c>
      <c r="K404">
        <f t="shared" si="123"/>
        <v>2183463.2906853752</v>
      </c>
      <c r="L404">
        <f t="shared" si="129"/>
        <v>-3.5421811490821402E-2</v>
      </c>
      <c r="M404">
        <f t="shared" si="135"/>
        <v>-1.5419775909632447E-4</v>
      </c>
      <c r="N404">
        <f t="shared" si="124"/>
        <v>2183514.2709794077</v>
      </c>
      <c r="O404">
        <f t="shared" si="130"/>
        <v>-3.4080581655764497E-2</v>
      </c>
      <c r="P404">
        <f t="shared" si="136"/>
        <v>5.3180364246628971</v>
      </c>
      <c r="Q404">
        <f t="shared" si="125"/>
        <v>2183494.802118571</v>
      </c>
      <c r="R404">
        <f t="shared" si="126"/>
        <v>2183814.802118571</v>
      </c>
      <c r="S404">
        <f t="shared" si="131"/>
        <v>14.864374038542987</v>
      </c>
      <c r="T404">
        <f t="shared" si="132"/>
        <v>2183634.991803023</v>
      </c>
      <c r="U404">
        <f t="shared" si="117"/>
        <v>320</v>
      </c>
    </row>
    <row r="405" spans="1:21" x14ac:dyDescent="0.25">
      <c r="A405">
        <f>VLOOKUP('2024-03-18_windows_device_0'!P405,'2024-03-18_windows_device_0'!P405:P1314,1,0)</f>
        <v>44.146666666666668</v>
      </c>
      <c r="B405">
        <f>VLOOKUP('2024-03-18_windows_device_0'!Q405,'2024-03-18_windows_device_0'!Q$2:Q$911,1,0)+50</f>
        <v>2184522</v>
      </c>
      <c r="C405">
        <f t="shared" si="127"/>
        <v>-4.2055438211035492</v>
      </c>
      <c r="D405">
        <f t="shared" si="120"/>
        <v>1.5779884917734917</v>
      </c>
      <c r="E405">
        <f t="shared" si="121"/>
        <v>2184521.99949789</v>
      </c>
      <c r="F405">
        <f t="shared" si="119"/>
        <v>2184376.8220217824</v>
      </c>
      <c r="G405">
        <f t="shared" si="128"/>
        <v>2183504.0580312666</v>
      </c>
      <c r="H405">
        <f t="shared" si="133"/>
        <v>-32.710468606092036</v>
      </c>
      <c r="I405">
        <f t="shared" si="122"/>
        <v>2183499.7927537966</v>
      </c>
      <c r="J405">
        <f t="shared" si="134"/>
        <v>-0.76545833796939111</v>
      </c>
      <c r="K405">
        <f t="shared" si="123"/>
        <v>2183524.5546108983</v>
      </c>
      <c r="L405">
        <f t="shared" si="129"/>
        <v>6.7390254141015432E-2</v>
      </c>
      <c r="M405">
        <f t="shared" si="135"/>
        <v>6.1047374942106009E-5</v>
      </c>
      <c r="N405">
        <f t="shared" si="124"/>
        <v>2183499.7927537966</v>
      </c>
      <c r="O405">
        <f t="shared" si="130"/>
        <v>-4.4809653658501578E-2</v>
      </c>
      <c r="P405">
        <f t="shared" si="136"/>
        <v>-2.5830462634079354</v>
      </c>
      <c r="Q405">
        <f t="shared" si="125"/>
        <v>2183520.8172843182</v>
      </c>
      <c r="R405">
        <f t="shared" si="126"/>
        <v>2183841.8172843182</v>
      </c>
      <c r="S405">
        <f t="shared" si="131"/>
        <v>14.848453769475745</v>
      </c>
      <c r="T405">
        <f t="shared" si="132"/>
        <v>2183660.7068333873</v>
      </c>
      <c r="U405">
        <f t="shared" si="117"/>
        <v>321</v>
      </c>
    </row>
    <row r="406" spans="1:21" x14ac:dyDescent="0.25">
      <c r="A406">
        <f>VLOOKUP('2024-03-18_windows_device_0'!P406,'2024-03-18_windows_device_0'!P406:P1315,1,0)</f>
        <v>44.088000000000001</v>
      </c>
      <c r="B406">
        <f>VLOOKUP('2024-03-18_windows_device_0'!Q406,'2024-03-18_windows_device_0'!Q$2:Q$911,1,0)+50</f>
        <v>2184519</v>
      </c>
      <c r="C406">
        <f t="shared" si="127"/>
        <v>-5.2125050177057544</v>
      </c>
      <c r="D406">
        <f t="shared" si="120"/>
        <v>1.5758914971000384</v>
      </c>
      <c r="E406">
        <f t="shared" si="121"/>
        <v>2184518.9994992237</v>
      </c>
      <c r="F406">
        <f t="shared" si="119"/>
        <v>2184339.0612189774</v>
      </c>
      <c r="G406">
        <f t="shared" si="128"/>
        <v>2183468.8415411199</v>
      </c>
      <c r="H406">
        <f t="shared" si="133"/>
        <v>-35.216490146704018</v>
      </c>
      <c r="I406">
        <f t="shared" si="122"/>
        <v>2183463.897684162</v>
      </c>
      <c r="J406">
        <f t="shared" si="134"/>
        <v>-0.76545833796939144</v>
      </c>
      <c r="K406">
        <f t="shared" si="123"/>
        <v>2183488.6595412637</v>
      </c>
      <c r="L406">
        <f t="shared" si="129"/>
        <v>-3.9484539138319411E-2</v>
      </c>
      <c r="M406">
        <f t="shared" si="135"/>
        <v>-6.3459726609784876E-5</v>
      </c>
      <c r="N406">
        <f t="shared" si="124"/>
        <v>2183463.897684162</v>
      </c>
      <c r="O406">
        <f t="shared" si="130"/>
        <v>-5.5538725661244542E-2</v>
      </c>
      <c r="P406">
        <f t="shared" si="136"/>
        <v>-2.5830462634093521</v>
      </c>
      <c r="Q406">
        <f t="shared" si="125"/>
        <v>2183484.9222146836</v>
      </c>
      <c r="R406">
        <f t="shared" si="126"/>
        <v>2183806.9222146836</v>
      </c>
      <c r="S406">
        <f t="shared" si="131"/>
        <v>14.828721604998035</v>
      </c>
      <c r="T406">
        <f t="shared" si="132"/>
        <v>2183624.4402113296</v>
      </c>
      <c r="U406">
        <f t="shared" ref="U406:U456" si="137">U405+X$2</f>
        <v>322</v>
      </c>
    </row>
    <row r="407" spans="1:21" x14ac:dyDescent="0.25">
      <c r="A407">
        <f>VLOOKUP('2024-03-18_windows_device_0'!P407,'2024-03-18_windows_device_0'!P407:P1316,1,0)</f>
        <v>44.058666666666667</v>
      </c>
      <c r="B407">
        <f>VLOOKUP('2024-03-18_windows_device_0'!Q407,'2024-03-18_windows_device_0'!Q$2:Q$911,1,0)+50</f>
        <v>2184515</v>
      </c>
      <c r="C407">
        <f t="shared" si="127"/>
        <v>-2.6062525088528772</v>
      </c>
      <c r="D407">
        <f t="shared" si="120"/>
        <v>1.574842999763312</v>
      </c>
      <c r="E407">
        <f t="shared" si="121"/>
        <v>2184514.9994998896</v>
      </c>
      <c r="F407">
        <f t="shared" si="119"/>
        <v>2184425.0303597664</v>
      </c>
      <c r="G407">
        <f t="shared" si="128"/>
        <v>2183556.0841081371</v>
      </c>
      <c r="H407">
        <f t="shared" si="133"/>
        <v>87.242567017208785</v>
      </c>
      <c r="I407">
        <f t="shared" si="122"/>
        <v>2183525.7430565739</v>
      </c>
      <c r="J407">
        <f t="shared" si="134"/>
        <v>1.9811862865090974</v>
      </c>
      <c r="K407">
        <f t="shared" si="123"/>
        <v>2183461.6535440758</v>
      </c>
      <c r="L407">
        <f t="shared" si="129"/>
        <v>-2.9706568723571841E-2</v>
      </c>
      <c r="M407">
        <f t="shared" si="135"/>
        <v>5.8059277616252102E-6</v>
      </c>
      <c r="N407">
        <f t="shared" si="124"/>
        <v>2183525.7430565739</v>
      </c>
      <c r="O407">
        <f t="shared" si="130"/>
        <v>-2.776936283061639E-2</v>
      </c>
      <c r="P407">
        <f t="shared" si="136"/>
        <v>6.6855315052946249</v>
      </c>
      <c r="Q407">
        <f t="shared" si="125"/>
        <v>2183506.4500640328</v>
      </c>
      <c r="R407">
        <f t="shared" si="126"/>
        <v>2183829.4500640328</v>
      </c>
      <c r="S407">
        <f t="shared" si="131"/>
        <v>14.818855522759181</v>
      </c>
      <c r="T407">
        <f t="shared" si="132"/>
        <v>2183645.782469749</v>
      </c>
      <c r="U407">
        <f t="shared" si="137"/>
        <v>323</v>
      </c>
    </row>
    <row r="408" spans="1:21" x14ac:dyDescent="0.25">
      <c r="A408">
        <f>VLOOKUP('2024-03-18_windows_device_0'!P408,'2024-03-18_windows_device_0'!P408:P1317,1,0)</f>
        <v>44.015333333333331</v>
      </c>
      <c r="B408">
        <f>VLOOKUP('2024-03-18_windows_device_0'!Q408,'2024-03-18_windows_device_0'!Q$2:Q$911,1,0)+50</f>
        <v>2184513</v>
      </c>
      <c r="C408">
        <f t="shared" si="127"/>
        <v>-3.8501457517147215</v>
      </c>
      <c r="D408">
        <f t="shared" si="120"/>
        <v>1.5732940832431475</v>
      </c>
      <c r="E408">
        <f t="shared" si="121"/>
        <v>2184512.999500873</v>
      </c>
      <c r="F408">
        <f t="shared" si="119"/>
        <v>2184380.0905438731</v>
      </c>
      <c r="G408">
        <f t="shared" si="128"/>
        <v>2183513.0270422711</v>
      </c>
      <c r="H408">
        <f t="shared" si="133"/>
        <v>-43.057065865956247</v>
      </c>
      <c r="I408">
        <f t="shared" si="122"/>
        <v>2183505.636732887</v>
      </c>
      <c r="J408">
        <f t="shared" si="134"/>
        <v>-0.94556618219770916</v>
      </c>
      <c r="K408">
        <f t="shared" si="123"/>
        <v>2183536.2249093065</v>
      </c>
      <c r="L408">
        <f t="shared" si="129"/>
        <v>8.2028423931980121E-2</v>
      </c>
      <c r="M408">
        <f t="shared" si="135"/>
        <v>6.634559814431651E-5</v>
      </c>
      <c r="N408">
        <f t="shared" si="124"/>
        <v>2183505.636732887</v>
      </c>
      <c r="O408">
        <f t="shared" si="130"/>
        <v>-4.1022922363424474E-2</v>
      </c>
      <c r="P408">
        <f t="shared" si="136"/>
        <v>-3.190821854801702</v>
      </c>
      <c r="Q408">
        <f t="shared" si="125"/>
        <v>2183532.707455026</v>
      </c>
      <c r="R408">
        <f t="shared" si="126"/>
        <v>2183856.707455026</v>
      </c>
      <c r="S408">
        <f t="shared" si="131"/>
        <v>14.80428062854269</v>
      </c>
      <c r="T408">
        <f t="shared" si="132"/>
        <v>2183671.7659183438</v>
      </c>
      <c r="U408">
        <f t="shared" si="137"/>
        <v>324</v>
      </c>
    </row>
    <row r="409" spans="1:21" x14ac:dyDescent="0.25">
      <c r="A409">
        <f>VLOOKUP('2024-03-18_windows_device_0'!P409,'2024-03-18_windows_device_0'!P409:P1318,1,0)</f>
        <v>43.980666666666664</v>
      </c>
      <c r="B409">
        <f>VLOOKUP('2024-03-18_windows_device_0'!Q409,'2024-03-18_windows_device_0'!Q$2:Q$911,1,0)+50</f>
        <v>2184508</v>
      </c>
      <c r="C409">
        <f t="shared" si="127"/>
        <v>-3.0801166013715244</v>
      </c>
      <c r="D409">
        <f t="shared" si="120"/>
        <v>1.5720549500270162</v>
      </c>
      <c r="E409">
        <f t="shared" si="121"/>
        <v>2184507.9995016591</v>
      </c>
      <c r="F409">
        <f t="shared" si="119"/>
        <v>2184401.6723360592</v>
      </c>
      <c r="G409">
        <f t="shared" si="128"/>
        <v>2183536.1163695371</v>
      </c>
      <c r="H409">
        <f t="shared" si="133"/>
        <v>23.089327265974134</v>
      </c>
      <c r="I409">
        <f t="shared" si="122"/>
        <v>2183533.9911866216</v>
      </c>
      <c r="J409">
        <f t="shared" si="134"/>
        <v>0.58535049374155346</v>
      </c>
      <c r="K409">
        <f t="shared" si="123"/>
        <v>2183515.0556488382</v>
      </c>
      <c r="L409">
        <f t="shared" si="129"/>
        <v>-2.3286164423173661E-2</v>
      </c>
      <c r="M409">
        <f t="shared" si="135"/>
        <v>-6.2533313796194764E-5</v>
      </c>
      <c r="N409">
        <f t="shared" si="124"/>
        <v>2183533.9911866216</v>
      </c>
      <c r="O409">
        <f t="shared" si="130"/>
        <v>-3.2818337890728994E-2</v>
      </c>
      <c r="P409">
        <f t="shared" si="136"/>
        <v>1.9752706720212476</v>
      </c>
      <c r="Q409">
        <f t="shared" si="125"/>
        <v>2183523.0172338788</v>
      </c>
      <c r="R409">
        <f t="shared" si="126"/>
        <v>2183848.0172338788</v>
      </c>
      <c r="S409">
        <f t="shared" si="131"/>
        <v>14.7926207131695</v>
      </c>
      <c r="T409">
        <f t="shared" si="132"/>
        <v>2183661.8567373645</v>
      </c>
      <c r="U409">
        <f t="shared" si="137"/>
        <v>325</v>
      </c>
    </row>
    <row r="410" spans="1:21" x14ac:dyDescent="0.25">
      <c r="A410">
        <f>VLOOKUP('2024-03-18_windows_device_0'!P410,'2024-03-18_windows_device_0'!P410:P1319,1,0)</f>
        <v>43.931333333333335</v>
      </c>
      <c r="B410">
        <f>VLOOKUP('2024-03-18_windows_device_0'!Q410,'2024-03-18_windows_device_0'!Q$2:Q$911,1,0)+50</f>
        <v>2184507</v>
      </c>
      <c r="C410">
        <f t="shared" si="127"/>
        <v>-4.3832428557976471</v>
      </c>
      <c r="D410">
        <f t="shared" si="120"/>
        <v>1.5702915681425216</v>
      </c>
      <c r="E410">
        <f t="shared" si="121"/>
        <v>2184506.9995027762</v>
      </c>
      <c r="F410">
        <f t="shared" si="119"/>
        <v>2184355.6877671145</v>
      </c>
      <c r="G410">
        <f t="shared" si="128"/>
        <v>2183492.2791889627</v>
      </c>
      <c r="H410">
        <f t="shared" si="133"/>
        <v>-43.837180574424565</v>
      </c>
      <c r="I410">
        <f t="shared" si="122"/>
        <v>2183484.6186559978</v>
      </c>
      <c r="J410">
        <f t="shared" si="134"/>
        <v>-0.99059314325430858</v>
      </c>
      <c r="K410">
        <f t="shared" si="123"/>
        <v>2183516.6634122469</v>
      </c>
      <c r="L410">
        <f t="shared" si="129"/>
        <v>1.7685380717083947E-3</v>
      </c>
      <c r="M410">
        <f t="shared" si="135"/>
        <v>1.4876890254740203E-5</v>
      </c>
      <c r="N410">
        <f t="shared" si="124"/>
        <v>2183484.6186559978</v>
      </c>
      <c r="O410">
        <f t="shared" si="130"/>
        <v>-4.6703019306043071E-2</v>
      </c>
      <c r="P410">
        <f t="shared" si="136"/>
        <v>-3.3427657526473129</v>
      </c>
      <c r="Q410">
        <f t="shared" si="125"/>
        <v>2183513.2663571881</v>
      </c>
      <c r="R410">
        <f t="shared" si="126"/>
        <v>2183839.2663571881</v>
      </c>
      <c r="S410">
        <f t="shared" si="131"/>
        <v>14.776027756676882</v>
      </c>
      <c r="T410">
        <f t="shared" si="132"/>
        <v>2183651.7945614369</v>
      </c>
      <c r="U410">
        <f t="shared" si="137"/>
        <v>326</v>
      </c>
    </row>
    <row r="411" spans="1:21" x14ac:dyDescent="0.25">
      <c r="A411">
        <f>VLOOKUP('2024-03-18_windows_device_0'!P411,'2024-03-18_windows_device_0'!P411:P1320,1,0)</f>
        <v>43.879333333333335</v>
      </c>
      <c r="B411">
        <f>VLOOKUP('2024-03-18_windows_device_0'!Q411,'2024-03-18_windows_device_0'!Q$2:Q$911,1,0)+50</f>
        <v>2184506</v>
      </c>
      <c r="C411">
        <f t="shared" si="127"/>
        <v>-4.6201749020572871</v>
      </c>
      <c r="D411">
        <f t="shared" si="120"/>
        <v>1.5684328683183244</v>
      </c>
      <c r="E411">
        <f t="shared" si="121"/>
        <v>2184505.9995039525</v>
      </c>
      <c r="F411">
        <f t="shared" si="119"/>
        <v>2184346.5087555526</v>
      </c>
      <c r="G411">
        <f t="shared" si="128"/>
        <v>2183485.3662528773</v>
      </c>
      <c r="H411">
        <f t="shared" si="133"/>
        <v>-6.9129360853694379</v>
      </c>
      <c r="I411">
        <f t="shared" si="122"/>
        <v>2183485.1757511841</v>
      </c>
      <c r="J411">
        <f t="shared" si="134"/>
        <v>-0.18010784422831838</v>
      </c>
      <c r="K411">
        <f t="shared" si="123"/>
        <v>2183491.0020705019</v>
      </c>
      <c r="L411">
        <f t="shared" si="129"/>
        <v>-2.8227449139557399E-2</v>
      </c>
      <c r="M411">
        <f t="shared" si="135"/>
        <v>-1.7810908348073463E-5</v>
      </c>
      <c r="N411">
        <f t="shared" si="124"/>
        <v>2183485.1757511841</v>
      </c>
      <c r="O411">
        <f t="shared" si="130"/>
        <v>-4.922750683610231E-2</v>
      </c>
      <c r="P411">
        <f t="shared" si="136"/>
        <v>-0.60777559139093418</v>
      </c>
      <c r="Q411">
        <f t="shared" si="125"/>
        <v>2183489.4422156191</v>
      </c>
      <c r="R411">
        <f t="shared" si="126"/>
        <v>2183816.4422156191</v>
      </c>
      <c r="S411">
        <f t="shared" si="131"/>
        <v>14.758537883617095</v>
      </c>
      <c r="T411">
        <f t="shared" si="132"/>
        <v>2183627.6426718654</v>
      </c>
      <c r="U411">
        <f t="shared" si="137"/>
        <v>327</v>
      </c>
    </row>
    <row r="412" spans="1:21" x14ac:dyDescent="0.25">
      <c r="A412">
        <f>VLOOKUP('2024-03-18_windows_device_0'!P412,'2024-03-18_windows_device_0'!P412:P1321,1,0)</f>
        <v>43.858000000000004</v>
      </c>
      <c r="B412">
        <f>VLOOKUP('2024-03-18_windows_device_0'!Q412,'2024-03-18_windows_device_0'!Q$2:Q$911,1,0)+50</f>
        <v>2184505</v>
      </c>
      <c r="C412">
        <f t="shared" si="127"/>
        <v>-1.8954563700745901</v>
      </c>
      <c r="D412">
        <f t="shared" si="120"/>
        <v>1.5676703248007053</v>
      </c>
      <c r="E412">
        <f t="shared" si="121"/>
        <v>2184504.9995044349</v>
      </c>
      <c r="F412">
        <f t="shared" si="119"/>
        <v>2184439.5674025272</v>
      </c>
      <c r="G412">
        <f t="shared" si="128"/>
        <v>2183579.355348798</v>
      </c>
      <c r="H412">
        <f t="shared" si="133"/>
        <v>93.989095920696855</v>
      </c>
      <c r="I412">
        <f t="shared" si="122"/>
        <v>2183544.1402670122</v>
      </c>
      <c r="J412">
        <f t="shared" si="134"/>
        <v>2.0712402086232569</v>
      </c>
      <c r="K412">
        <f t="shared" si="123"/>
        <v>2183477.1375948549</v>
      </c>
      <c r="L412">
        <f t="shared" si="129"/>
        <v>-1.5250908742880988E-2</v>
      </c>
      <c r="M412">
        <f t="shared" si="135"/>
        <v>7.7051630290558211E-6</v>
      </c>
      <c r="N412">
        <f t="shared" si="124"/>
        <v>2183544.1402670122</v>
      </c>
      <c r="O412">
        <f t="shared" si="130"/>
        <v>-2.0195900240444542E-2</v>
      </c>
      <c r="P412">
        <f t="shared" si="136"/>
        <v>6.9894193009900913</v>
      </c>
      <c r="Q412">
        <f t="shared" si="125"/>
        <v>2183525.1742533585</v>
      </c>
      <c r="R412">
        <f t="shared" si="126"/>
        <v>2183853.1742533585</v>
      </c>
      <c r="S412">
        <f t="shared" si="131"/>
        <v>14.751362551079747</v>
      </c>
      <c r="T412">
        <f t="shared" si="132"/>
        <v>2183663.2403611778</v>
      </c>
      <c r="U412">
        <f t="shared" si="137"/>
        <v>328</v>
      </c>
    </row>
    <row r="413" spans="1:21" x14ac:dyDescent="0.25">
      <c r="A413">
        <f>VLOOKUP('2024-03-18_windows_device_0'!P413,'2024-03-18_windows_device_0'!P413:P1322,1,0)</f>
        <v>43.814</v>
      </c>
      <c r="B413">
        <f>VLOOKUP('2024-03-18_windows_device_0'!Q413,'2024-03-18_windows_device_0'!Q$2:Q$911,1,0)+50</f>
        <v>2184504</v>
      </c>
      <c r="C413">
        <f t="shared" si="127"/>
        <v>-3.9093787632796313</v>
      </c>
      <c r="D413">
        <f t="shared" si="120"/>
        <v>1.5660975787956153</v>
      </c>
      <c r="E413">
        <f t="shared" si="121"/>
        <v>2184503.9995054286</v>
      </c>
      <c r="F413">
        <f t="shared" si="119"/>
        <v>2184369.0457952437</v>
      </c>
      <c r="G413">
        <f t="shared" si="128"/>
        <v>2183510.7542226692</v>
      </c>
      <c r="H413">
        <f t="shared" si="133"/>
        <v>-68.601126128807664</v>
      </c>
      <c r="I413">
        <f t="shared" si="122"/>
        <v>2183491.9940752406</v>
      </c>
      <c r="J413">
        <f t="shared" si="134"/>
        <v>-1.5309166759392623</v>
      </c>
      <c r="K413">
        <f t="shared" si="123"/>
        <v>2183541.5177894435</v>
      </c>
      <c r="L413">
        <f t="shared" si="129"/>
        <v>7.0818146860999451E-2</v>
      </c>
      <c r="M413">
        <f t="shared" si="135"/>
        <v>5.1105771254303179E-5</v>
      </c>
      <c r="N413">
        <f t="shared" si="124"/>
        <v>2183491.9940752406</v>
      </c>
      <c r="O413">
        <f t="shared" si="130"/>
        <v>-4.1654044245936342E-2</v>
      </c>
      <c r="P413">
        <f t="shared" si="136"/>
        <v>-5.1660925268201172</v>
      </c>
      <c r="Q413">
        <f t="shared" si="125"/>
        <v>2183541.6069768094</v>
      </c>
      <c r="R413">
        <f t="shared" si="126"/>
        <v>2183870.6069768094</v>
      </c>
      <c r="S413">
        <f t="shared" si="131"/>
        <v>14.736563427721464</v>
      </c>
      <c r="T413">
        <f t="shared" si="132"/>
        <v>2183679.3961973353</v>
      </c>
      <c r="U413">
        <f t="shared" si="137"/>
        <v>329</v>
      </c>
    </row>
    <row r="414" spans="1:21" x14ac:dyDescent="0.25">
      <c r="A414">
        <f>VLOOKUP('2024-03-18_windows_device_0'!P414,'2024-03-18_windows_device_0'!P414:P1323,1,0)</f>
        <v>43.783999999999999</v>
      </c>
      <c r="B414">
        <f>VLOOKUP('2024-03-18_windows_device_0'!Q414,'2024-03-18_windows_device_0'!Q$2:Q$911,1,0)+50</f>
        <v>2184499</v>
      </c>
      <c r="C414">
        <f t="shared" si="127"/>
        <v>-2.665485520417787</v>
      </c>
      <c r="D414">
        <f t="shared" si="120"/>
        <v>1.5650252519739629</v>
      </c>
      <c r="E414">
        <f t="shared" si="121"/>
        <v>2184498.9995061057</v>
      </c>
      <c r="F414">
        <f t="shared" si="119"/>
        <v>2184406.985612798</v>
      </c>
      <c r="G414">
        <f t="shared" si="128"/>
        <v>2183550.0045652892</v>
      </c>
      <c r="H414">
        <f t="shared" si="133"/>
        <v>39.250342620071024</v>
      </c>
      <c r="I414">
        <f t="shared" si="122"/>
        <v>2183543.8632603646</v>
      </c>
      <c r="J414">
        <f t="shared" si="134"/>
        <v>0.94556618219770916</v>
      </c>
      <c r="K414">
        <f t="shared" si="123"/>
        <v>2183513.2750839451</v>
      </c>
      <c r="L414">
        <f t="shared" si="129"/>
        <v>-3.1066946574433457E-2</v>
      </c>
      <c r="M414">
        <f t="shared" si="135"/>
        <v>-6.049696075786599E-5</v>
      </c>
      <c r="N414">
        <f t="shared" si="124"/>
        <v>2183543.8632603646</v>
      </c>
      <c r="O414">
        <f t="shared" si="130"/>
        <v>-2.8400484713140019E-2</v>
      </c>
      <c r="P414">
        <f t="shared" si="136"/>
        <v>3.19082185479887</v>
      </c>
      <c r="Q414">
        <f t="shared" si="125"/>
        <v>2183528.3345924532</v>
      </c>
      <c r="R414">
        <f t="shared" si="126"/>
        <v>2183858.3345924532</v>
      </c>
      <c r="S414">
        <f t="shared" si="131"/>
        <v>14.726473116340818</v>
      </c>
      <c r="T414">
        <f t="shared" si="132"/>
        <v>2183665.9351855349</v>
      </c>
      <c r="U414">
        <f t="shared" si="137"/>
        <v>330</v>
      </c>
    </row>
    <row r="415" spans="1:21" x14ac:dyDescent="0.25">
      <c r="A415">
        <f>VLOOKUP('2024-03-18_windows_device_0'!P415,'2024-03-18_windows_device_0'!P415:P1324,1,0)</f>
        <v>43.74733333333333</v>
      </c>
      <c r="B415">
        <f>VLOOKUP('2024-03-18_windows_device_0'!Q415,'2024-03-18_windows_device_0'!Q$2:Q$911,1,0)+50</f>
        <v>2184500</v>
      </c>
      <c r="C415">
        <f t="shared" si="127"/>
        <v>-3.2578156360662542</v>
      </c>
      <c r="D415">
        <f t="shared" si="120"/>
        <v>1.5637146303030547</v>
      </c>
      <c r="E415">
        <f t="shared" si="121"/>
        <v>2184499.9995069327</v>
      </c>
      <c r="F415">
        <f t="shared" ref="F415:F478" si="138">E415+V$7*C415</f>
        <v>2184387.5380817787</v>
      </c>
      <c r="G415">
        <f t="shared" si="128"/>
        <v>2183532.1600071057</v>
      </c>
      <c r="H415">
        <f t="shared" si="133"/>
        <v>-17.844558183569461</v>
      </c>
      <c r="I415">
        <f t="shared" si="122"/>
        <v>2183530.8906455049</v>
      </c>
      <c r="J415">
        <f t="shared" si="134"/>
        <v>-0.45026961057031489</v>
      </c>
      <c r="K415">
        <f t="shared" si="123"/>
        <v>2183545.4564438001</v>
      </c>
      <c r="L415">
        <f t="shared" si="129"/>
        <v>3.5399462256399353E-2</v>
      </c>
      <c r="M415">
        <f t="shared" si="135"/>
        <v>3.9466182845514951E-5</v>
      </c>
      <c r="N415">
        <f t="shared" si="124"/>
        <v>2183530.8906455049</v>
      </c>
      <c r="O415">
        <f t="shared" si="130"/>
        <v>-3.4711703538276364E-2</v>
      </c>
      <c r="P415">
        <f t="shared" si="136"/>
        <v>-1.5194389784745064</v>
      </c>
      <c r="Q415">
        <f t="shared" si="125"/>
        <v>2183542.3419803502</v>
      </c>
      <c r="R415">
        <f t="shared" si="126"/>
        <v>2183873.3419803502</v>
      </c>
      <c r="S415">
        <f t="shared" si="131"/>
        <v>14.714140513542249</v>
      </c>
      <c r="T415">
        <f t="shared" si="132"/>
        <v>2183679.7122042342</v>
      </c>
      <c r="U415">
        <f t="shared" si="137"/>
        <v>331</v>
      </c>
    </row>
    <row r="416" spans="1:21" x14ac:dyDescent="0.25">
      <c r="A416">
        <f>VLOOKUP('2024-03-18_windows_device_0'!P416,'2024-03-18_windows_device_0'!P416:P1325,1,0)</f>
        <v>43.706666666666663</v>
      </c>
      <c r="B416">
        <f>VLOOKUP('2024-03-18_windows_device_0'!Q416,'2024-03-18_windows_device_0'!Q$2:Q$911,1,0)+50</f>
        <v>2184495</v>
      </c>
      <c r="C416">
        <f t="shared" si="127"/>
        <v>-3.6132137054550819</v>
      </c>
      <c r="D416">
        <f t="shared" si="120"/>
        <v>1.5622610317225929</v>
      </c>
      <c r="E416">
        <f t="shared" si="121"/>
        <v>2184494.9995078486</v>
      </c>
      <c r="F416">
        <f t="shared" si="138"/>
        <v>2184370.2695635869</v>
      </c>
      <c r="G416">
        <f t="shared" si="128"/>
        <v>2183516.670903638</v>
      </c>
      <c r="H416">
        <f t="shared" si="133"/>
        <v>-15.489103467669338</v>
      </c>
      <c r="I416">
        <f t="shared" si="122"/>
        <v>2183515.7145328135</v>
      </c>
      <c r="J416">
        <f t="shared" si="134"/>
        <v>-0.27016176634199685</v>
      </c>
      <c r="K416">
        <f t="shared" si="123"/>
        <v>2183524.4540117905</v>
      </c>
      <c r="L416">
        <f t="shared" si="129"/>
        <v>-2.3102653292744513E-2</v>
      </c>
      <c r="M416">
        <f t="shared" si="135"/>
        <v>-3.4737173705116896E-5</v>
      </c>
      <c r="N416">
        <f t="shared" si="124"/>
        <v>2183515.7145328135</v>
      </c>
      <c r="O416">
        <f t="shared" si="130"/>
        <v>-3.8498434833359352E-2</v>
      </c>
      <c r="P416">
        <f t="shared" si="136"/>
        <v>-0.91166338708498795</v>
      </c>
      <c r="Q416">
        <f t="shared" si="125"/>
        <v>2183522.2712642178</v>
      </c>
      <c r="R416">
        <f t="shared" si="126"/>
        <v>2183854.2712642178</v>
      </c>
      <c r="S416">
        <f t="shared" si="131"/>
        <v>14.700462535892928</v>
      </c>
      <c r="T416">
        <f t="shared" si="132"/>
        <v>2183659.3862134516</v>
      </c>
      <c r="U416">
        <f t="shared" si="137"/>
        <v>332</v>
      </c>
    </row>
    <row r="417" spans="1:21" x14ac:dyDescent="0.25">
      <c r="A417">
        <f>VLOOKUP('2024-03-18_windows_device_0'!P417,'2024-03-18_windows_device_0'!P417:P1326,1,0)</f>
        <v>43.656666666666666</v>
      </c>
      <c r="B417">
        <f>VLOOKUP('2024-03-18_windows_device_0'!Q417,'2024-03-18_windows_device_0'!Q$2:Q$911,1,0)+50</f>
        <v>2184491</v>
      </c>
      <c r="C417">
        <f t="shared" si="127"/>
        <v>-4.4424758673625568</v>
      </c>
      <c r="D417">
        <f t="shared" si="120"/>
        <v>1.5604738203531727</v>
      </c>
      <c r="E417">
        <f t="shared" si="121"/>
        <v>2184490.9995089741</v>
      </c>
      <c r="F417">
        <f t="shared" si="138"/>
        <v>2184337.6430201279</v>
      </c>
      <c r="G417">
        <f t="shared" si="128"/>
        <v>2183486.2344357781</v>
      </c>
      <c r="H417">
        <f t="shared" si="133"/>
        <v>-30.436467859894037</v>
      </c>
      <c r="I417">
        <f t="shared" si="122"/>
        <v>2183482.5415807418</v>
      </c>
      <c r="J417">
        <f t="shared" si="134"/>
        <v>-0.63037745479815255</v>
      </c>
      <c r="K417">
        <f t="shared" si="123"/>
        <v>2183502.9336983548</v>
      </c>
      <c r="L417">
        <f t="shared" si="129"/>
        <v>-2.3672322320921285E-2</v>
      </c>
      <c r="M417">
        <f t="shared" si="135"/>
        <v>-3.3825600664951072E-7</v>
      </c>
      <c r="N417">
        <f t="shared" si="124"/>
        <v>2183482.5415807418</v>
      </c>
      <c r="O417">
        <f t="shared" si="130"/>
        <v>-4.7334141188554939E-2</v>
      </c>
      <c r="P417">
        <f t="shared" si="136"/>
        <v>-2.1272145698654414</v>
      </c>
      <c r="Q417">
        <f t="shared" si="125"/>
        <v>2183499.3062783647</v>
      </c>
      <c r="R417">
        <f t="shared" si="126"/>
        <v>2183832.3062783647</v>
      </c>
      <c r="S417">
        <f t="shared" si="131"/>
        <v>14.683645350258518</v>
      </c>
      <c r="T417">
        <f t="shared" si="132"/>
        <v>2183636.1076907157</v>
      </c>
      <c r="U417">
        <f t="shared" si="137"/>
        <v>333</v>
      </c>
    </row>
    <row r="418" spans="1:21" x14ac:dyDescent="0.25">
      <c r="A418">
        <f>VLOOKUP('2024-03-18_windows_device_0'!P418,'2024-03-18_windows_device_0'!P418:P1327,1,0)</f>
        <v>43.623333333333335</v>
      </c>
      <c r="B418">
        <f>VLOOKUP('2024-03-18_windows_device_0'!Q418,'2024-03-18_windows_device_0'!Q$2:Q$911,1,0)+50</f>
        <v>2184493</v>
      </c>
      <c r="C418">
        <f t="shared" si="127"/>
        <v>-2.9616505782417049</v>
      </c>
      <c r="D418">
        <f t="shared" si="120"/>
        <v>1.5592823461068925</v>
      </c>
      <c r="E418">
        <f t="shared" si="121"/>
        <v>2184492.9995097239</v>
      </c>
      <c r="F418">
        <f t="shared" si="138"/>
        <v>2184390.761850493</v>
      </c>
      <c r="G418">
        <f t="shared" si="128"/>
        <v>2183540.8147104834</v>
      </c>
      <c r="H418">
        <f t="shared" si="133"/>
        <v>54.580274705309421</v>
      </c>
      <c r="I418">
        <f t="shared" si="122"/>
        <v>2183528.939394034</v>
      </c>
      <c r="J418">
        <f t="shared" si="134"/>
        <v>1.1256740264255469</v>
      </c>
      <c r="K418">
        <f t="shared" si="123"/>
        <v>2183492.5248982962</v>
      </c>
      <c r="L418">
        <f t="shared" si="129"/>
        <v>-1.1449669201883233E-2</v>
      </c>
      <c r="M418">
        <f t="shared" si="135"/>
        <v>7.257522579277512E-6</v>
      </c>
      <c r="N418">
        <f t="shared" si="124"/>
        <v>2183528.939394034</v>
      </c>
      <c r="O418">
        <f t="shared" si="130"/>
        <v>-3.1556094125705252E-2</v>
      </c>
      <c r="P418">
        <f t="shared" si="136"/>
        <v>3.7985974461883902</v>
      </c>
      <c r="Q418">
        <f t="shared" si="125"/>
        <v>2183511.7615075442</v>
      </c>
      <c r="R418">
        <f t="shared" si="126"/>
        <v>2183845.7615075442</v>
      </c>
      <c r="S418">
        <f t="shared" si="131"/>
        <v>14.672433893168911</v>
      </c>
      <c r="T418">
        <f t="shared" si="132"/>
        <v>2183648.3540946892</v>
      </c>
      <c r="U418">
        <f t="shared" si="137"/>
        <v>334</v>
      </c>
    </row>
    <row r="419" spans="1:21" x14ac:dyDescent="0.25">
      <c r="A419">
        <f>VLOOKUP('2024-03-18_windows_device_0'!P419,'2024-03-18_windows_device_0'!P419:P1328,1,0)</f>
        <v>43.61333333333333</v>
      </c>
      <c r="B419">
        <f>VLOOKUP('2024-03-18_windows_device_0'!Q419,'2024-03-18_windows_device_0'!Q$2:Q$911,1,0)+50</f>
        <v>2184492</v>
      </c>
      <c r="C419">
        <f t="shared" si="127"/>
        <v>-0.88849517347301654</v>
      </c>
      <c r="D419">
        <f t="shared" si="120"/>
        <v>1.5589249038330084</v>
      </c>
      <c r="E419">
        <f t="shared" si="121"/>
        <v>2184491.9995099488</v>
      </c>
      <c r="F419">
        <f t="shared" si="138"/>
        <v>2184461.3282121797</v>
      </c>
      <c r="G419">
        <f t="shared" si="128"/>
        <v>2183611.8197232368</v>
      </c>
      <c r="H419">
        <f t="shared" si="133"/>
        <v>71.005012753419578</v>
      </c>
      <c r="I419">
        <f t="shared" si="122"/>
        <v>2183591.7217725362</v>
      </c>
      <c r="J419">
        <f t="shared" si="134"/>
        <v>1.5759436369953821</v>
      </c>
      <c r="K419">
        <f t="shared" si="123"/>
        <v>2183540.7414785037</v>
      </c>
      <c r="L419">
        <f t="shared" si="129"/>
        <v>5.3038187909944003E-2</v>
      </c>
      <c r="M419">
        <f t="shared" si="135"/>
        <v>3.829136559142917E-5</v>
      </c>
      <c r="N419">
        <f t="shared" si="124"/>
        <v>2183591.7217725362</v>
      </c>
      <c r="O419">
        <f t="shared" si="130"/>
        <v>-9.4668282377133404E-3</v>
      </c>
      <c r="P419">
        <f t="shared" si="136"/>
        <v>5.3180364246643119</v>
      </c>
      <c r="Q419">
        <f t="shared" si="125"/>
        <v>2183572.2529116995</v>
      </c>
      <c r="R419">
        <f t="shared" si="126"/>
        <v>2183907.2529116995</v>
      </c>
      <c r="S419">
        <f t="shared" si="131"/>
        <v>14.669070456042029</v>
      </c>
      <c r="T419">
        <f t="shared" si="132"/>
        <v>2183708.7828823864</v>
      </c>
      <c r="U419">
        <f t="shared" si="137"/>
        <v>335</v>
      </c>
    </row>
    <row r="420" spans="1:21" x14ac:dyDescent="0.25">
      <c r="A420">
        <f>VLOOKUP('2024-03-18_windows_device_0'!P420,'2024-03-18_windows_device_0'!P420:P1329,1,0)</f>
        <v>43.557333333333332</v>
      </c>
      <c r="B420">
        <f>VLOOKUP('2024-03-18_windows_device_0'!Q420,'2024-03-18_windows_device_0'!Q$2:Q$911,1,0)+50</f>
        <v>2184491</v>
      </c>
      <c r="C420">
        <f t="shared" si="127"/>
        <v>-4.9755729714461143</v>
      </c>
      <c r="D420">
        <f t="shared" si="120"/>
        <v>1.5569232270992577</v>
      </c>
      <c r="E420">
        <f t="shared" si="121"/>
        <v>2184490.9995112061</v>
      </c>
      <c r="F420">
        <f t="shared" si="138"/>
        <v>2184319.2402436985</v>
      </c>
      <c r="G420">
        <f t="shared" si="128"/>
        <v>2183472.1900609201</v>
      </c>
      <c r="H420">
        <f t="shared" si="133"/>
        <v>-139.62966231675819</v>
      </c>
      <c r="I420">
        <f t="shared" si="122"/>
        <v>2183394.4707157994</v>
      </c>
      <c r="J420">
        <f t="shared" si="134"/>
        <v>-3.1068603129341645</v>
      </c>
      <c r="K420">
        <f t="shared" si="123"/>
        <v>2183494.9747240348</v>
      </c>
      <c r="L420">
        <f t="shared" si="129"/>
        <v>-5.0343382154141261E-2</v>
      </c>
      <c r="M420">
        <f t="shared" si="135"/>
        <v>-6.1385533215582957E-5</v>
      </c>
      <c r="N420">
        <f t="shared" si="124"/>
        <v>2183394.4707157994</v>
      </c>
      <c r="O420">
        <f t="shared" si="130"/>
        <v>-5.3014238131185297E-2</v>
      </c>
      <c r="P420">
        <f t="shared" si="136"/>
        <v>-10.484128951481599</v>
      </c>
      <c r="Q420">
        <f t="shared" si="125"/>
        <v>2183526.7589656436</v>
      </c>
      <c r="R420">
        <f t="shared" si="126"/>
        <v>2183862.7589656436</v>
      </c>
      <c r="S420">
        <f t="shared" si="131"/>
        <v>14.650235208131489</v>
      </c>
      <c r="T420">
        <f t="shared" si="132"/>
        <v>2183662.9385494553</v>
      </c>
      <c r="U420">
        <f t="shared" si="137"/>
        <v>336</v>
      </c>
    </row>
    <row r="421" spans="1:21" x14ac:dyDescent="0.25">
      <c r="A421">
        <f>VLOOKUP('2024-03-18_windows_device_0'!P421,'2024-03-18_windows_device_0'!P421:P1330,1,0)</f>
        <v>43.527333333333331</v>
      </c>
      <c r="B421">
        <f>VLOOKUP('2024-03-18_windows_device_0'!Q421,'2024-03-18_windows_device_0'!Q$2:Q$911,1,0)+50</f>
        <v>2184489</v>
      </c>
      <c r="C421">
        <f t="shared" si="127"/>
        <v>-2.665485520417787</v>
      </c>
      <c r="D421">
        <f t="shared" si="120"/>
        <v>1.5558509002776055</v>
      </c>
      <c r="E421">
        <f t="shared" si="121"/>
        <v>2184488.9995118794</v>
      </c>
      <c r="F421">
        <f t="shared" si="138"/>
        <v>2184396.9856185718</v>
      </c>
      <c r="G421">
        <f t="shared" si="128"/>
        <v>2183551.2536859419</v>
      </c>
      <c r="H421">
        <f t="shared" si="133"/>
        <v>79.063625021837652</v>
      </c>
      <c r="I421">
        <f t="shared" si="122"/>
        <v>2183526.3348814743</v>
      </c>
      <c r="J421">
        <f t="shared" si="134"/>
        <v>1.7560514812236998</v>
      </c>
      <c r="K421">
        <f t="shared" si="123"/>
        <v>2183469.5282681235</v>
      </c>
      <c r="L421">
        <f t="shared" si="129"/>
        <v>-2.7991074946769254E-2</v>
      </c>
      <c r="M421">
        <f t="shared" si="135"/>
        <v>1.3272271795374084E-5</v>
      </c>
      <c r="N421">
        <f t="shared" si="124"/>
        <v>2183526.3348814743</v>
      </c>
      <c r="O421">
        <f t="shared" si="130"/>
        <v>-2.8400484713134139E-2</v>
      </c>
      <c r="P421">
        <f t="shared" si="136"/>
        <v>5.9258120160552483</v>
      </c>
      <c r="Q421">
        <f t="shared" si="125"/>
        <v>2183506.682459739</v>
      </c>
      <c r="R421">
        <f t="shared" si="126"/>
        <v>2183843.682459739</v>
      </c>
      <c r="S421">
        <f t="shared" si="131"/>
        <v>14.640144896750842</v>
      </c>
      <c r="T421">
        <f t="shared" si="132"/>
        <v>2183642.6745214825</v>
      </c>
      <c r="U421">
        <f t="shared" si="137"/>
        <v>337</v>
      </c>
    </row>
    <row r="422" spans="1:21" x14ac:dyDescent="0.25">
      <c r="A422">
        <f>VLOOKUP('2024-03-18_windows_device_0'!P422,'2024-03-18_windows_device_0'!P422:P1331,1,0)</f>
        <v>43.474666666666664</v>
      </c>
      <c r="B422">
        <f>VLOOKUP('2024-03-18_windows_device_0'!Q422,'2024-03-18_windows_device_0'!Q$2:Q$911,1,0)+50</f>
        <v>2184487</v>
      </c>
      <c r="C422">
        <f t="shared" si="127"/>
        <v>-4.6794079136221969</v>
      </c>
      <c r="D422">
        <f t="shared" si="120"/>
        <v>1.5539683709684828</v>
      </c>
      <c r="E422">
        <f t="shared" si="121"/>
        <v>2184486.9995130599</v>
      </c>
      <c r="F422">
        <f t="shared" si="138"/>
        <v>2184325.464011475</v>
      </c>
      <c r="G422">
        <f t="shared" si="128"/>
        <v>2183482.0485393493</v>
      </c>
      <c r="H422">
        <f t="shared" si="133"/>
        <v>-69.205146592576057</v>
      </c>
      <c r="I422">
        <f t="shared" si="122"/>
        <v>2183462.9565781578</v>
      </c>
      <c r="J422">
        <f t="shared" si="134"/>
        <v>-1.5309166759387827</v>
      </c>
      <c r="K422">
        <f t="shared" si="123"/>
        <v>2183512.4802923608</v>
      </c>
      <c r="L422">
        <f t="shared" si="129"/>
        <v>4.7247181836745762E-2</v>
      </c>
      <c r="M422">
        <f t="shared" si="135"/>
        <v>4.4674698865610483E-5</v>
      </c>
      <c r="N422">
        <f t="shared" si="124"/>
        <v>2183462.9565781578</v>
      </c>
      <c r="O422">
        <f t="shared" si="130"/>
        <v>-4.9858628718614184E-2</v>
      </c>
      <c r="P422">
        <f t="shared" si="136"/>
        <v>-5.1660925268172875</v>
      </c>
      <c r="Q422">
        <f t="shared" si="125"/>
        <v>2183512.5694797267</v>
      </c>
      <c r="R422">
        <f t="shared" si="126"/>
        <v>2183850.5694797267</v>
      </c>
      <c r="S422">
        <f t="shared" si="131"/>
        <v>14.622430794549262</v>
      </c>
      <c r="T422">
        <f t="shared" si="132"/>
        <v>2183648.2326485659</v>
      </c>
      <c r="U422">
        <f t="shared" si="137"/>
        <v>338</v>
      </c>
    </row>
    <row r="423" spans="1:21" x14ac:dyDescent="0.25">
      <c r="A423">
        <f>VLOOKUP('2024-03-18_windows_device_0'!P423,'2024-03-18_windows_device_0'!P423:P1332,1,0)</f>
        <v>43.431333333333335</v>
      </c>
      <c r="B423">
        <f>VLOOKUP('2024-03-18_windows_device_0'!Q423,'2024-03-18_windows_device_0'!Q$2:Q$911,1,0)+50</f>
        <v>2184479</v>
      </c>
      <c r="C423">
        <f t="shared" si="127"/>
        <v>-3.85014575171409</v>
      </c>
      <c r="D423">
        <f t="shared" si="120"/>
        <v>1.5524194544483187</v>
      </c>
      <c r="E423">
        <f t="shared" si="121"/>
        <v>2184478.9995140298</v>
      </c>
      <c r="F423">
        <f t="shared" si="138"/>
        <v>2184346.0905570299</v>
      </c>
      <c r="G423">
        <f t="shared" si="128"/>
        <v>2183504.583138736</v>
      </c>
      <c r="H423">
        <f t="shared" si="133"/>
        <v>22.534599386621267</v>
      </c>
      <c r="I423">
        <f t="shared" si="122"/>
        <v>2183502.5588454227</v>
      </c>
      <c r="J423">
        <f t="shared" si="134"/>
        <v>0.63037745479863294</v>
      </c>
      <c r="K423">
        <f t="shared" si="123"/>
        <v>2183482.1667278097</v>
      </c>
      <c r="L423">
        <f t="shared" si="129"/>
        <v>-3.3344889371286227E-2</v>
      </c>
      <c r="M423">
        <f t="shared" si="135"/>
        <v>-4.7853667350830132E-5</v>
      </c>
      <c r="N423">
        <f t="shared" si="124"/>
        <v>2183502.5588454227</v>
      </c>
      <c r="O423">
        <f t="shared" si="130"/>
        <v>-4.1022922363412713E-2</v>
      </c>
      <c r="P423">
        <f t="shared" si="136"/>
        <v>2.1272145698668581</v>
      </c>
      <c r="Q423">
        <f t="shared" si="125"/>
        <v>2183490.9239496784</v>
      </c>
      <c r="R423">
        <f t="shared" si="126"/>
        <v>2183829.9239496784</v>
      </c>
      <c r="S423">
        <f t="shared" si="131"/>
        <v>14.607855900332774</v>
      </c>
      <c r="T423">
        <f t="shared" si="132"/>
        <v>2183626.316809027</v>
      </c>
      <c r="U423">
        <f t="shared" si="137"/>
        <v>339</v>
      </c>
    </row>
    <row r="424" spans="1:21" x14ac:dyDescent="0.25">
      <c r="A424">
        <f>VLOOKUP('2024-03-18_windows_device_0'!P424,'2024-03-18_windows_device_0'!P424:P1333,1,0)</f>
        <v>43.396000000000001</v>
      </c>
      <c r="B424">
        <f>VLOOKUP('2024-03-18_windows_device_0'!Q424,'2024-03-18_windows_device_0'!Q$2:Q$911,1,0)+50</f>
        <v>2184478</v>
      </c>
      <c r="C424">
        <f t="shared" si="127"/>
        <v>-3.1393496129364342</v>
      </c>
      <c r="D424">
        <f t="shared" si="120"/>
        <v>1.5511564917472616</v>
      </c>
      <c r="E424">
        <f t="shared" si="121"/>
        <v>2184477.9995148205</v>
      </c>
      <c r="F424">
        <f t="shared" si="138"/>
        <v>2184369.6275960361</v>
      </c>
      <c r="G424">
        <f t="shared" si="128"/>
        <v>2183529.6773850112</v>
      </c>
      <c r="H424">
        <f t="shared" si="133"/>
        <v>25.094246275257319</v>
      </c>
      <c r="I424">
        <f t="shared" si="122"/>
        <v>2183527.1671055732</v>
      </c>
      <c r="J424">
        <f t="shared" si="134"/>
        <v>0.54032353268399402</v>
      </c>
      <c r="K424">
        <f t="shared" si="123"/>
        <v>2183509.6881476194</v>
      </c>
      <c r="L424">
        <f t="shared" si="129"/>
        <v>3.0273533069598877E-2</v>
      </c>
      <c r="M424">
        <f t="shared" si="135"/>
        <v>3.7775115830095363E-5</v>
      </c>
      <c r="N424">
        <f t="shared" si="124"/>
        <v>2183527.1671055732</v>
      </c>
      <c r="O424">
        <f t="shared" si="130"/>
        <v>-3.3449459773252629E-2</v>
      </c>
      <c r="P424">
        <f t="shared" si="136"/>
        <v>1.8233267741685575</v>
      </c>
      <c r="Q424">
        <f t="shared" si="125"/>
        <v>2183516.8802682902</v>
      </c>
      <c r="R424">
        <f t="shared" si="126"/>
        <v>2183856.8802682902</v>
      </c>
      <c r="S424">
        <f t="shared" si="131"/>
        <v>14.595971755817791</v>
      </c>
      <c r="T424">
        <f t="shared" si="132"/>
        <v>2183652.0529209487</v>
      </c>
      <c r="U424">
        <f t="shared" si="137"/>
        <v>340</v>
      </c>
    </row>
    <row r="425" spans="1:21" x14ac:dyDescent="0.25">
      <c r="A425">
        <f>VLOOKUP('2024-03-18_windows_device_0'!P425,'2024-03-18_windows_device_0'!P425:P1334,1,0)</f>
        <v>43.366</v>
      </c>
      <c r="B425">
        <f>VLOOKUP('2024-03-18_windows_device_0'!Q425,'2024-03-18_windows_device_0'!Q$2:Q$911,1,0)+50</f>
        <v>2184479</v>
      </c>
      <c r="C425">
        <f t="shared" si="127"/>
        <v>-2.665485520417787</v>
      </c>
      <c r="D425">
        <f t="shared" si="120"/>
        <v>1.5500841649256094</v>
      </c>
      <c r="E425">
        <f t="shared" si="121"/>
        <v>2184478.9995154911</v>
      </c>
      <c r="F425">
        <f t="shared" si="138"/>
        <v>2184386.9856221834</v>
      </c>
      <c r="G425">
        <f t="shared" si="128"/>
        <v>2183548.3585638613</v>
      </c>
      <c r="H425">
        <f t="shared" si="133"/>
        <v>18.681178850121796</v>
      </c>
      <c r="I425">
        <f t="shared" si="122"/>
        <v>2183546.9673871025</v>
      </c>
      <c r="J425">
        <f t="shared" si="134"/>
        <v>0.3602156884561557</v>
      </c>
      <c r="K425">
        <f t="shared" si="123"/>
        <v>2183535.3147484665</v>
      </c>
      <c r="L425">
        <f t="shared" si="129"/>
        <v>2.8189234188203061E-2</v>
      </c>
      <c r="M425">
        <f t="shared" si="135"/>
        <v>-1.2376074201215249E-6</v>
      </c>
      <c r="N425">
        <f t="shared" si="124"/>
        <v>2183546.9673871025</v>
      </c>
      <c r="O425">
        <f t="shared" si="130"/>
        <v>-2.8400484713134139E-2</v>
      </c>
      <c r="P425">
        <f t="shared" si="136"/>
        <v>1.2155511827818717</v>
      </c>
      <c r="Q425">
        <f t="shared" si="125"/>
        <v>2183539.6907362435</v>
      </c>
      <c r="R425">
        <f t="shared" si="126"/>
        <v>2183880.6907362435</v>
      </c>
      <c r="S425">
        <f t="shared" si="131"/>
        <v>14.585881444437144</v>
      </c>
      <c r="T425">
        <f t="shared" si="132"/>
        <v>2183674.676561642</v>
      </c>
      <c r="U425">
        <f t="shared" si="137"/>
        <v>341</v>
      </c>
    </row>
    <row r="426" spans="1:21" x14ac:dyDescent="0.25">
      <c r="A426">
        <f>VLOOKUP('2024-03-18_windows_device_0'!P426,'2024-03-18_windows_device_0'!P426:P1335,1,0)</f>
        <v>43.315333333333335</v>
      </c>
      <c r="B426">
        <f>VLOOKUP('2024-03-18_windows_device_0'!Q426,'2024-03-18_windows_device_0'!Q$2:Q$911,1,0)+50</f>
        <v>2184474</v>
      </c>
      <c r="C426">
        <f t="shared" si="127"/>
        <v>-4.5017088789274675</v>
      </c>
      <c r="D426">
        <f t="shared" si="120"/>
        <v>1.5482731240712635</v>
      </c>
      <c r="E426">
        <f t="shared" si="121"/>
        <v>2184473.9995166226</v>
      </c>
      <c r="F426">
        <f t="shared" si="138"/>
        <v>2184318.5982745918</v>
      </c>
      <c r="G426">
        <f t="shared" si="128"/>
        <v>2183482.2079539322</v>
      </c>
      <c r="H426">
        <f t="shared" si="133"/>
        <v>-66.15060992911458</v>
      </c>
      <c r="I426">
        <f t="shared" si="122"/>
        <v>2183464.7641393067</v>
      </c>
      <c r="J426">
        <f t="shared" si="134"/>
        <v>-1.3958357927675444</v>
      </c>
      <c r="K426">
        <f t="shared" si="123"/>
        <v>2183509.9181140214</v>
      </c>
      <c r="L426">
        <f t="shared" si="129"/>
        <v>-2.7936271385934103E-2</v>
      </c>
      <c r="M426">
        <f t="shared" si="135"/>
        <v>-3.3325998865434887E-5</v>
      </c>
      <c r="N426">
        <f t="shared" si="124"/>
        <v>2183464.7641393067</v>
      </c>
      <c r="O426">
        <f t="shared" si="130"/>
        <v>-4.796526307107269E-2</v>
      </c>
      <c r="P426">
        <f t="shared" si="136"/>
        <v>-4.7102608332747931</v>
      </c>
      <c r="Q426">
        <f t="shared" si="125"/>
        <v>2183508.7824125905</v>
      </c>
      <c r="R426">
        <f t="shared" si="126"/>
        <v>2183850.7824125905</v>
      </c>
      <c r="S426">
        <f t="shared" si="131"/>
        <v>14.568840029660942</v>
      </c>
      <c r="T426">
        <f t="shared" si="132"/>
        <v>2183643.4530008682</v>
      </c>
      <c r="U426">
        <f t="shared" si="137"/>
        <v>342</v>
      </c>
    </row>
    <row r="427" spans="1:21" x14ac:dyDescent="0.25">
      <c r="A427">
        <f>VLOOKUP('2024-03-18_windows_device_0'!P427,'2024-03-18_windows_device_0'!P427:P1336,1,0)</f>
        <v>43.286000000000001</v>
      </c>
      <c r="B427">
        <f>VLOOKUP('2024-03-18_windows_device_0'!Q427,'2024-03-18_windows_device_0'!Q$2:Q$911,1,0)+50</f>
        <v>2184471</v>
      </c>
      <c r="C427">
        <f t="shared" si="127"/>
        <v>-2.6062525088528772</v>
      </c>
      <c r="D427">
        <f t="shared" si="120"/>
        <v>1.5472246267345371</v>
      </c>
      <c r="E427">
        <f t="shared" si="121"/>
        <v>2184470.9995172769</v>
      </c>
      <c r="F427">
        <f t="shared" si="138"/>
        <v>2184381.0303771538</v>
      </c>
      <c r="G427">
        <f t="shared" si="128"/>
        <v>2183545.9362060232</v>
      </c>
      <c r="H427">
        <f t="shared" si="133"/>
        <v>63.728252090979367</v>
      </c>
      <c r="I427">
        <f t="shared" si="122"/>
        <v>2183529.7465444244</v>
      </c>
      <c r="J427">
        <f t="shared" si="134"/>
        <v>1.4408627538246237</v>
      </c>
      <c r="K427">
        <f t="shared" si="123"/>
        <v>2183483.1359898802</v>
      </c>
      <c r="L427">
        <f t="shared" si="129"/>
        <v>-2.9460308605841441E-2</v>
      </c>
      <c r="M427">
        <f t="shared" si="135"/>
        <v>-9.0493728549888965E-7</v>
      </c>
      <c r="N427">
        <f t="shared" si="124"/>
        <v>2183529.7465444244</v>
      </c>
      <c r="O427">
        <f t="shared" si="130"/>
        <v>-2.776936283061639E-2</v>
      </c>
      <c r="P427">
        <f t="shared" si="136"/>
        <v>4.8622047311232341</v>
      </c>
      <c r="Q427">
        <f t="shared" si="125"/>
        <v>2183510.6901650769</v>
      </c>
      <c r="R427">
        <f t="shared" si="126"/>
        <v>2183853.6901650769</v>
      </c>
      <c r="S427">
        <f t="shared" si="131"/>
        <v>14.558973947422087</v>
      </c>
      <c r="T427">
        <f t="shared" si="132"/>
        <v>2183645.1784160919</v>
      </c>
      <c r="U427">
        <f t="shared" si="137"/>
        <v>343</v>
      </c>
    </row>
    <row r="428" spans="1:21" x14ac:dyDescent="0.25">
      <c r="A428">
        <f>VLOOKUP('2024-03-18_windows_device_0'!P428,'2024-03-18_windows_device_0'!P428:P1337,1,0)</f>
        <v>43.231333333333332</v>
      </c>
      <c r="B428">
        <f>VLOOKUP('2024-03-18_windows_device_0'!Q428,'2024-03-18_windows_device_0'!Q$2:Q$911,1,0)+50</f>
        <v>2184474</v>
      </c>
      <c r="C428">
        <f t="shared" si="127"/>
        <v>-4.8571069483169262</v>
      </c>
      <c r="D428">
        <f t="shared" si="120"/>
        <v>1.5452706089706374</v>
      </c>
      <c r="E428">
        <f t="shared" si="121"/>
        <v>2184473.9995184955</v>
      </c>
      <c r="F428">
        <f t="shared" si="138"/>
        <v>2184306.329757357</v>
      </c>
      <c r="G428">
        <f t="shared" si="128"/>
        <v>2183473.6534831179</v>
      </c>
      <c r="H428">
        <f t="shared" si="133"/>
        <v>-72.282722905278206</v>
      </c>
      <c r="I428">
        <f t="shared" si="122"/>
        <v>2183452.8257134901</v>
      </c>
      <c r="J428">
        <f t="shared" si="134"/>
        <v>-1.7110245201671004</v>
      </c>
      <c r="K428">
        <f t="shared" si="123"/>
        <v>2183508.1757470113</v>
      </c>
      <c r="L428">
        <f t="shared" si="129"/>
        <v>2.7543706713047615E-2</v>
      </c>
      <c r="M428">
        <f t="shared" si="135"/>
        <v>3.3847637191136961E-5</v>
      </c>
      <c r="N428">
        <f t="shared" si="124"/>
        <v>2183452.8257134901</v>
      </c>
      <c r="O428">
        <f t="shared" si="130"/>
        <v>-5.1751994366161555E-2</v>
      </c>
      <c r="P428">
        <f t="shared" si="136"/>
        <v>-5.773868118209637</v>
      </c>
      <c r="Q428">
        <f t="shared" si="125"/>
        <v>2183510.2645338592</v>
      </c>
      <c r="R428">
        <f t="shared" si="126"/>
        <v>2183854.2645338592</v>
      </c>
      <c r="S428">
        <f t="shared" si="131"/>
        <v>14.54058715779513</v>
      </c>
      <c r="T428">
        <f t="shared" si="132"/>
        <v>2183644.4133041236</v>
      </c>
      <c r="U428">
        <f t="shared" si="137"/>
        <v>344</v>
      </c>
    </row>
    <row r="429" spans="1:21" x14ac:dyDescent="0.25">
      <c r="A429">
        <f>VLOOKUP('2024-03-18_windows_device_0'!P429,'2024-03-18_windows_device_0'!P429:P1338,1,0)</f>
        <v>43.201999999999998</v>
      </c>
      <c r="B429">
        <f>VLOOKUP('2024-03-18_windows_device_0'!Q429,'2024-03-18_windows_device_0'!Q$2:Q$911,1,0)+50</f>
        <v>2184470</v>
      </c>
      <c r="C429">
        <f t="shared" si="127"/>
        <v>-2.6062525088528772</v>
      </c>
      <c r="D429">
        <f t="shared" si="120"/>
        <v>1.5442221116339108</v>
      </c>
      <c r="E429">
        <f t="shared" si="121"/>
        <v>2184469.9995191488</v>
      </c>
      <c r="F429">
        <f t="shared" si="138"/>
        <v>2184380.0303790257</v>
      </c>
      <c r="G429">
        <f t="shared" si="128"/>
        <v>2183548.6527736345</v>
      </c>
      <c r="H429">
        <f t="shared" si="133"/>
        <v>74.999290516600013</v>
      </c>
      <c r="I429">
        <f t="shared" si="122"/>
        <v>2183526.2300653355</v>
      </c>
      <c r="J429">
        <f t="shared" si="134"/>
        <v>1.7110245201671004</v>
      </c>
      <c r="K429">
        <f t="shared" si="123"/>
        <v>2183470.8800318143</v>
      </c>
      <c r="L429">
        <f t="shared" si="129"/>
        <v>-4.1025247795314378E-2</v>
      </c>
      <c r="M429">
        <f t="shared" si="135"/>
        <v>-4.0714624781976558E-5</v>
      </c>
      <c r="N429">
        <f t="shared" si="124"/>
        <v>2183526.2300653355</v>
      </c>
      <c r="O429">
        <f t="shared" si="130"/>
        <v>-2.7769362830622271E-2</v>
      </c>
      <c r="P429">
        <f t="shared" si="136"/>
        <v>5.7738681182082212</v>
      </c>
      <c r="Q429">
        <f t="shared" si="125"/>
        <v>2183506.5842751372</v>
      </c>
      <c r="R429">
        <f t="shared" si="126"/>
        <v>2183851.5842751372</v>
      </c>
      <c r="S429">
        <f t="shared" si="131"/>
        <v>14.530721075556276</v>
      </c>
      <c r="T429">
        <f t="shared" si="132"/>
        <v>2183640.5510618589</v>
      </c>
      <c r="U429">
        <f t="shared" si="137"/>
        <v>345</v>
      </c>
    </row>
    <row r="430" spans="1:21" x14ac:dyDescent="0.25">
      <c r="A430">
        <f>VLOOKUP('2024-03-18_windows_device_0'!P430,'2024-03-18_windows_device_0'!P430:P1339,1,0)</f>
        <v>43.155999999999999</v>
      </c>
      <c r="B430">
        <f>VLOOKUP('2024-03-18_windows_device_0'!Q430,'2024-03-18_windows_device_0'!Q$2:Q$911,1,0)+50</f>
        <v>2184468</v>
      </c>
      <c r="C430">
        <f t="shared" si="127"/>
        <v>-4.0870777979737296</v>
      </c>
      <c r="D430">
        <f t="shared" si="120"/>
        <v>1.5425778771740442</v>
      </c>
      <c r="E430">
        <f t="shared" si="121"/>
        <v>2184467.9995201719</v>
      </c>
      <c r="F430">
        <f t="shared" si="138"/>
        <v>2184326.9115504334</v>
      </c>
      <c r="G430">
        <f t="shared" si="128"/>
        <v>2183497.5722705903</v>
      </c>
      <c r="H430">
        <f t="shared" si="133"/>
        <v>-51.080503044184297</v>
      </c>
      <c r="I430">
        <f t="shared" si="122"/>
        <v>2183487.171055241</v>
      </c>
      <c r="J430">
        <f t="shared" si="134"/>
        <v>-1.1256740264255471</v>
      </c>
      <c r="K430">
        <f t="shared" si="123"/>
        <v>2183523.5855509788</v>
      </c>
      <c r="L430">
        <f t="shared" si="129"/>
        <v>5.7976016078025404E-2</v>
      </c>
      <c r="M430">
        <f t="shared" si="135"/>
        <v>5.8784610913863705E-5</v>
      </c>
      <c r="N430">
        <f t="shared" si="124"/>
        <v>2183487.171055241</v>
      </c>
      <c r="O430">
        <f t="shared" si="130"/>
        <v>-4.3547409893471958E-2</v>
      </c>
      <c r="P430">
        <f t="shared" si="136"/>
        <v>-3.7985974461883902</v>
      </c>
      <c r="Q430">
        <f t="shared" si="125"/>
        <v>2183520.706728335</v>
      </c>
      <c r="R430">
        <f t="shared" si="126"/>
        <v>2183866.706728335</v>
      </c>
      <c r="S430">
        <f t="shared" si="131"/>
        <v>14.515249264772619</v>
      </c>
      <c r="T430">
        <f t="shared" si="132"/>
        <v>2183654.3883805075</v>
      </c>
      <c r="U430">
        <f t="shared" si="137"/>
        <v>346</v>
      </c>
    </row>
    <row r="431" spans="1:21" x14ac:dyDescent="0.25">
      <c r="A431">
        <f>VLOOKUP('2024-03-18_windows_device_0'!P431,'2024-03-18_windows_device_0'!P431:P1340,1,0)</f>
        <v>43.12466666666667</v>
      </c>
      <c r="B431">
        <f>VLOOKUP('2024-03-18_windows_device_0'!Q431,'2024-03-18_windows_device_0'!Q$2:Q$911,1,0)+50</f>
        <v>2184469</v>
      </c>
      <c r="C431">
        <f t="shared" si="127"/>
        <v>-2.7839515435469755</v>
      </c>
      <c r="D431">
        <f t="shared" si="120"/>
        <v>1.541457891382541</v>
      </c>
      <c r="E431">
        <f t="shared" si="121"/>
        <v>2184468.9995208685</v>
      </c>
      <c r="F431">
        <f t="shared" si="138"/>
        <v>2184372.8961211918</v>
      </c>
      <c r="G431">
        <f t="shared" si="128"/>
        <v>2183544.9465103713</v>
      </c>
      <c r="H431">
        <f t="shared" si="133"/>
        <v>47.374239780940115</v>
      </c>
      <c r="I431">
        <f t="shared" si="122"/>
        <v>2183535.9999053408</v>
      </c>
      <c r="J431">
        <f t="shared" si="134"/>
        <v>0.99059314325478864</v>
      </c>
      <c r="K431">
        <f t="shared" si="123"/>
        <v>2183503.9551490918</v>
      </c>
      <c r="L431">
        <f t="shared" si="129"/>
        <v>-2.1593421589640768E-2</v>
      </c>
      <c r="M431">
        <f t="shared" si="135"/>
        <v>-4.724645172119148E-5</v>
      </c>
      <c r="N431">
        <f t="shared" si="124"/>
        <v>2183535.9999053408</v>
      </c>
      <c r="O431">
        <f t="shared" si="130"/>
        <v>-2.9662728478157881E-2</v>
      </c>
      <c r="P431">
        <f t="shared" si="136"/>
        <v>3.3427657526473129</v>
      </c>
      <c r="Q431">
        <f t="shared" si="125"/>
        <v>2183520.0196740972</v>
      </c>
      <c r="R431">
        <f t="shared" si="126"/>
        <v>2183867.0196740972</v>
      </c>
      <c r="S431">
        <f t="shared" si="131"/>
        <v>14.504710495108389</v>
      </c>
      <c r="T431">
        <f t="shared" si="132"/>
        <v>2183653.5072781108</v>
      </c>
      <c r="U431">
        <f t="shared" si="137"/>
        <v>347</v>
      </c>
    </row>
    <row r="432" spans="1:21" x14ac:dyDescent="0.25">
      <c r="A432">
        <f>VLOOKUP('2024-03-18_windows_device_0'!P432,'2024-03-18_windows_device_0'!P432:P1341,1,0)</f>
        <v>43.088000000000001</v>
      </c>
      <c r="B432">
        <f>VLOOKUP('2024-03-18_windows_device_0'!Q432,'2024-03-18_windows_device_0'!Q$2:Q$911,1,0)+50</f>
        <v>2184468</v>
      </c>
      <c r="C432">
        <f t="shared" si="127"/>
        <v>-3.2578156360662542</v>
      </c>
      <c r="D432">
        <f t="shared" si="120"/>
        <v>1.5401472697116325</v>
      </c>
      <c r="E432">
        <f t="shared" si="121"/>
        <v>2184467.999521683</v>
      </c>
      <c r="F432">
        <f t="shared" si="138"/>
        <v>2184355.538096529</v>
      </c>
      <c r="G432">
        <f t="shared" si="128"/>
        <v>2183529.2159768334</v>
      </c>
      <c r="H432">
        <f t="shared" si="133"/>
        <v>-15.730533537920564</v>
      </c>
      <c r="I432">
        <f t="shared" si="122"/>
        <v>2183528.2295595729</v>
      </c>
      <c r="J432">
        <f t="shared" si="134"/>
        <v>-0.36021568845663571</v>
      </c>
      <c r="K432">
        <f t="shared" si="123"/>
        <v>2183539.8821982089</v>
      </c>
      <c r="L432">
        <f t="shared" si="129"/>
        <v>3.9519716535829044E-2</v>
      </c>
      <c r="M432">
        <f t="shared" si="135"/>
        <v>3.6287537207879892E-5</v>
      </c>
      <c r="N432">
        <f t="shared" si="124"/>
        <v>2183528.2295595729</v>
      </c>
      <c r="O432">
        <f t="shared" si="130"/>
        <v>-3.4711703538282249E-2</v>
      </c>
      <c r="P432">
        <f t="shared" si="136"/>
        <v>-1.2155511827832866</v>
      </c>
      <c r="Q432">
        <f t="shared" si="125"/>
        <v>2183537.1812477806</v>
      </c>
      <c r="R432">
        <f t="shared" si="126"/>
        <v>2183885.1812477806</v>
      </c>
      <c r="S432">
        <f t="shared" si="131"/>
        <v>14.49237789230982</v>
      </c>
      <c r="T432">
        <f t="shared" si="132"/>
        <v>2183670.4419531273</v>
      </c>
      <c r="U432">
        <f t="shared" si="137"/>
        <v>348</v>
      </c>
    </row>
    <row r="433" spans="1:21" x14ac:dyDescent="0.25">
      <c r="A433">
        <f>VLOOKUP('2024-03-18_windows_device_0'!P433,'2024-03-18_windows_device_0'!P433:P1342,1,0)</f>
        <v>43.047333333333334</v>
      </c>
      <c r="B433">
        <f>VLOOKUP('2024-03-18_windows_device_0'!Q433,'2024-03-18_windows_device_0'!Q$2:Q$911,1,0)+50</f>
        <v>2184465</v>
      </c>
      <c r="C433">
        <f t="shared" si="127"/>
        <v>-3.6132137054550819</v>
      </c>
      <c r="D433">
        <f t="shared" si="120"/>
        <v>1.5386936711311707</v>
      </c>
      <c r="E433">
        <f t="shared" si="121"/>
        <v>2184464.9995225854</v>
      </c>
      <c r="F433">
        <f t="shared" si="138"/>
        <v>2184340.2695783237</v>
      </c>
      <c r="G433">
        <f t="shared" si="128"/>
        <v>2183515.7541148472</v>
      </c>
      <c r="H433">
        <f t="shared" si="133"/>
        <v>-13.461861986201257</v>
      </c>
      <c r="I433">
        <f t="shared" si="122"/>
        <v>2183515.031704389</v>
      </c>
      <c r="J433">
        <f t="shared" si="134"/>
        <v>-0.27016176634199685</v>
      </c>
      <c r="K433">
        <f t="shared" si="123"/>
        <v>2183523.771183366</v>
      </c>
      <c r="L433">
        <f t="shared" si="129"/>
        <v>-1.7722099514018298E-2</v>
      </c>
      <c r="M433">
        <f t="shared" si="135"/>
        <v>-3.3988837645530142E-5</v>
      </c>
      <c r="N433">
        <f t="shared" si="124"/>
        <v>2183515.031704389</v>
      </c>
      <c r="O433">
        <f t="shared" si="130"/>
        <v>-3.8498434833359352E-2</v>
      </c>
      <c r="P433">
        <f t="shared" si="136"/>
        <v>-0.91166338708357131</v>
      </c>
      <c r="Q433">
        <f t="shared" si="125"/>
        <v>2183521.5884357933</v>
      </c>
      <c r="R433">
        <f t="shared" si="126"/>
        <v>2183870.5884357933</v>
      </c>
      <c r="S433">
        <f t="shared" si="131"/>
        <v>14.478699914660499</v>
      </c>
      <c r="T433">
        <f t="shared" si="132"/>
        <v>2183654.5977156237</v>
      </c>
      <c r="U433">
        <f t="shared" si="137"/>
        <v>349</v>
      </c>
    </row>
    <row r="434" spans="1:21" x14ac:dyDescent="0.25">
      <c r="A434">
        <f>VLOOKUP('2024-03-18_windows_device_0'!P434,'2024-03-18_windows_device_0'!P434:P1343,1,0)</f>
        <v>43.003999999999998</v>
      </c>
      <c r="B434">
        <f>VLOOKUP('2024-03-18_windows_device_0'!Q434,'2024-03-18_windows_device_0'!Q$2:Q$911,1,0)+50</f>
        <v>2184460</v>
      </c>
      <c r="C434">
        <f t="shared" si="127"/>
        <v>-3.8501457517147215</v>
      </c>
      <c r="D434">
        <f t="shared" si="120"/>
        <v>1.5371447546110064</v>
      </c>
      <c r="E434">
        <f t="shared" si="121"/>
        <v>2184459.9995235461</v>
      </c>
      <c r="F434">
        <f t="shared" si="138"/>
        <v>2184327.0905665462</v>
      </c>
      <c r="G434">
        <f t="shared" si="128"/>
        <v>2183504.5021078018</v>
      </c>
      <c r="H434">
        <f t="shared" si="133"/>
        <v>-11.252007045317441</v>
      </c>
      <c r="I434">
        <f t="shared" si="122"/>
        <v>2183503.9974072869</v>
      </c>
      <c r="J434">
        <f t="shared" si="134"/>
        <v>-0.18010784422831805</v>
      </c>
      <c r="K434">
        <f t="shared" si="123"/>
        <v>2183509.8237266047</v>
      </c>
      <c r="L434">
        <f t="shared" si="129"/>
        <v>-1.5342187881986193E-2</v>
      </c>
      <c r="M434">
        <f t="shared" si="135"/>
        <v>1.4131352855997246E-6</v>
      </c>
      <c r="N434">
        <f t="shared" si="124"/>
        <v>2183503.9974072869</v>
      </c>
      <c r="O434">
        <f t="shared" si="130"/>
        <v>-4.1022922363418597E-2</v>
      </c>
      <c r="P434">
        <f t="shared" si="136"/>
        <v>-0.60777559139093584</v>
      </c>
      <c r="Q434">
        <f t="shared" si="125"/>
        <v>2183508.2638717219</v>
      </c>
      <c r="R434">
        <f t="shared" si="126"/>
        <v>2183858.2638717219</v>
      </c>
      <c r="S434">
        <f t="shared" si="131"/>
        <v>14.464125020444008</v>
      </c>
      <c r="T434">
        <f t="shared" si="132"/>
        <v>2183641.0055003879</v>
      </c>
      <c r="U434">
        <f t="shared" si="137"/>
        <v>350</v>
      </c>
    </row>
    <row r="435" spans="1:21" x14ac:dyDescent="0.25">
      <c r="A435">
        <f>VLOOKUP('2024-03-18_windows_device_0'!P435,'2024-03-18_windows_device_0'!P435:P1344,1,0)</f>
        <v>42.959333333333333</v>
      </c>
      <c r="B435">
        <f>VLOOKUP('2024-03-18_windows_device_0'!Q435,'2024-03-18_windows_device_0'!Q$2:Q$911,1,0)+50</f>
        <v>2184458</v>
      </c>
      <c r="C435">
        <f t="shared" si="127"/>
        <v>-3.9686117748439096</v>
      </c>
      <c r="D435">
        <f t="shared" si="120"/>
        <v>1.5355481791209911</v>
      </c>
      <c r="E435">
        <f t="shared" si="121"/>
        <v>2184457.9995245356</v>
      </c>
      <c r="F435">
        <f t="shared" si="138"/>
        <v>2184321.0010611662</v>
      </c>
      <c r="G435">
        <f t="shared" si="128"/>
        <v>2183500.4009329756</v>
      </c>
      <c r="H435">
        <f t="shared" si="133"/>
        <v>-4.1011748262681067</v>
      </c>
      <c r="I435">
        <f t="shared" si="122"/>
        <v>2183500.3338842816</v>
      </c>
      <c r="J435">
        <f t="shared" si="134"/>
        <v>-9.0053922113678811E-2</v>
      </c>
      <c r="K435">
        <f t="shared" si="123"/>
        <v>2183503.2470439407</v>
      </c>
      <c r="L435">
        <f t="shared" si="129"/>
        <v>-7.2343440670377158E-3</v>
      </c>
      <c r="M435">
        <f t="shared" si="135"/>
        <v>4.8142460546957867E-6</v>
      </c>
      <c r="N435">
        <f t="shared" si="124"/>
        <v>2183500.3338842816</v>
      </c>
      <c r="O435">
        <f t="shared" si="130"/>
        <v>-4.2285166128442332E-2</v>
      </c>
      <c r="P435">
        <f t="shared" si="136"/>
        <v>-0.30388779569405044</v>
      </c>
      <c r="Q435">
        <f t="shared" si="125"/>
        <v>2183502.4147715825</v>
      </c>
      <c r="R435">
        <f t="shared" si="126"/>
        <v>2183853.4147715825</v>
      </c>
      <c r="S435">
        <f t="shared" si="131"/>
        <v>14.449101667943935</v>
      </c>
      <c r="T435">
        <f t="shared" si="132"/>
        <v>2183634.8807957978</v>
      </c>
      <c r="U435">
        <f t="shared" si="137"/>
        <v>351</v>
      </c>
    </row>
    <row r="436" spans="1:21" x14ac:dyDescent="0.25">
      <c r="A436">
        <f>VLOOKUP('2024-03-18_windows_device_0'!P436,'2024-03-18_windows_device_0'!P436:P1345,1,0)</f>
        <v>42.938000000000002</v>
      </c>
      <c r="B436">
        <f>VLOOKUP('2024-03-18_windows_device_0'!Q436,'2024-03-18_windows_device_0'!Q$2:Q$911,1,0)+50</f>
        <v>2184455</v>
      </c>
      <c r="C436">
        <f t="shared" si="127"/>
        <v>-1.8954563700745901</v>
      </c>
      <c r="D436">
        <f t="shared" si="120"/>
        <v>1.5347856356033718</v>
      </c>
      <c r="E436">
        <f t="shared" si="121"/>
        <v>2184454.9995250073</v>
      </c>
      <c r="F436">
        <f t="shared" si="138"/>
        <v>2184389.5674230997</v>
      </c>
      <c r="G436">
        <f t="shared" si="128"/>
        <v>2183569.9176749294</v>
      </c>
      <c r="H436">
        <f t="shared" si="133"/>
        <v>69.516741953790188</v>
      </c>
      <c r="I436">
        <f t="shared" si="122"/>
        <v>2183550.6534040351</v>
      </c>
      <c r="J436">
        <f t="shared" si="134"/>
        <v>1.5759436369958617</v>
      </c>
      <c r="K436">
        <f t="shared" si="123"/>
        <v>2183499.6731100027</v>
      </c>
      <c r="L436">
        <f t="shared" si="129"/>
        <v>-3.9313236021419192E-3</v>
      </c>
      <c r="M436">
        <f t="shared" si="135"/>
        <v>1.9612554958676249E-6</v>
      </c>
      <c r="N436">
        <f t="shared" si="124"/>
        <v>2183550.6534040351</v>
      </c>
      <c r="O436">
        <f t="shared" si="130"/>
        <v>-2.0195900240450423E-2</v>
      </c>
      <c r="P436">
        <f t="shared" si="136"/>
        <v>5.318036424664311</v>
      </c>
      <c r="Q436">
        <f t="shared" si="125"/>
        <v>2183531.1845431984</v>
      </c>
      <c r="R436">
        <f t="shared" si="126"/>
        <v>2183883.1845431984</v>
      </c>
      <c r="S436">
        <f t="shared" si="131"/>
        <v>14.441926335406588</v>
      </c>
      <c r="T436">
        <f t="shared" si="132"/>
        <v>2183663.5190365002</v>
      </c>
      <c r="U436">
        <f t="shared" si="137"/>
        <v>352</v>
      </c>
    </row>
    <row r="437" spans="1:21" x14ac:dyDescent="0.25">
      <c r="A437">
        <f>VLOOKUP('2024-03-18_windows_device_0'!P437,'2024-03-18_windows_device_0'!P437:P1346,1,0)</f>
        <v>42.912666666666667</v>
      </c>
      <c r="B437">
        <f>VLOOKUP('2024-03-18_windows_device_0'!Q437,'2024-03-18_windows_device_0'!Q$2:Q$911,1,0)+50</f>
        <v>2184453</v>
      </c>
      <c r="C437">
        <f t="shared" si="127"/>
        <v>-2.2508544394640491</v>
      </c>
      <c r="D437">
        <f t="shared" si="120"/>
        <v>1.5338801151761987</v>
      </c>
      <c r="E437">
        <f t="shared" si="121"/>
        <v>2184452.999525568</v>
      </c>
      <c r="F437">
        <f t="shared" si="138"/>
        <v>2184375.2989045526</v>
      </c>
      <c r="G437">
        <f t="shared" si="128"/>
        <v>2183556.7783461367</v>
      </c>
      <c r="H437">
        <f t="shared" si="133"/>
        <v>-13.139328792691231</v>
      </c>
      <c r="I437">
        <f t="shared" si="122"/>
        <v>2183556.0901375012</v>
      </c>
      <c r="J437">
        <f t="shared" si="134"/>
        <v>-0.27016176634247674</v>
      </c>
      <c r="K437">
        <f t="shared" si="123"/>
        <v>2183564.8296164782</v>
      </c>
      <c r="L437">
        <f t="shared" si="129"/>
        <v>7.1672089126508159E-2</v>
      </c>
      <c r="M437">
        <f t="shared" si="135"/>
        <v>4.4891519836553958E-5</v>
      </c>
      <c r="N437">
        <f t="shared" si="124"/>
        <v>2183556.0901375012</v>
      </c>
      <c r="O437">
        <f t="shared" si="130"/>
        <v>-2.3982631535539287E-2</v>
      </c>
      <c r="P437">
        <f t="shared" si="136"/>
        <v>-0.91166338708640293</v>
      </c>
      <c r="Q437">
        <f t="shared" si="125"/>
        <v>2183562.6468689055</v>
      </c>
      <c r="R437">
        <f t="shared" si="126"/>
        <v>2183915.6468689055</v>
      </c>
      <c r="S437">
        <f t="shared" si="131"/>
        <v>14.433405628018486</v>
      </c>
      <c r="T437">
        <f t="shared" si="132"/>
        <v>2183694.825254105</v>
      </c>
      <c r="U437">
        <f t="shared" si="137"/>
        <v>353</v>
      </c>
    </row>
    <row r="438" spans="1:21" x14ac:dyDescent="0.25">
      <c r="A438">
        <f>VLOOKUP('2024-03-18_windows_device_0'!P438,'2024-03-18_windows_device_0'!P438:P1347,1,0)</f>
        <v>42.848666666666666</v>
      </c>
      <c r="B438">
        <f>VLOOKUP('2024-03-18_windows_device_0'!Q438,'2024-03-18_windows_device_0'!Q$2:Q$911,1,0)+50</f>
        <v>2184453</v>
      </c>
      <c r="C438">
        <f t="shared" si="127"/>
        <v>-5.6863691102244012</v>
      </c>
      <c r="D438">
        <f t="shared" si="120"/>
        <v>1.5315924846233409</v>
      </c>
      <c r="E438">
        <f t="shared" si="121"/>
        <v>2184452.9995269817</v>
      </c>
      <c r="F438">
        <f t="shared" si="138"/>
        <v>2184256.7032212587</v>
      </c>
      <c r="G438">
        <f t="shared" si="128"/>
        <v>2183441.0383247021</v>
      </c>
      <c r="H438">
        <f t="shared" si="133"/>
        <v>-115.74002143461257</v>
      </c>
      <c r="I438">
        <f t="shared" si="122"/>
        <v>2183387.6383718019</v>
      </c>
      <c r="J438">
        <f t="shared" si="134"/>
        <v>-2.6115637413072501</v>
      </c>
      <c r="K438">
        <f t="shared" si="123"/>
        <v>2183472.120001913</v>
      </c>
      <c r="L438">
        <f t="shared" si="129"/>
        <v>-0.10198047927096926</v>
      </c>
      <c r="M438">
        <f t="shared" si="135"/>
        <v>-1.0311079139857092E-4</v>
      </c>
      <c r="N438">
        <f t="shared" si="124"/>
        <v>2183387.6383718019</v>
      </c>
      <c r="O438">
        <f t="shared" si="130"/>
        <v>-6.0587700721351265E-2</v>
      </c>
      <c r="P438">
        <f t="shared" si="136"/>
        <v>-8.8127460751572357</v>
      </c>
      <c r="Q438">
        <f t="shared" si="125"/>
        <v>2183490.4881762289</v>
      </c>
      <c r="R438">
        <f t="shared" si="126"/>
        <v>2183844.4881762289</v>
      </c>
      <c r="S438">
        <f t="shared" si="131"/>
        <v>14.411879630406441</v>
      </c>
      <c r="T438">
        <f t="shared" si="132"/>
        <v>2183622.272593441</v>
      </c>
      <c r="U438">
        <f t="shared" si="137"/>
        <v>354</v>
      </c>
    </row>
    <row r="439" spans="1:21" x14ac:dyDescent="0.25">
      <c r="A439">
        <f>VLOOKUP('2024-03-18_windows_device_0'!P439,'2024-03-18_windows_device_0'!P439:P1348,1,0)</f>
        <v>42.820666666666668</v>
      </c>
      <c r="B439">
        <f>VLOOKUP('2024-03-18_windows_device_0'!Q439,'2024-03-18_windows_device_0'!Q$2:Q$911,1,0)+50</f>
        <v>2184451</v>
      </c>
      <c r="C439">
        <f t="shared" si="127"/>
        <v>-2.4877864857230572</v>
      </c>
      <c r="D439">
        <f t="shared" si="120"/>
        <v>1.5305916462564655</v>
      </c>
      <c r="E439">
        <f t="shared" si="121"/>
        <v>2184450.9995276001</v>
      </c>
      <c r="F439">
        <f t="shared" si="138"/>
        <v>2184365.1198938461</v>
      </c>
      <c r="G439">
        <f t="shared" si="128"/>
        <v>2183550.7056908403</v>
      </c>
      <c r="H439">
        <f t="shared" si="133"/>
        <v>109.66736613819376</v>
      </c>
      <c r="I439">
        <f t="shared" si="122"/>
        <v>2183502.7623180118</v>
      </c>
      <c r="J439">
        <f t="shared" si="134"/>
        <v>2.4314558970794122</v>
      </c>
      <c r="K439">
        <f t="shared" si="123"/>
        <v>2183424.1070072185</v>
      </c>
      <c r="L439">
        <f t="shared" si="129"/>
        <v>-5.2814244058173747E-2</v>
      </c>
      <c r="M439">
        <f t="shared" si="135"/>
        <v>2.919374858467843E-5</v>
      </c>
      <c r="N439">
        <f t="shared" si="124"/>
        <v>2183502.7623180118</v>
      </c>
      <c r="O439">
        <f t="shared" si="130"/>
        <v>-2.6507119065592648E-2</v>
      </c>
      <c r="P439">
        <f t="shared" si="136"/>
        <v>8.2049704837677151</v>
      </c>
      <c r="Q439">
        <f t="shared" si="125"/>
        <v>2183486.1511182515</v>
      </c>
      <c r="R439">
        <f t="shared" si="126"/>
        <v>2183841.1511182515</v>
      </c>
      <c r="S439">
        <f t="shared" si="131"/>
        <v>14.40246200645117</v>
      </c>
      <c r="T439">
        <f t="shared" si="132"/>
        <v>2183617.7633593683</v>
      </c>
      <c r="U439">
        <f t="shared" si="137"/>
        <v>355</v>
      </c>
    </row>
    <row r="440" spans="1:21" x14ac:dyDescent="0.25">
      <c r="A440">
        <f>VLOOKUP('2024-03-18_windows_device_0'!P440,'2024-03-18_windows_device_0'!P440:P1349,1,0)</f>
        <v>42.780666666666669</v>
      </c>
      <c r="B440">
        <f>VLOOKUP('2024-03-18_windows_device_0'!Q440,'2024-03-18_windows_device_0'!Q$2:Q$911,1,0)+50</f>
        <v>2184447</v>
      </c>
      <c r="C440">
        <f t="shared" si="127"/>
        <v>-3.5539806938901721</v>
      </c>
      <c r="D440">
        <f t="shared" si="120"/>
        <v>1.5291618771609292</v>
      </c>
      <c r="E440">
        <f t="shared" si="121"/>
        <v>2184446.9995284821</v>
      </c>
      <c r="F440">
        <f t="shared" si="138"/>
        <v>2184324.3143374049</v>
      </c>
      <c r="G440">
        <f t="shared" si="128"/>
        <v>2183511.6882588612</v>
      </c>
      <c r="H440">
        <f t="shared" si="133"/>
        <v>-39.017431979067624</v>
      </c>
      <c r="I440">
        <f t="shared" si="122"/>
        <v>2183505.6196224163</v>
      </c>
      <c r="J440">
        <f t="shared" si="134"/>
        <v>-0.81048529902647093</v>
      </c>
      <c r="K440">
        <f t="shared" si="123"/>
        <v>2183531.8380593476</v>
      </c>
      <c r="L440">
        <f t="shared" si="129"/>
        <v>0.11850404491509872</v>
      </c>
      <c r="M440">
        <f t="shared" si="135"/>
        <v>1.0172475143960958E-4</v>
      </c>
      <c r="N440">
        <f t="shared" si="124"/>
        <v>2183505.6196224163</v>
      </c>
      <c r="O440">
        <f t="shared" si="130"/>
        <v>-3.7867312950847477E-2</v>
      </c>
      <c r="P440">
        <f t="shared" si="136"/>
        <v>-2.7349901612563761</v>
      </c>
      <c r="Q440">
        <f t="shared" si="125"/>
        <v>2183528.1164421546</v>
      </c>
      <c r="R440">
        <f t="shared" si="126"/>
        <v>2183884.1164421546</v>
      </c>
      <c r="S440">
        <f t="shared" si="131"/>
        <v>14.389008257943642</v>
      </c>
      <c r="T440">
        <f t="shared" si="132"/>
        <v>2183659.4829126564</v>
      </c>
      <c r="U440">
        <f t="shared" si="137"/>
        <v>356</v>
      </c>
    </row>
    <row r="441" spans="1:21" x14ac:dyDescent="0.25">
      <c r="A441">
        <f>VLOOKUP('2024-03-18_windows_device_0'!P441,'2024-03-18_windows_device_0'!P441:P1350,1,0)</f>
        <v>42.738</v>
      </c>
      <c r="B441">
        <f>VLOOKUP('2024-03-18_windows_device_0'!Q441,'2024-03-18_windows_device_0'!Q$2:Q$911,1,0)+50</f>
        <v>2184443</v>
      </c>
      <c r="C441">
        <f t="shared" si="127"/>
        <v>-3.7909127401498113</v>
      </c>
      <c r="D441">
        <f t="shared" si="120"/>
        <v>1.5276367901256904</v>
      </c>
      <c r="E441">
        <f t="shared" si="121"/>
        <v>2184442.9995294223</v>
      </c>
      <c r="F441">
        <f t="shared" si="138"/>
        <v>2184312.1353256069</v>
      </c>
      <c r="G441">
        <f t="shared" si="128"/>
        <v>2183501.418423566</v>
      </c>
      <c r="H441">
        <f t="shared" si="133"/>
        <v>-10.269835295155644</v>
      </c>
      <c r="I441">
        <f t="shared" si="122"/>
        <v>2183500.9979867735</v>
      </c>
      <c r="J441">
        <f t="shared" si="134"/>
        <v>-0.18010784422831769</v>
      </c>
      <c r="K441">
        <f t="shared" si="123"/>
        <v>2183506.8243060913</v>
      </c>
      <c r="L441">
        <f t="shared" si="129"/>
        <v>-2.7515102477862766E-2</v>
      </c>
      <c r="M441">
        <f t="shared" si="135"/>
        <v>-8.670271903246753E-5</v>
      </c>
      <c r="N441">
        <f t="shared" si="124"/>
        <v>2183500.9979867735</v>
      </c>
      <c r="O441">
        <f t="shared" si="130"/>
        <v>-4.0391800480906723E-2</v>
      </c>
      <c r="P441">
        <f t="shared" si="136"/>
        <v>-0.60777559139093584</v>
      </c>
      <c r="Q441">
        <f t="shared" si="125"/>
        <v>2183505.2644512085</v>
      </c>
      <c r="R441">
        <f t="shared" si="126"/>
        <v>2183862.2644512085</v>
      </c>
      <c r="S441">
        <f t="shared" si="131"/>
        <v>14.374657592868944</v>
      </c>
      <c r="T441">
        <f t="shared" si="132"/>
        <v>2183636.3690195554</v>
      </c>
      <c r="U441">
        <f t="shared" si="137"/>
        <v>357</v>
      </c>
    </row>
    <row r="442" spans="1:21" x14ac:dyDescent="0.25">
      <c r="A442">
        <f>VLOOKUP('2024-03-18_windows_device_0'!P442,'2024-03-18_windows_device_0'!P442:P1351,1,0)</f>
        <v>42.709333333333333</v>
      </c>
      <c r="B442">
        <f>VLOOKUP('2024-03-18_windows_device_0'!Q442,'2024-03-18_windows_device_0'!Q$2:Q$911,1,0)+50</f>
        <v>2184442</v>
      </c>
      <c r="C442">
        <f t="shared" si="127"/>
        <v>-2.5470194972879674</v>
      </c>
      <c r="D442">
        <f t="shared" si="120"/>
        <v>1.5266121222738895</v>
      </c>
      <c r="E442">
        <f t="shared" si="121"/>
        <v>2184441.9995300532</v>
      </c>
      <c r="F442">
        <f t="shared" si="138"/>
        <v>2184354.0751431147</v>
      </c>
      <c r="G442">
        <f t="shared" si="128"/>
        <v>2183544.6420398285</v>
      </c>
      <c r="H442">
        <f t="shared" si="133"/>
        <v>43.223616262432188</v>
      </c>
      <c r="I442">
        <f t="shared" si="122"/>
        <v>2183537.1944464892</v>
      </c>
      <c r="J442">
        <f t="shared" si="134"/>
        <v>0.94556618219770883</v>
      </c>
      <c r="K442">
        <f t="shared" si="123"/>
        <v>2183506.6062700697</v>
      </c>
      <c r="L442">
        <f t="shared" si="129"/>
        <v>-2.3983939618891411E-4</v>
      </c>
      <c r="M442">
        <f t="shared" si="135"/>
        <v>1.6195406655421918E-5</v>
      </c>
      <c r="N442">
        <f t="shared" si="124"/>
        <v>2183537.1944464892</v>
      </c>
      <c r="O442">
        <f t="shared" si="130"/>
        <v>-2.7138240948104519E-2</v>
      </c>
      <c r="P442">
        <f t="shared" si="136"/>
        <v>3.1908218548002858</v>
      </c>
      <c r="Q442">
        <f t="shared" si="125"/>
        <v>2183521.6657785778</v>
      </c>
      <c r="R442">
        <f t="shared" si="126"/>
        <v>2183879.6657785778</v>
      </c>
      <c r="S442">
        <f t="shared" si="131"/>
        <v>14.365015739771883</v>
      </c>
      <c r="T442">
        <f t="shared" si="132"/>
        <v>2183652.5945281922</v>
      </c>
      <c r="U442">
        <f t="shared" si="137"/>
        <v>358</v>
      </c>
    </row>
    <row r="443" spans="1:21" x14ac:dyDescent="0.25">
      <c r="A443">
        <f>VLOOKUP('2024-03-18_windows_device_0'!P443,'2024-03-18_windows_device_0'!P443:P1352,1,0)</f>
        <v>42.671333333333337</v>
      </c>
      <c r="B443">
        <f>VLOOKUP('2024-03-18_windows_device_0'!Q443,'2024-03-18_windows_device_0'!Q$2:Q$911,1,0)+50</f>
        <v>2184441</v>
      </c>
      <c r="C443">
        <f t="shared" si="127"/>
        <v>-3.3762816591954423</v>
      </c>
      <c r="D443">
        <f t="shared" si="120"/>
        <v>1.5252538416331303</v>
      </c>
      <c r="E443">
        <f t="shared" si="121"/>
        <v>2184440.9995308891</v>
      </c>
      <c r="F443">
        <f t="shared" si="138"/>
        <v>2184324.448599366</v>
      </c>
      <c r="G443">
        <f t="shared" si="128"/>
        <v>2183516.7186046508</v>
      </c>
      <c r="H443">
        <f t="shared" si="133"/>
        <v>-27.923435177654028</v>
      </c>
      <c r="I443">
        <f t="shared" si="122"/>
        <v>2183513.6103868275</v>
      </c>
      <c r="J443">
        <f t="shared" si="134"/>
        <v>-0.63037745479815255</v>
      </c>
      <c r="K443">
        <f t="shared" si="123"/>
        <v>2183534.0025044405</v>
      </c>
      <c r="L443">
        <f t="shared" si="129"/>
        <v>3.0135829217453735E-2</v>
      </c>
      <c r="M443">
        <f t="shared" si="135"/>
        <v>1.8036354192264993E-5</v>
      </c>
      <c r="N443">
        <f t="shared" si="124"/>
        <v>2183513.6103868275</v>
      </c>
      <c r="O443">
        <f t="shared" si="130"/>
        <v>-3.5973947303300106E-2</v>
      </c>
      <c r="P443">
        <f t="shared" si="136"/>
        <v>-2.1272145698654414</v>
      </c>
      <c r="Q443">
        <f t="shared" si="125"/>
        <v>2183530.3750844505</v>
      </c>
      <c r="R443">
        <f t="shared" si="126"/>
        <v>2183889.3750844505</v>
      </c>
      <c r="S443">
        <f t="shared" si="131"/>
        <v>14.352234678689731</v>
      </c>
      <c r="T443">
        <f t="shared" si="132"/>
        <v>2183661.0709538604</v>
      </c>
      <c r="U443">
        <f t="shared" si="137"/>
        <v>359</v>
      </c>
    </row>
    <row r="444" spans="1:21" x14ac:dyDescent="0.25">
      <c r="A444">
        <f>VLOOKUP('2024-03-18_windows_device_0'!P444,'2024-03-18_windows_device_0'!P444:P1353,1,0)</f>
        <v>42.63666666666667</v>
      </c>
      <c r="B444">
        <f>VLOOKUP('2024-03-18_windows_device_0'!Q444,'2024-03-18_windows_device_0'!Q$2:Q$911,1,0)+50</f>
        <v>2184443</v>
      </c>
      <c r="C444">
        <f t="shared" si="127"/>
        <v>-3.0801166013715244</v>
      </c>
      <c r="D444">
        <f t="shared" si="120"/>
        <v>1.5240147084169988</v>
      </c>
      <c r="E444">
        <f t="shared" si="121"/>
        <v>2184442.9995316509</v>
      </c>
      <c r="F444">
        <f t="shared" si="138"/>
        <v>2184336.672366051</v>
      </c>
      <c r="G444">
        <f t="shared" si="128"/>
        <v>2183530.4974078783</v>
      </c>
      <c r="H444">
        <f t="shared" si="133"/>
        <v>13.778803227469325</v>
      </c>
      <c r="I444">
        <f t="shared" si="122"/>
        <v>2183529.7405806412</v>
      </c>
      <c r="J444">
        <f t="shared" si="134"/>
        <v>0.22513480528491742</v>
      </c>
      <c r="K444">
        <f t="shared" si="123"/>
        <v>2183522.4576814938</v>
      </c>
      <c r="L444">
        <f t="shared" si="129"/>
        <v>-1.2699293193279365E-2</v>
      </c>
      <c r="M444">
        <f t="shared" si="135"/>
        <v>-2.5434483418153188E-5</v>
      </c>
      <c r="N444">
        <f t="shared" si="124"/>
        <v>2183529.7405806412</v>
      </c>
      <c r="O444">
        <f t="shared" si="130"/>
        <v>-3.2818337890734878E-2</v>
      </c>
      <c r="P444">
        <f t="shared" si="136"/>
        <v>0.75971948923654442</v>
      </c>
      <c r="Q444">
        <f t="shared" si="125"/>
        <v>2183524.9963804148</v>
      </c>
      <c r="R444">
        <f t="shared" si="126"/>
        <v>2183884.9963804148</v>
      </c>
      <c r="S444">
        <f t="shared" si="131"/>
        <v>14.340574763316541</v>
      </c>
      <c r="T444">
        <f t="shared" si="132"/>
        <v>2183655.4799785241</v>
      </c>
      <c r="U444">
        <f t="shared" si="137"/>
        <v>360</v>
      </c>
    </row>
    <row r="445" spans="1:21" x14ac:dyDescent="0.25">
      <c r="A445">
        <f>VLOOKUP('2024-03-18_windows_device_0'!P445,'2024-03-18_windows_device_0'!P445:P1354,1,0)</f>
        <v>42.596666666666664</v>
      </c>
      <c r="B445">
        <f>VLOOKUP('2024-03-18_windows_device_0'!Q445,'2024-03-18_windows_device_0'!Q$2:Q$911,1,0)+50</f>
        <v>2184444</v>
      </c>
      <c r="C445">
        <f t="shared" si="127"/>
        <v>-3.5539806938908032</v>
      </c>
      <c r="D445">
        <f t="shared" si="120"/>
        <v>1.5225849393214623</v>
      </c>
      <c r="E445">
        <f t="shared" si="121"/>
        <v>2184443.9995325292</v>
      </c>
      <c r="F445">
        <f t="shared" si="138"/>
        <v>2184321.314341452</v>
      </c>
      <c r="G445">
        <f t="shared" si="128"/>
        <v>2183516.9352280763</v>
      </c>
      <c r="H445">
        <f t="shared" si="133"/>
        <v>-13.562179801985621</v>
      </c>
      <c r="I445">
        <f t="shared" si="122"/>
        <v>2183516.202010693</v>
      </c>
      <c r="J445">
        <f t="shared" si="134"/>
        <v>-0.36021568845663571</v>
      </c>
      <c r="K445">
        <f t="shared" si="123"/>
        <v>2183527.8546493291</v>
      </c>
      <c r="L445">
        <f t="shared" si="129"/>
        <v>5.93665898657178E-3</v>
      </c>
      <c r="M445">
        <f t="shared" si="135"/>
        <v>1.1065588004042954E-5</v>
      </c>
      <c r="N445">
        <f t="shared" si="124"/>
        <v>2183516.202010693</v>
      </c>
      <c r="O445">
        <f t="shared" si="130"/>
        <v>-3.7867312950853362E-2</v>
      </c>
      <c r="P445">
        <f t="shared" si="136"/>
        <v>-1.2155511827818699</v>
      </c>
      <c r="Q445">
        <f t="shared" si="125"/>
        <v>2183525.1536989007</v>
      </c>
      <c r="R445">
        <f t="shared" si="126"/>
        <v>2183886.1536989007</v>
      </c>
      <c r="S445">
        <f t="shared" si="131"/>
        <v>14.327121014809009</v>
      </c>
      <c r="T445">
        <f t="shared" si="132"/>
        <v>2183655.3925829628</v>
      </c>
      <c r="U445">
        <f t="shared" si="137"/>
        <v>361</v>
      </c>
    </row>
    <row r="446" spans="1:21" x14ac:dyDescent="0.25">
      <c r="A446">
        <f>VLOOKUP('2024-03-18_windows_device_0'!P446,'2024-03-18_windows_device_0'!P446:P1355,1,0)</f>
        <v>42.553333333333335</v>
      </c>
      <c r="B446">
        <f>VLOOKUP('2024-03-18_windows_device_0'!Q446,'2024-03-18_windows_device_0'!Q$2:Q$911,1,0)+50</f>
        <v>2184439</v>
      </c>
      <c r="C446">
        <f t="shared" si="127"/>
        <v>-3.85014575171409</v>
      </c>
      <c r="D446">
        <f t="shared" si="120"/>
        <v>1.5210360228012982</v>
      </c>
      <c r="E446">
        <f t="shared" si="121"/>
        <v>2184438.99953348</v>
      </c>
      <c r="F446">
        <f t="shared" si="138"/>
        <v>2184306.0905764801</v>
      </c>
      <c r="G446">
        <f t="shared" si="128"/>
        <v>2183503.6588656511</v>
      </c>
      <c r="H446">
        <f t="shared" si="133"/>
        <v>-13.276362425182015</v>
      </c>
      <c r="I446">
        <f t="shared" si="122"/>
        <v>2183502.9562271293</v>
      </c>
      <c r="J446">
        <f t="shared" si="134"/>
        <v>-0.22513480528443772</v>
      </c>
      <c r="K446">
        <f t="shared" si="123"/>
        <v>2183510.2391262767</v>
      </c>
      <c r="L446">
        <f t="shared" si="129"/>
        <v>-1.9377056974287311E-2</v>
      </c>
      <c r="M446">
        <f t="shared" si="135"/>
        <v>-1.5030686329893254E-5</v>
      </c>
      <c r="N446">
        <f t="shared" si="124"/>
        <v>2183502.9562271293</v>
      </c>
      <c r="O446">
        <f t="shared" si="130"/>
        <v>-4.1022922363412713E-2</v>
      </c>
      <c r="P446">
        <f t="shared" si="136"/>
        <v>-0.75971948923512944</v>
      </c>
      <c r="Q446">
        <f t="shared" si="125"/>
        <v>2183508.3547388199</v>
      </c>
      <c r="R446">
        <f t="shared" si="126"/>
        <v>2183870.3547388199</v>
      </c>
      <c r="S446">
        <f t="shared" si="131"/>
        <v>14.312546120592522</v>
      </c>
      <c r="T446">
        <f t="shared" si="132"/>
        <v>2183638.3287751945</v>
      </c>
      <c r="U446">
        <f t="shared" si="137"/>
        <v>362</v>
      </c>
    </row>
    <row r="447" spans="1:21" x14ac:dyDescent="0.25">
      <c r="A447">
        <f>VLOOKUP('2024-03-18_windows_device_0'!P447,'2024-03-18_windows_device_0'!P447:P1356,1,0)</f>
        <v>42.533333333333331</v>
      </c>
      <c r="B447">
        <f>VLOOKUP('2024-03-18_windows_device_0'!Q447,'2024-03-18_windows_device_0'!Q$2:Q$911,1,0)+50</f>
        <v>2184439</v>
      </c>
      <c r="C447">
        <f t="shared" si="127"/>
        <v>-1.7769903469454016</v>
      </c>
      <c r="D447">
        <f t="shared" si="120"/>
        <v>1.52032113825353</v>
      </c>
      <c r="E447">
        <f t="shared" si="121"/>
        <v>2184438.9995339182</v>
      </c>
      <c r="F447">
        <f t="shared" si="138"/>
        <v>2184377.6569383796</v>
      </c>
      <c r="G447">
        <f t="shared" si="128"/>
        <v>2183576.1246976778</v>
      </c>
      <c r="H447">
        <f t="shared" si="133"/>
        <v>72.465832026675344</v>
      </c>
      <c r="I447">
        <f t="shared" si="122"/>
        <v>2183555.1912711235</v>
      </c>
      <c r="J447">
        <f t="shared" si="134"/>
        <v>1.5759436369953823</v>
      </c>
      <c r="K447">
        <f t="shared" si="123"/>
        <v>2183504.210977091</v>
      </c>
      <c r="L447">
        <f t="shared" si="129"/>
        <v>-6.6309578133661364E-3</v>
      </c>
      <c r="M447">
        <f t="shared" si="135"/>
        <v>7.5683324689963806E-6</v>
      </c>
      <c r="N447">
        <f t="shared" si="124"/>
        <v>2183555.1912711235</v>
      </c>
      <c r="O447">
        <f t="shared" si="130"/>
        <v>-1.8933656475426681E-2</v>
      </c>
      <c r="P447">
        <f t="shared" si="136"/>
        <v>5.3180364246628962</v>
      </c>
      <c r="Q447">
        <f t="shared" si="125"/>
        <v>2183535.7224102868</v>
      </c>
      <c r="R447">
        <f t="shared" si="126"/>
        <v>2183898.7224102868</v>
      </c>
      <c r="S447">
        <f t="shared" si="131"/>
        <v>14.305819246338755</v>
      </c>
      <c r="T447">
        <f t="shared" si="132"/>
        <v>2183665.5743001853</v>
      </c>
      <c r="U447">
        <f t="shared" si="137"/>
        <v>363</v>
      </c>
    </row>
    <row r="448" spans="1:21" x14ac:dyDescent="0.25">
      <c r="A448">
        <f>VLOOKUP('2024-03-18_windows_device_0'!P448,'2024-03-18_windows_device_0'!P448:P1357,1,0)</f>
        <v>42.487333333333332</v>
      </c>
      <c r="B448">
        <f>VLOOKUP('2024-03-18_windows_device_0'!Q448,'2024-03-18_windows_device_0'!Q$2:Q$911,1,0)+50</f>
        <v>2184442</v>
      </c>
      <c r="C448">
        <f t="shared" si="127"/>
        <v>-4.0870777979737296</v>
      </c>
      <c r="D448">
        <f t="shared" si="120"/>
        <v>1.5186769037936634</v>
      </c>
      <c r="E448">
        <f t="shared" si="121"/>
        <v>2184441.9995349259</v>
      </c>
      <c r="F448">
        <f t="shared" si="138"/>
        <v>2184300.9115651874</v>
      </c>
      <c r="G448">
        <f t="shared" si="128"/>
        <v>2183501.4497118993</v>
      </c>
      <c r="H448">
        <f t="shared" si="133"/>
        <v>-74.674985778518021</v>
      </c>
      <c r="I448">
        <f t="shared" si="122"/>
        <v>2183479.2205005921</v>
      </c>
      <c r="J448">
        <f t="shared" si="134"/>
        <v>-1.7560514812237</v>
      </c>
      <c r="K448">
        <f t="shared" si="123"/>
        <v>2183536.0271139429</v>
      </c>
      <c r="L448">
        <f t="shared" si="129"/>
        <v>3.4997717334147554E-2</v>
      </c>
      <c r="M448">
        <f t="shared" si="135"/>
        <v>2.4718123543725898E-5</v>
      </c>
      <c r="N448">
        <f t="shared" si="124"/>
        <v>2183479.2205005921</v>
      </c>
      <c r="O448">
        <f t="shared" si="130"/>
        <v>-4.3547409893471958E-2</v>
      </c>
      <c r="P448">
        <f t="shared" si="136"/>
        <v>-5.9258120160538326</v>
      </c>
      <c r="Q448">
        <f t="shared" si="125"/>
        <v>2183538.6812318079</v>
      </c>
      <c r="R448">
        <f t="shared" si="126"/>
        <v>2183902.6812318079</v>
      </c>
      <c r="S448">
        <f t="shared" si="131"/>
        <v>14.290347435555098</v>
      </c>
      <c r="T448">
        <f t="shared" si="132"/>
        <v>2183668.2524027289</v>
      </c>
      <c r="U448">
        <f t="shared" si="137"/>
        <v>364</v>
      </c>
    </row>
    <row r="449" spans="1:21" x14ac:dyDescent="0.25">
      <c r="A449">
        <f>VLOOKUP('2024-03-18_windows_device_0'!P449,'2024-03-18_windows_device_0'!P449:P1358,1,0)</f>
        <v>42.464666666666666</v>
      </c>
      <c r="B449">
        <f>VLOOKUP('2024-03-18_windows_device_0'!Q449,'2024-03-18_windows_device_0'!Q$2:Q$911,1,0)+50</f>
        <v>2184436</v>
      </c>
      <c r="C449">
        <f t="shared" si="127"/>
        <v>-2.0139223932044099</v>
      </c>
      <c r="D449">
        <f t="shared" si="120"/>
        <v>1.5178667013061928</v>
      </c>
      <c r="E449">
        <f t="shared" si="121"/>
        <v>2184435.9995354223</v>
      </c>
      <c r="F449">
        <f t="shared" si="138"/>
        <v>2184366.4779271455</v>
      </c>
      <c r="G449">
        <f t="shared" si="128"/>
        <v>2183568.0370893017</v>
      </c>
      <c r="H449">
        <f t="shared" si="133"/>
        <v>66.587377402465791</v>
      </c>
      <c r="I449">
        <f t="shared" si="122"/>
        <v>2183550.3621643907</v>
      </c>
      <c r="J449">
        <f t="shared" si="134"/>
        <v>1.5759436369958622</v>
      </c>
      <c r="K449">
        <f t="shared" si="123"/>
        <v>2183499.3818703583</v>
      </c>
      <c r="L449">
        <f t="shared" si="129"/>
        <v>-4.0309729700559009E-2</v>
      </c>
      <c r="M449">
        <f t="shared" si="135"/>
        <v>-4.4715782401680602E-5</v>
      </c>
      <c r="N449">
        <f t="shared" si="124"/>
        <v>2183550.3621643907</v>
      </c>
      <c r="O449">
        <f t="shared" si="130"/>
        <v>-2.1458144005480042E-2</v>
      </c>
      <c r="P449">
        <f t="shared" si="136"/>
        <v>5.3180364246643128</v>
      </c>
      <c r="Q449">
        <f t="shared" si="125"/>
        <v>2183530.893303554</v>
      </c>
      <c r="R449">
        <f t="shared" si="126"/>
        <v>2183895.893303554</v>
      </c>
      <c r="S449">
        <f t="shared" si="131"/>
        <v>14.282723644734165</v>
      </c>
      <c r="T449">
        <f t="shared" si="132"/>
        <v>2183660.3262608997</v>
      </c>
      <c r="U449">
        <f t="shared" si="137"/>
        <v>365</v>
      </c>
    </row>
    <row r="450" spans="1:21" x14ac:dyDescent="0.25">
      <c r="A450">
        <f>VLOOKUP('2024-03-18_windows_device_0'!P450,'2024-03-18_windows_device_0'!P450:P1359,1,0)</f>
        <v>42.415333333333336</v>
      </c>
      <c r="B450">
        <f>VLOOKUP('2024-03-18_windows_device_0'!Q450,'2024-03-18_windows_device_0'!Q$2:Q$911,1,0)+50</f>
        <v>2184437</v>
      </c>
      <c r="C450">
        <f t="shared" si="127"/>
        <v>-4.3832428557976471</v>
      </c>
      <c r="D450">
        <f t="shared" ref="D450:D513" si="139">(A450)*(1-EXP(-V$2))</f>
        <v>1.5161033194216984</v>
      </c>
      <c r="E450">
        <f t="shared" ref="E450:E513" si="140">B450-D450^2*V$3</f>
        <v>2184436.9995365008</v>
      </c>
      <c r="F450">
        <f t="shared" si="138"/>
        <v>2184285.6878008391</v>
      </c>
      <c r="G450">
        <f t="shared" si="128"/>
        <v>2183489.4710582807</v>
      </c>
      <c r="H450">
        <f t="shared" si="133"/>
        <v>-78.56603102106601</v>
      </c>
      <c r="I450">
        <f t="shared" ref="I450:I513" si="141">G450-V$11*H450^2</f>
        <v>2183464.8649242502</v>
      </c>
      <c r="J450">
        <f t="shared" si="134"/>
        <v>-1.8010784422807791</v>
      </c>
      <c r="K450">
        <f t="shared" ref="K450:K513" si="142">I450-J450*V$13</f>
        <v>2183523.12811743</v>
      </c>
      <c r="L450">
        <f t="shared" si="129"/>
        <v>2.6120846997643193E-2</v>
      </c>
      <c r="M450">
        <f t="shared" si="135"/>
        <v>3.9444906571935263E-5</v>
      </c>
      <c r="N450">
        <f t="shared" ref="N450:N513" si="143">I450-V$16*M450^2</f>
        <v>2183464.8649242502</v>
      </c>
      <c r="O450">
        <f t="shared" si="130"/>
        <v>-4.6703019306037187E-2</v>
      </c>
      <c r="P450">
        <f t="shared" si="136"/>
        <v>-6.0777559139008579</v>
      </c>
      <c r="Q450">
        <f t="shared" ref="Q450:Q513" si="144">N450-P450*V$19+V$20*P450^2</f>
        <v>2183526.3737387708</v>
      </c>
      <c r="R450">
        <f t="shared" ref="R450:R513" si="145">Q450+U450</f>
        <v>2183892.3737387708</v>
      </c>
      <c r="S450">
        <f t="shared" si="131"/>
        <v>14.266130688241548</v>
      </c>
      <c r="T450">
        <f t="shared" si="132"/>
        <v>2183655.5061332895</v>
      </c>
      <c r="U450">
        <f t="shared" si="137"/>
        <v>366</v>
      </c>
    </row>
    <row r="451" spans="1:21" x14ac:dyDescent="0.25">
      <c r="A451">
        <f>VLOOKUP('2024-03-18_windows_device_0'!P451,'2024-03-18_windows_device_0'!P451:P1360,1,0)</f>
        <v>42.368000000000002</v>
      </c>
      <c r="B451">
        <f>VLOOKUP('2024-03-18_windows_device_0'!Q451,'2024-03-18_windows_device_0'!Q$2:Q$911,1,0)+50</f>
        <v>2184431</v>
      </c>
      <c r="C451">
        <f t="shared" ref="C451:C514" si="146">(A451-A450)*V$4</f>
        <v>-4.2055438211035492</v>
      </c>
      <c r="D451">
        <f t="shared" si="139"/>
        <v>1.5144114259919803</v>
      </c>
      <c r="E451">
        <f t="shared" si="140"/>
        <v>2184430.999537535</v>
      </c>
      <c r="F451">
        <f t="shared" si="138"/>
        <v>2184285.8220614274</v>
      </c>
      <c r="G451">
        <f t="shared" ref="G451:G514" si="147">F451-V$8*LN(D451)</f>
        <v>2183491.7416811343</v>
      </c>
      <c r="H451">
        <f t="shared" si="133"/>
        <v>2.2706228536553681</v>
      </c>
      <c r="I451">
        <f t="shared" si="141"/>
        <v>2183491.7211286766</v>
      </c>
      <c r="J451">
        <f t="shared" si="134"/>
        <v>0.13508088317075823</v>
      </c>
      <c r="K451">
        <f t="shared" si="142"/>
        <v>2183487.3513891879</v>
      </c>
      <c r="L451">
        <f t="shared" ref="L451:L514" si="148">(K451-K450)*V$16</f>
        <v>-3.9354363730210125E-2</v>
      </c>
      <c r="M451">
        <f t="shared" si="135"/>
        <v>-3.8877632835721584E-5</v>
      </c>
      <c r="N451">
        <f t="shared" si="143"/>
        <v>2183491.7211286766</v>
      </c>
      <c r="O451">
        <f t="shared" ref="O451:O514" si="149">(D451-D450)*V$17</f>
        <v>-4.4809653658507462E-2</v>
      </c>
      <c r="P451">
        <f t="shared" si="136"/>
        <v>0.45583169353966069</v>
      </c>
      <c r="Q451">
        <f t="shared" si="144"/>
        <v>2183488.7960911654</v>
      </c>
      <c r="R451">
        <f t="shared" si="145"/>
        <v>2183855.7960911654</v>
      </c>
      <c r="S451">
        <f t="shared" ref="S451:S514" si="150">V$21^2*A451</f>
        <v>14.250210419174305</v>
      </c>
      <c r="T451">
        <f t="shared" ref="T451:T514" si="151">Q451+V$22*S451^2-V$23*S451</f>
        <v>2183617.6404362591</v>
      </c>
      <c r="U451">
        <f t="shared" si="137"/>
        <v>367</v>
      </c>
    </row>
    <row r="452" spans="1:21" x14ac:dyDescent="0.25">
      <c r="A452">
        <f>VLOOKUP('2024-03-18_windows_device_0'!P452,'2024-03-18_windows_device_0'!P452:P1361,1,0)</f>
        <v>42.344666666666669</v>
      </c>
      <c r="B452">
        <f>VLOOKUP('2024-03-18_windows_device_0'!Q452,'2024-03-18_windows_device_0'!Q$2:Q$911,1,0)+50</f>
        <v>2184427</v>
      </c>
      <c r="C452">
        <f t="shared" si="146"/>
        <v>-2.0731554047693197</v>
      </c>
      <c r="D452">
        <f t="shared" si="139"/>
        <v>1.5135773940195842</v>
      </c>
      <c r="E452">
        <f t="shared" si="140"/>
        <v>2184426.999538044</v>
      </c>
      <c r="F452">
        <f t="shared" si="138"/>
        <v>2184355.4331765822</v>
      </c>
      <c r="G452">
        <f t="shared" si="147"/>
        <v>2183562.4068110529</v>
      </c>
      <c r="H452">
        <f t="shared" ref="H452:H515" si="152">G452-G451</f>
        <v>70.665129918605089</v>
      </c>
      <c r="I452">
        <f t="shared" si="141"/>
        <v>2183542.5008073482</v>
      </c>
      <c r="J452">
        <f t="shared" ref="J452:J515" si="153">(C452-C451)*V$12</f>
        <v>1.6209705980529414</v>
      </c>
      <c r="K452">
        <f t="shared" si="142"/>
        <v>2183490.0639334861</v>
      </c>
      <c r="L452">
        <f t="shared" si="148"/>
        <v>2.9837958973120021E-3</v>
      </c>
      <c r="M452">
        <f t="shared" ref="M452:M515" si="154">(L452-L451)*V$15</f>
        <v>2.5139398661587819E-5</v>
      </c>
      <c r="N452">
        <f t="shared" si="143"/>
        <v>2183542.5008073482</v>
      </c>
      <c r="O452">
        <f t="shared" si="149"/>
        <v>-2.2089265887991913E-2</v>
      </c>
      <c r="P452">
        <f t="shared" ref="P452:P515" si="155">(O452-O451)*V$18</f>
        <v>5.4699803225141705</v>
      </c>
      <c r="Q452">
        <f t="shared" si="144"/>
        <v>2183522.9467975991</v>
      </c>
      <c r="R452">
        <f t="shared" si="145"/>
        <v>2183890.9467975991</v>
      </c>
      <c r="S452">
        <f t="shared" si="150"/>
        <v>14.242362399211581</v>
      </c>
      <c r="T452">
        <f t="shared" si="151"/>
        <v>2183651.6492648511</v>
      </c>
      <c r="U452">
        <f t="shared" si="137"/>
        <v>368</v>
      </c>
    </row>
    <row r="453" spans="1:21" x14ac:dyDescent="0.25">
      <c r="A453">
        <f>VLOOKUP('2024-03-18_windows_device_0'!P453,'2024-03-18_windows_device_0'!P453:P1362,1,0)</f>
        <v>42.304000000000002</v>
      </c>
      <c r="B453">
        <f>VLOOKUP('2024-03-18_windows_device_0'!Q453,'2024-03-18_windows_device_0'!Q$2:Q$911,1,0)+50</f>
        <v>2184424</v>
      </c>
      <c r="C453">
        <f t="shared" si="146"/>
        <v>-3.6132137054550819</v>
      </c>
      <c r="D453">
        <f t="shared" si="139"/>
        <v>1.5121237954391225</v>
      </c>
      <c r="E453">
        <f t="shared" si="140"/>
        <v>2184423.9995389311</v>
      </c>
      <c r="F453">
        <f t="shared" si="138"/>
        <v>2184299.2695946693</v>
      </c>
      <c r="G453">
        <f t="shared" si="147"/>
        <v>2183508.0816152855</v>
      </c>
      <c r="H453">
        <f t="shared" si="152"/>
        <v>-54.325195767451078</v>
      </c>
      <c r="I453">
        <f t="shared" si="141"/>
        <v>2183496.3170371871</v>
      </c>
      <c r="J453">
        <f t="shared" si="153"/>
        <v>-1.1707009874826266</v>
      </c>
      <c r="K453">
        <f t="shared" si="142"/>
        <v>2183534.1881127539</v>
      </c>
      <c r="L453">
        <f t="shared" si="148"/>
        <v>4.853655114708956E-2</v>
      </c>
      <c r="M453">
        <f t="shared" si="154"/>
        <v>2.7048149575530275E-5</v>
      </c>
      <c r="N453">
        <f t="shared" si="143"/>
        <v>2183496.3170371871</v>
      </c>
      <c r="O453">
        <f t="shared" si="149"/>
        <v>-3.8498434833359352E-2</v>
      </c>
      <c r="P453">
        <f t="shared" si="155"/>
        <v>-3.9505413440368322</v>
      </c>
      <c r="Q453">
        <f t="shared" si="144"/>
        <v>2183531.5343791666</v>
      </c>
      <c r="R453">
        <f t="shared" si="145"/>
        <v>2183900.5343791666</v>
      </c>
      <c r="S453">
        <f t="shared" si="150"/>
        <v>14.22868442156226</v>
      </c>
      <c r="T453">
        <f t="shared" si="151"/>
        <v>2183659.9897604217</v>
      </c>
      <c r="U453">
        <f t="shared" si="137"/>
        <v>369</v>
      </c>
    </row>
    <row r="454" spans="1:21" x14ac:dyDescent="0.25">
      <c r="A454">
        <f>VLOOKUP('2024-03-18_windows_device_0'!P454,'2024-03-18_windows_device_0'!P454:P1363,1,0)</f>
        <v>42.252000000000002</v>
      </c>
      <c r="B454">
        <f>VLOOKUP('2024-03-18_windows_device_0'!Q454,'2024-03-18_windows_device_0'!Q$2:Q$911,1,0)+50</f>
        <v>2184425</v>
      </c>
      <c r="C454">
        <f t="shared" si="146"/>
        <v>-4.6201749020572871</v>
      </c>
      <c r="D454">
        <f t="shared" si="139"/>
        <v>1.5102650956149253</v>
      </c>
      <c r="E454">
        <f t="shared" si="140"/>
        <v>2184424.9995400636</v>
      </c>
      <c r="F454">
        <f t="shared" si="138"/>
        <v>2184265.5087916637</v>
      </c>
      <c r="G454">
        <f t="shared" si="147"/>
        <v>2183476.6741118701</v>
      </c>
      <c r="H454">
        <f t="shared" si="152"/>
        <v>-31.407503415364772</v>
      </c>
      <c r="I454">
        <f t="shared" si="141"/>
        <v>2183472.7418666934</v>
      </c>
      <c r="J454">
        <f t="shared" si="153"/>
        <v>-0.76545833796939144</v>
      </c>
      <c r="K454">
        <f t="shared" si="142"/>
        <v>2183497.5037237951</v>
      </c>
      <c r="L454">
        <f t="shared" si="148"/>
        <v>-4.0352789571332807E-2</v>
      </c>
      <c r="M454">
        <f t="shared" si="154"/>
        <v>-5.2780389907016707E-5</v>
      </c>
      <c r="N454">
        <f t="shared" si="143"/>
        <v>2183472.7418666934</v>
      </c>
      <c r="O454">
        <f t="shared" si="149"/>
        <v>-4.922750683610231E-2</v>
      </c>
      <c r="P454">
        <f t="shared" si="155"/>
        <v>-2.5830462634093503</v>
      </c>
      <c r="Q454">
        <f t="shared" si="144"/>
        <v>2183493.766397215</v>
      </c>
      <c r="R454">
        <f t="shared" si="145"/>
        <v>2183863.766397215</v>
      </c>
      <c r="S454">
        <f t="shared" si="150"/>
        <v>14.211194548502473</v>
      </c>
      <c r="T454">
        <f t="shared" si="151"/>
        <v>2183621.9061783142</v>
      </c>
      <c r="U454">
        <f t="shared" si="137"/>
        <v>370</v>
      </c>
    </row>
    <row r="455" spans="1:21" x14ac:dyDescent="0.25">
      <c r="A455">
        <f>VLOOKUP('2024-03-18_windows_device_0'!P455,'2024-03-18_windows_device_0'!P455:P1364,1,0)</f>
        <v>42.225333333333332</v>
      </c>
      <c r="B455">
        <f>VLOOKUP('2024-03-18_windows_device_0'!Q455,'2024-03-18_windows_device_0'!Q$2:Q$911,1,0)+50</f>
        <v>2184425</v>
      </c>
      <c r="C455">
        <f t="shared" si="146"/>
        <v>-2.3693204625938691</v>
      </c>
      <c r="D455">
        <f t="shared" si="139"/>
        <v>1.509311916217901</v>
      </c>
      <c r="E455">
        <f t="shared" si="140"/>
        <v>2184424.9995406442</v>
      </c>
      <c r="F455">
        <f t="shared" si="138"/>
        <v>2184343.2094132598</v>
      </c>
      <c r="G455">
        <f t="shared" si="147"/>
        <v>2183555.5826774673</v>
      </c>
      <c r="H455">
        <f t="shared" si="152"/>
        <v>78.908565597143024</v>
      </c>
      <c r="I455">
        <f t="shared" si="141"/>
        <v>2183530.7615185743</v>
      </c>
      <c r="J455">
        <f t="shared" si="153"/>
        <v>1.7110245201666205</v>
      </c>
      <c r="K455">
        <f t="shared" si="142"/>
        <v>2183475.4114850531</v>
      </c>
      <c r="L455">
        <f t="shared" si="148"/>
        <v>-2.430143956091646E-2</v>
      </c>
      <c r="M455">
        <f t="shared" si="154"/>
        <v>9.5309123145312024E-6</v>
      </c>
      <c r="N455">
        <f t="shared" si="143"/>
        <v>2183530.7615185743</v>
      </c>
      <c r="O455">
        <f t="shared" si="149"/>
        <v>-2.5244875300568907E-2</v>
      </c>
      <c r="P455">
        <f t="shared" si="155"/>
        <v>5.7738681182068055</v>
      </c>
      <c r="Q455">
        <f t="shared" si="144"/>
        <v>2183511.115728376</v>
      </c>
      <c r="R455">
        <f t="shared" si="145"/>
        <v>2183882.115728376</v>
      </c>
      <c r="S455">
        <f t="shared" si="150"/>
        <v>14.202225382830786</v>
      </c>
      <c r="T455">
        <f t="shared" si="151"/>
        <v>2183639.0938138147</v>
      </c>
      <c r="U455">
        <f t="shared" si="137"/>
        <v>371</v>
      </c>
    </row>
    <row r="456" spans="1:21" x14ac:dyDescent="0.25">
      <c r="A456">
        <f>VLOOKUP('2024-03-18_windows_device_0'!P456,'2024-03-18_windows_device_0'!P456:P1365,1,0)</f>
        <v>42.18933333333333</v>
      </c>
      <c r="B456">
        <f>VLOOKUP('2024-03-18_windows_device_0'!Q456,'2024-03-18_windows_device_0'!Q$2:Q$911,1,0)+50</f>
        <v>2184427</v>
      </c>
      <c r="C456">
        <f t="shared" si="146"/>
        <v>-3.1985826245013445</v>
      </c>
      <c r="D456">
        <f t="shared" si="139"/>
        <v>1.5080251240319185</v>
      </c>
      <c r="E456">
        <f t="shared" si="140"/>
        <v>2184426.999541427</v>
      </c>
      <c r="F456">
        <f t="shared" si="138"/>
        <v>2184316.5828694575</v>
      </c>
      <c r="G456">
        <f t="shared" si="147"/>
        <v>2183530.5880687074</v>
      </c>
      <c r="H456">
        <f t="shared" si="152"/>
        <v>-24.994608759880066</v>
      </c>
      <c r="I456">
        <f t="shared" si="141"/>
        <v>2183528.0976839857</v>
      </c>
      <c r="J456">
        <f t="shared" si="153"/>
        <v>-0.63037745479815288</v>
      </c>
      <c r="K456">
        <f t="shared" si="142"/>
        <v>2183548.4898015987</v>
      </c>
      <c r="L456">
        <f t="shared" si="148"/>
        <v>8.0386071936457443E-2</v>
      </c>
      <c r="M456">
        <f t="shared" si="154"/>
        <v>6.2160970376974982E-5</v>
      </c>
      <c r="N456">
        <f t="shared" si="143"/>
        <v>2183528.0976839857</v>
      </c>
      <c r="O456">
        <f t="shared" si="149"/>
        <v>-3.4080581655758613E-2</v>
      </c>
      <c r="P456">
        <f t="shared" si="155"/>
        <v>-2.1272145698640257</v>
      </c>
      <c r="Q456">
        <f t="shared" si="144"/>
        <v>2183544.8623816087</v>
      </c>
      <c r="R456">
        <f t="shared" si="145"/>
        <v>2183916.8623816087</v>
      </c>
      <c r="S456">
        <f t="shared" si="150"/>
        <v>14.19011700917401</v>
      </c>
      <c r="T456">
        <f t="shared" si="151"/>
        <v>2183672.6223398368</v>
      </c>
      <c r="U456">
        <f t="shared" si="137"/>
        <v>372</v>
      </c>
    </row>
    <row r="457" spans="1:21" x14ac:dyDescent="0.25">
      <c r="A457">
        <f>VLOOKUP('2024-03-18_windows_device_0'!P457,'2024-03-18_windows_device_0'!P457:P1366,1,0)</f>
        <v>42.143333333333331</v>
      </c>
      <c r="B457">
        <f>VLOOKUP('2024-03-18_windows_device_0'!Q457,'2024-03-18_windows_device_0'!Q$2:Q$911,1,0)+50</f>
        <v>2184428</v>
      </c>
      <c r="C457">
        <f t="shared" si="146"/>
        <v>-4.0870777979737296</v>
      </c>
      <c r="D457">
        <f t="shared" si="139"/>
        <v>1.5063808895720516</v>
      </c>
      <c r="E457">
        <f t="shared" si="140"/>
        <v>2184427.9995424263</v>
      </c>
      <c r="F457">
        <f t="shared" si="138"/>
        <v>2184286.9115726878</v>
      </c>
      <c r="G457">
        <f t="shared" si="147"/>
        <v>2183503.0040499214</v>
      </c>
      <c r="H457">
        <f t="shared" si="152"/>
        <v>-27.584018785972148</v>
      </c>
      <c r="I457">
        <f t="shared" si="141"/>
        <v>2183499.9709352003</v>
      </c>
      <c r="J457">
        <f t="shared" si="153"/>
        <v>-0.67540441585523225</v>
      </c>
      <c r="K457">
        <f t="shared" si="142"/>
        <v>2183521.8196326429</v>
      </c>
      <c r="L457">
        <f t="shared" si="148"/>
        <v>-2.9337158018713675E-2</v>
      </c>
      <c r="M457">
        <f t="shared" si="154"/>
        <v>-6.5151060994324039E-5</v>
      </c>
      <c r="N457">
        <f t="shared" si="143"/>
        <v>2183499.9709352003</v>
      </c>
      <c r="O457">
        <f t="shared" si="149"/>
        <v>-4.3547409893477836E-2</v>
      </c>
      <c r="P457">
        <f t="shared" si="155"/>
        <v>-2.2791584677152996</v>
      </c>
      <c r="Q457">
        <f t="shared" si="144"/>
        <v>2183518.1294046645</v>
      </c>
      <c r="R457">
        <f t="shared" si="145"/>
        <v>2183890.1294046645</v>
      </c>
      <c r="S457">
        <f t="shared" si="150"/>
        <v>14.174645198390351</v>
      </c>
      <c r="T457">
        <f t="shared" si="151"/>
        <v>2183645.6109155351</v>
      </c>
      <c r="U457">
        <f>U456</f>
        <v>372</v>
      </c>
    </row>
    <row r="458" spans="1:21" x14ac:dyDescent="0.25">
      <c r="A458">
        <f>VLOOKUP('2024-03-18_windows_device_0'!P458,'2024-03-18_windows_device_0'!P458:P1367,1,0)</f>
        <v>42.113999999999997</v>
      </c>
      <c r="B458">
        <f>VLOOKUP('2024-03-18_windows_device_0'!Q458,'2024-03-18_windows_device_0'!Q$2:Q$911,1,0)+50</f>
        <v>2184423</v>
      </c>
      <c r="C458">
        <f t="shared" si="146"/>
        <v>-2.6062525088528772</v>
      </c>
      <c r="D458">
        <f t="shared" si="139"/>
        <v>1.5053323922353252</v>
      </c>
      <c r="E458">
        <f t="shared" si="140"/>
        <v>2184422.9995430633</v>
      </c>
      <c r="F458">
        <f t="shared" si="138"/>
        <v>2184333.0304029402</v>
      </c>
      <c r="G458">
        <f t="shared" si="147"/>
        <v>2183550.4550879854</v>
      </c>
      <c r="H458">
        <f t="shared" si="152"/>
        <v>47.451038063969463</v>
      </c>
      <c r="I458">
        <f t="shared" si="141"/>
        <v>2183541.4794527972</v>
      </c>
      <c r="J458">
        <f t="shared" si="153"/>
        <v>1.1256740264255471</v>
      </c>
      <c r="K458">
        <f t="shared" si="142"/>
        <v>2183505.0649570595</v>
      </c>
      <c r="L458">
        <f t="shared" si="148"/>
        <v>-1.8430125656808769E-2</v>
      </c>
      <c r="M458">
        <f t="shared" si="154"/>
        <v>6.4763380641260717E-6</v>
      </c>
      <c r="N458">
        <f t="shared" si="143"/>
        <v>2183541.4794527972</v>
      </c>
      <c r="O458">
        <f t="shared" si="149"/>
        <v>-2.776936283061639E-2</v>
      </c>
      <c r="P458">
        <f t="shared" si="155"/>
        <v>3.7985974461912209</v>
      </c>
      <c r="Q458">
        <f t="shared" si="144"/>
        <v>2183524.3015663074</v>
      </c>
      <c r="R458">
        <f t="shared" si="145"/>
        <v>2183896.3015663074</v>
      </c>
      <c r="S458">
        <f t="shared" si="150"/>
        <v>14.164779116151497</v>
      </c>
      <c r="T458">
        <f t="shared" si="151"/>
        <v>2183651.6056751572</v>
      </c>
      <c r="U458">
        <f t="shared" ref="U458:U521" si="156">U457</f>
        <v>372</v>
      </c>
    </row>
    <row r="459" spans="1:21" x14ac:dyDescent="0.25">
      <c r="A459">
        <f>VLOOKUP('2024-03-18_windows_device_0'!P459,'2024-03-18_windows_device_0'!P459:P1368,1,0)</f>
        <v>42.068666666666665</v>
      </c>
      <c r="B459">
        <f>VLOOKUP('2024-03-18_windows_device_0'!Q459,'2024-03-18_windows_device_0'!Q$2:Q$911,1,0)+50</f>
        <v>2184422</v>
      </c>
      <c r="C459">
        <f t="shared" si="146"/>
        <v>-4.0278447864088198</v>
      </c>
      <c r="D459">
        <f t="shared" si="139"/>
        <v>1.5037119872603841</v>
      </c>
      <c r="E459">
        <f t="shared" si="140"/>
        <v>2184421.9995440464</v>
      </c>
      <c r="F459">
        <f t="shared" si="138"/>
        <v>2184282.9563274924</v>
      </c>
      <c r="G459">
        <f t="shared" si="147"/>
        <v>2183502.4417054038</v>
      </c>
      <c r="H459">
        <f t="shared" si="152"/>
        <v>-48.013382581528276</v>
      </c>
      <c r="I459">
        <f t="shared" si="141"/>
        <v>2183493.2520682495</v>
      </c>
      <c r="J459">
        <f t="shared" si="153"/>
        <v>-1.0806470653684677</v>
      </c>
      <c r="K459">
        <f t="shared" si="142"/>
        <v>2183528.2099841577</v>
      </c>
      <c r="L459">
        <f t="shared" si="148"/>
        <v>2.5459505654189769E-2</v>
      </c>
      <c r="M459">
        <f t="shared" si="154"/>
        <v>2.6060625883229363E-5</v>
      </c>
      <c r="N459">
        <f t="shared" si="143"/>
        <v>2183493.2520682495</v>
      </c>
      <c r="O459">
        <f t="shared" si="149"/>
        <v>-4.2916288010960084E-2</v>
      </c>
      <c r="P459">
        <f t="shared" si="155"/>
        <v>-3.6466535483427793</v>
      </c>
      <c r="Q459">
        <f t="shared" si="144"/>
        <v>2183525.1322449176</v>
      </c>
      <c r="R459">
        <f t="shared" si="145"/>
        <v>2183897.1322449176</v>
      </c>
      <c r="S459">
        <f t="shared" si="150"/>
        <v>14.149531534509633</v>
      </c>
      <c r="T459">
        <f t="shared" si="151"/>
        <v>2183652.162429967</v>
      </c>
      <c r="U459">
        <f t="shared" si="156"/>
        <v>372</v>
      </c>
    </row>
    <row r="460" spans="1:21" x14ac:dyDescent="0.25">
      <c r="A460">
        <f>VLOOKUP('2024-03-18_windows_device_0'!P460,'2024-03-18_windows_device_0'!P460:P1369,1,0)</f>
        <v>42.033333333333331</v>
      </c>
      <c r="B460">
        <f>VLOOKUP('2024-03-18_windows_device_0'!Q460,'2024-03-18_windows_device_0'!Q$2:Q$911,1,0)+50</f>
        <v>2184416</v>
      </c>
      <c r="C460">
        <f t="shared" si="146"/>
        <v>-3.1393496129364342</v>
      </c>
      <c r="D460">
        <f t="shared" si="139"/>
        <v>1.5024490245593272</v>
      </c>
      <c r="E460">
        <f t="shared" si="140"/>
        <v>2184415.9995448119</v>
      </c>
      <c r="F460">
        <f t="shared" si="138"/>
        <v>2184307.6276260274</v>
      </c>
      <c r="G460">
        <f t="shared" si="147"/>
        <v>2183528.7206726638</v>
      </c>
      <c r="H460">
        <f t="shared" si="152"/>
        <v>26.278967259917408</v>
      </c>
      <c r="I460">
        <f t="shared" si="141"/>
        <v>2183525.967773241</v>
      </c>
      <c r="J460">
        <f t="shared" si="153"/>
        <v>0.67540441585523259</v>
      </c>
      <c r="K460">
        <f t="shared" si="142"/>
        <v>2183504.1190757984</v>
      </c>
      <c r="L460">
        <f t="shared" si="148"/>
        <v>-2.6499974054206187E-2</v>
      </c>
      <c r="M460">
        <f t="shared" si="154"/>
        <v>-3.0852311156881926E-5</v>
      </c>
      <c r="N460">
        <f t="shared" si="143"/>
        <v>2183525.967773241</v>
      </c>
      <c r="O460">
        <f t="shared" si="149"/>
        <v>-3.3449459773246745E-2</v>
      </c>
      <c r="P460">
        <f t="shared" si="155"/>
        <v>2.279158467713883</v>
      </c>
      <c r="Q460">
        <f t="shared" si="144"/>
        <v>2183513.6981069543</v>
      </c>
      <c r="R460">
        <f t="shared" si="145"/>
        <v>2183885.6981069543</v>
      </c>
      <c r="S460">
        <f t="shared" si="150"/>
        <v>14.137647389994648</v>
      </c>
      <c r="T460">
        <f t="shared" si="151"/>
        <v>2183640.514997154</v>
      </c>
      <c r="U460">
        <f t="shared" si="156"/>
        <v>372</v>
      </c>
    </row>
    <row r="461" spans="1:21" x14ac:dyDescent="0.25">
      <c r="A461">
        <f>VLOOKUP('2024-03-18_windows_device_0'!P461,'2024-03-18_windows_device_0'!P461:P1370,1,0)</f>
        <v>42.025999999999996</v>
      </c>
      <c r="B461">
        <f>VLOOKUP('2024-03-18_windows_device_0'!Q461,'2024-03-18_windows_device_0'!Q$2:Q$911,1,0)+50</f>
        <v>2184409</v>
      </c>
      <c r="C461">
        <f t="shared" si="146"/>
        <v>-0.65156312721337706</v>
      </c>
      <c r="D461">
        <f t="shared" si="139"/>
        <v>1.5021869002251453</v>
      </c>
      <c r="E461">
        <f t="shared" si="140"/>
        <v>2184408.9995449707</v>
      </c>
      <c r="F461">
        <f t="shared" si="138"/>
        <v>2184386.5072599398</v>
      </c>
      <c r="G461">
        <f t="shared" si="147"/>
        <v>2183607.9341430133</v>
      </c>
      <c r="H461">
        <f t="shared" si="152"/>
        <v>79.213470349553972</v>
      </c>
      <c r="I461">
        <f t="shared" si="141"/>
        <v>2183582.9207943142</v>
      </c>
      <c r="J461">
        <f t="shared" si="153"/>
        <v>1.8911323643949383</v>
      </c>
      <c r="K461">
        <f t="shared" si="142"/>
        <v>2183521.7444414753</v>
      </c>
      <c r="L461">
        <f t="shared" si="148"/>
        <v>1.9387883850880042E-2</v>
      </c>
      <c r="M461">
        <f t="shared" si="154"/>
        <v>2.7247125613186978E-5</v>
      </c>
      <c r="N461">
        <f t="shared" si="143"/>
        <v>2183582.9207943142</v>
      </c>
      <c r="O461">
        <f t="shared" si="149"/>
        <v>-6.9423407076599783E-3</v>
      </c>
      <c r="P461">
        <f t="shared" si="155"/>
        <v>6.3816437095963252</v>
      </c>
      <c r="Q461">
        <f t="shared" si="144"/>
        <v>2183563.4055127194</v>
      </c>
      <c r="R461">
        <f t="shared" si="145"/>
        <v>2183935.4055127194</v>
      </c>
      <c r="S461">
        <f t="shared" si="150"/>
        <v>14.135180869434935</v>
      </c>
      <c r="T461">
        <f t="shared" si="151"/>
        <v>2183690.1781566348</v>
      </c>
      <c r="U461">
        <f t="shared" si="156"/>
        <v>372</v>
      </c>
    </row>
    <row r="462" spans="1:21" x14ac:dyDescent="0.25">
      <c r="A462">
        <f>VLOOKUP('2024-03-18_windows_device_0'!P462,'2024-03-18_windows_device_0'!P462:P1371,1,0)</f>
        <v>41.968000000000004</v>
      </c>
      <c r="B462">
        <f>VLOOKUP('2024-03-18_windows_device_0'!Q462,'2024-03-18_windows_device_0'!Q$2:Q$911,1,0)+50</f>
        <v>2184408</v>
      </c>
      <c r="C462">
        <f t="shared" si="146"/>
        <v>-5.1532720061402131</v>
      </c>
      <c r="D462">
        <f t="shared" si="139"/>
        <v>1.500113735036618</v>
      </c>
      <c r="E462">
        <f t="shared" si="140"/>
        <v>2184407.9995462261</v>
      </c>
      <c r="F462">
        <f t="shared" si="138"/>
        <v>2184230.1060191644</v>
      </c>
      <c r="G462">
        <f t="shared" si="147"/>
        <v>2183454.1752991281</v>
      </c>
      <c r="H462">
        <f t="shared" si="152"/>
        <v>-153.75884388526902</v>
      </c>
      <c r="I462">
        <f t="shared" si="141"/>
        <v>2183359.9312435319</v>
      </c>
      <c r="J462">
        <f t="shared" si="153"/>
        <v>-3.4220490403332411</v>
      </c>
      <c r="K462">
        <f t="shared" si="142"/>
        <v>2183470.6313105738</v>
      </c>
      <c r="L462">
        <f t="shared" si="148"/>
        <v>-5.622439065055379E-2</v>
      </c>
      <c r="M462">
        <f t="shared" si="154"/>
        <v>-4.4896781747813664E-5</v>
      </c>
      <c r="N462">
        <f t="shared" si="143"/>
        <v>2183359.9312435319</v>
      </c>
      <c r="O462">
        <f t="shared" si="149"/>
        <v>-5.4907603778720906E-2</v>
      </c>
      <c r="P462">
        <f t="shared" si="155"/>
        <v>-11.547736236412195</v>
      </c>
      <c r="Q462">
        <f t="shared" si="144"/>
        <v>2183512.6019144407</v>
      </c>
      <c r="R462">
        <f t="shared" si="145"/>
        <v>2183884.6019144407</v>
      </c>
      <c r="S462">
        <f t="shared" si="150"/>
        <v>14.11567293409902</v>
      </c>
      <c r="T462">
        <f t="shared" si="151"/>
        <v>2183639.0248824628</v>
      </c>
      <c r="U462">
        <f t="shared" si="156"/>
        <v>372</v>
      </c>
    </row>
    <row r="463" spans="1:21" x14ac:dyDescent="0.25">
      <c r="A463">
        <f>VLOOKUP('2024-03-18_windows_device_0'!P463,'2024-03-18_windows_device_0'!P463:P1372,1,0)</f>
        <v>41.931333333333335</v>
      </c>
      <c r="B463">
        <f>VLOOKUP('2024-03-18_windows_device_0'!Q463,'2024-03-18_windows_device_0'!Q$2:Q$911,1,0)+50</f>
        <v>2184406</v>
      </c>
      <c r="C463">
        <f t="shared" si="146"/>
        <v>-3.2578156360662542</v>
      </c>
      <c r="D463">
        <f t="shared" si="139"/>
        <v>1.4988031133657098</v>
      </c>
      <c r="E463">
        <f t="shared" si="140"/>
        <v>2184405.9995470187</v>
      </c>
      <c r="F463">
        <f t="shared" si="138"/>
        <v>2184293.5381218647</v>
      </c>
      <c r="G463">
        <f t="shared" si="147"/>
        <v>2183519.2797673256</v>
      </c>
      <c r="H463">
        <f t="shared" si="152"/>
        <v>65.1044681975618</v>
      </c>
      <c r="I463">
        <f t="shared" si="141"/>
        <v>2183502.3833219535</v>
      </c>
      <c r="J463">
        <f t="shared" si="153"/>
        <v>1.4408627538241436</v>
      </c>
      <c r="K463">
        <f t="shared" si="142"/>
        <v>2183455.7727674092</v>
      </c>
      <c r="L463">
        <f t="shared" si="148"/>
        <v>-1.634438197481607E-2</v>
      </c>
      <c r="M463">
        <f t="shared" si="154"/>
        <v>2.3679806716852026E-5</v>
      </c>
      <c r="N463">
        <f t="shared" si="143"/>
        <v>2183502.3833219535</v>
      </c>
      <c r="O463">
        <f t="shared" si="149"/>
        <v>-3.4711703538276364E-2</v>
      </c>
      <c r="P463">
        <f t="shared" si="155"/>
        <v>4.8622047311204035</v>
      </c>
      <c r="Q463">
        <f t="shared" si="144"/>
        <v>2183483.3269426059</v>
      </c>
      <c r="R463">
        <f t="shared" si="145"/>
        <v>2183855.3269426059</v>
      </c>
      <c r="S463">
        <f t="shared" si="150"/>
        <v>14.103340331300451</v>
      </c>
      <c r="T463">
        <f t="shared" si="151"/>
        <v>2183609.5291003035</v>
      </c>
      <c r="U463">
        <f t="shared" si="156"/>
        <v>372</v>
      </c>
    </row>
    <row r="464" spans="1:21" x14ac:dyDescent="0.25">
      <c r="A464">
        <f>VLOOKUP('2024-03-18_windows_device_0'!P464,'2024-03-18_windows_device_0'!P464:P1373,1,0)</f>
        <v>41.887999999999998</v>
      </c>
      <c r="B464">
        <f>VLOOKUP('2024-03-18_windows_device_0'!Q464,'2024-03-18_windows_device_0'!Q$2:Q$911,1,0)+50</f>
        <v>2184410</v>
      </c>
      <c r="C464">
        <f t="shared" si="146"/>
        <v>-3.8501457517147215</v>
      </c>
      <c r="D464">
        <f t="shared" si="139"/>
        <v>1.4972541968455455</v>
      </c>
      <c r="E464">
        <f t="shared" si="140"/>
        <v>2184409.9995479542</v>
      </c>
      <c r="F464">
        <f t="shared" si="138"/>
        <v>2184277.0905909543</v>
      </c>
      <c r="G464">
        <f t="shared" si="147"/>
        <v>2183504.8105547903</v>
      </c>
      <c r="H464">
        <f t="shared" si="152"/>
        <v>-14.469212535303086</v>
      </c>
      <c r="I464">
        <f t="shared" si="141"/>
        <v>2183503.9759832919</v>
      </c>
      <c r="J464">
        <f t="shared" si="153"/>
        <v>-0.45026961057031489</v>
      </c>
      <c r="K464">
        <f t="shared" si="142"/>
        <v>2183518.5417815871</v>
      </c>
      <c r="L464">
        <f t="shared" si="148"/>
        <v>6.9045850090616118E-2</v>
      </c>
      <c r="M464">
        <f t="shared" si="154"/>
        <v>5.0702701878967669E-5</v>
      </c>
      <c r="N464">
        <f t="shared" si="143"/>
        <v>2183503.9759832919</v>
      </c>
      <c r="O464">
        <f t="shared" si="149"/>
        <v>-4.1022922363418597E-2</v>
      </c>
      <c r="P464">
        <f t="shared" si="155"/>
        <v>-1.5194389784759237</v>
      </c>
      <c r="Q464">
        <f t="shared" si="144"/>
        <v>2183515.4273181371</v>
      </c>
      <c r="R464">
        <f t="shared" si="145"/>
        <v>2183887.4273181371</v>
      </c>
      <c r="S464">
        <f t="shared" si="150"/>
        <v>14.088765437083961</v>
      </c>
      <c r="T464">
        <f t="shared" si="151"/>
        <v>2183641.3687670077</v>
      </c>
      <c r="U464">
        <f t="shared" si="156"/>
        <v>372</v>
      </c>
    </row>
    <row r="465" spans="1:21" x14ac:dyDescent="0.25">
      <c r="A465">
        <f>VLOOKUP('2024-03-18_windows_device_0'!P465,'2024-03-18_windows_device_0'!P465:P1374,1,0)</f>
        <v>41.844666666666669</v>
      </c>
      <c r="B465">
        <f>VLOOKUP('2024-03-18_windows_device_0'!Q465,'2024-03-18_windows_device_0'!Q$2:Q$911,1,0)+50</f>
        <v>2184406</v>
      </c>
      <c r="C465">
        <f t="shared" si="146"/>
        <v>-3.85014575171409</v>
      </c>
      <c r="D465">
        <f t="shared" si="139"/>
        <v>1.4957052803253814</v>
      </c>
      <c r="E465">
        <f t="shared" si="140"/>
        <v>2184405.9995488892</v>
      </c>
      <c r="F465">
        <f t="shared" si="138"/>
        <v>2184273.0905918893</v>
      </c>
      <c r="G465">
        <f t="shared" si="147"/>
        <v>2183502.7909217398</v>
      </c>
      <c r="H465">
        <f t="shared" si="152"/>
        <v>-2.0196330505423248</v>
      </c>
      <c r="I465">
        <f t="shared" si="141"/>
        <v>2183502.7746618087</v>
      </c>
      <c r="J465">
        <f t="shared" si="153"/>
        <v>4.8004134106899274E-13</v>
      </c>
      <c r="K465">
        <f t="shared" si="142"/>
        <v>2183502.7746618087</v>
      </c>
      <c r="L465">
        <f t="shared" si="148"/>
        <v>-1.7343815301769632E-2</v>
      </c>
      <c r="M465">
        <f t="shared" si="154"/>
        <v>-5.1296141770144003E-5</v>
      </c>
      <c r="N465">
        <f t="shared" si="143"/>
        <v>2183502.7746618087</v>
      </c>
      <c r="O465">
        <f t="shared" si="149"/>
        <v>-4.1022922363412713E-2</v>
      </c>
      <c r="P465">
        <f t="shared" si="155"/>
        <v>1.4166289874140229E-12</v>
      </c>
      <c r="Q465">
        <f t="shared" si="144"/>
        <v>2183502.7746618087</v>
      </c>
      <c r="R465">
        <f t="shared" si="145"/>
        <v>2183874.7746618087</v>
      </c>
      <c r="S465">
        <f t="shared" si="150"/>
        <v>14.074190542867473</v>
      </c>
      <c r="T465">
        <f t="shared" si="151"/>
        <v>2183628.4556714175</v>
      </c>
      <c r="U465">
        <f t="shared" si="156"/>
        <v>372</v>
      </c>
    </row>
    <row r="466" spans="1:21" x14ac:dyDescent="0.25">
      <c r="A466">
        <f>VLOOKUP('2024-03-18_windows_device_0'!P466,'2024-03-18_windows_device_0'!P466:P1375,1,0)</f>
        <v>41.787999999999997</v>
      </c>
      <c r="B466">
        <f>VLOOKUP('2024-03-18_windows_device_0'!Q466,'2024-03-18_windows_device_0'!Q$2:Q$911,1,0)+50</f>
        <v>2184405</v>
      </c>
      <c r="C466">
        <f t="shared" si="146"/>
        <v>-5.0348059830116556</v>
      </c>
      <c r="D466">
        <f t="shared" si="139"/>
        <v>1.4936797741067047</v>
      </c>
      <c r="E466">
        <f t="shared" si="140"/>
        <v>2184404.9995501102</v>
      </c>
      <c r="F466">
        <f t="shared" si="138"/>
        <v>2184231.1955294176</v>
      </c>
      <c r="G466">
        <f t="shared" si="147"/>
        <v>2183463.4886653651</v>
      </c>
      <c r="H466">
        <f t="shared" si="152"/>
        <v>-39.302256374619901</v>
      </c>
      <c r="I466">
        <f t="shared" si="141"/>
        <v>2183457.3311043261</v>
      </c>
      <c r="J466">
        <f t="shared" si="153"/>
        <v>-0.90053922114110951</v>
      </c>
      <c r="K466">
        <f t="shared" si="142"/>
        <v>2183486.462700916</v>
      </c>
      <c r="L466">
        <f t="shared" si="148"/>
        <v>-1.7943139959054569E-2</v>
      </c>
      <c r="M466">
        <f t="shared" si="154"/>
        <v>-3.5586481839922391E-7</v>
      </c>
      <c r="N466">
        <f t="shared" si="143"/>
        <v>2183457.3311043261</v>
      </c>
      <c r="O466">
        <f t="shared" si="149"/>
        <v>-5.3645360013708926E-2</v>
      </c>
      <c r="P466">
        <f t="shared" si="155"/>
        <v>-3.0388779569546758</v>
      </c>
      <c r="Q466">
        <f t="shared" si="144"/>
        <v>2183482.8510198733</v>
      </c>
      <c r="R466">
        <f t="shared" si="145"/>
        <v>2183854.8510198733</v>
      </c>
      <c r="S466">
        <f t="shared" si="150"/>
        <v>14.055131065815139</v>
      </c>
      <c r="T466">
        <f t="shared" si="151"/>
        <v>2183608.1918618032</v>
      </c>
      <c r="U466">
        <f t="shared" si="156"/>
        <v>372</v>
      </c>
    </row>
    <row r="467" spans="1:21" x14ac:dyDescent="0.25">
      <c r="A467">
        <f>VLOOKUP('2024-03-18_windows_device_0'!P467,'2024-03-18_windows_device_0'!P467:P1376,1,0)</f>
        <v>41.76</v>
      </c>
      <c r="B467">
        <f>VLOOKUP('2024-03-18_windows_device_0'!Q467,'2024-03-18_windows_device_0'!Q$2:Q$911,1,0)+50</f>
        <v>2184400</v>
      </c>
      <c r="C467">
        <f t="shared" si="146"/>
        <v>-2.4877864857230572</v>
      </c>
      <c r="D467">
        <f t="shared" si="139"/>
        <v>1.4926789357398296</v>
      </c>
      <c r="E467">
        <f t="shared" si="140"/>
        <v>2184399.9995507128</v>
      </c>
      <c r="F467">
        <f t="shared" si="138"/>
        <v>2184314.1199169587</v>
      </c>
      <c r="G467">
        <f t="shared" si="147"/>
        <v>2183547.695502311</v>
      </c>
      <c r="H467">
        <f t="shared" si="152"/>
        <v>84.206836945842952</v>
      </c>
      <c r="I467">
        <f t="shared" si="141"/>
        <v>2183519.429234744</v>
      </c>
      <c r="J467">
        <f t="shared" si="153"/>
        <v>1.9361593254524978</v>
      </c>
      <c r="K467">
        <f t="shared" si="142"/>
        <v>2183456.7963020755</v>
      </c>
      <c r="L467">
        <f t="shared" si="148"/>
        <v>-3.2633007765031453E-2</v>
      </c>
      <c r="M467">
        <f t="shared" si="154"/>
        <v>-8.722496355755995E-6</v>
      </c>
      <c r="N467">
        <f t="shared" si="143"/>
        <v>2183519.429234744</v>
      </c>
      <c r="O467">
        <f t="shared" si="149"/>
        <v>-2.6507119065586768E-2</v>
      </c>
      <c r="P467">
        <f t="shared" si="155"/>
        <v>6.5335876074490136</v>
      </c>
      <c r="Q467">
        <f t="shared" si="144"/>
        <v>2183500.012011447</v>
      </c>
      <c r="R467">
        <f t="shared" si="145"/>
        <v>2183872.012011447</v>
      </c>
      <c r="S467">
        <f t="shared" si="150"/>
        <v>14.045713441859869</v>
      </c>
      <c r="T467">
        <f t="shared" si="151"/>
        <v>2183625.1849406846</v>
      </c>
      <c r="U467">
        <f t="shared" si="156"/>
        <v>372</v>
      </c>
    </row>
    <row r="468" spans="1:21" x14ac:dyDescent="0.25">
      <c r="A468">
        <f>VLOOKUP('2024-03-18_windows_device_0'!P468,'2024-03-18_windows_device_0'!P468:P1377,1,0)</f>
        <v>41.74133333333333</v>
      </c>
      <c r="B468">
        <f>VLOOKUP('2024-03-18_windows_device_0'!Q468,'2024-03-18_windows_device_0'!Q$2:Q$911,1,0)+50</f>
        <v>2184398</v>
      </c>
      <c r="C468">
        <f t="shared" si="146"/>
        <v>-1.658524323815582</v>
      </c>
      <c r="D468">
        <f t="shared" si="139"/>
        <v>1.4920117101619126</v>
      </c>
      <c r="E468">
        <f t="shared" si="140"/>
        <v>2184397.9995511142</v>
      </c>
      <c r="F468">
        <f t="shared" si="138"/>
        <v>2184340.7464619451</v>
      </c>
      <c r="G468">
        <f t="shared" si="147"/>
        <v>2183575.1774913673</v>
      </c>
      <c r="H468">
        <f t="shared" si="152"/>
        <v>27.481989056337625</v>
      </c>
      <c r="I468">
        <f t="shared" si="141"/>
        <v>2183572.166773349</v>
      </c>
      <c r="J468">
        <f t="shared" si="153"/>
        <v>0.63037745479815266</v>
      </c>
      <c r="K468">
        <f t="shared" si="142"/>
        <v>2183551.7746557361</v>
      </c>
      <c r="L468">
        <f t="shared" si="148"/>
        <v>0.10447608990830527</v>
      </c>
      <c r="M468">
        <f t="shared" si="154"/>
        <v>8.1412142069112523E-5</v>
      </c>
      <c r="N468">
        <f t="shared" si="143"/>
        <v>2183572.166773349</v>
      </c>
      <c r="O468">
        <f t="shared" si="149"/>
        <v>-1.7671412710397058E-2</v>
      </c>
      <c r="P468">
        <f t="shared" si="155"/>
        <v>2.1272145698640261</v>
      </c>
      <c r="Q468">
        <f t="shared" si="144"/>
        <v>2183560.5318776048</v>
      </c>
      <c r="R468">
        <f t="shared" si="145"/>
        <v>2183932.5318776048</v>
      </c>
      <c r="S468">
        <f t="shared" si="150"/>
        <v>14.03943502588969</v>
      </c>
      <c r="T468">
        <f t="shared" si="151"/>
        <v>2183685.5929275742</v>
      </c>
      <c r="U468">
        <f t="shared" si="156"/>
        <v>372</v>
      </c>
    </row>
    <row r="469" spans="1:21" x14ac:dyDescent="0.25">
      <c r="A469">
        <f>VLOOKUP('2024-03-18_windows_device_0'!P469,'2024-03-18_windows_device_0'!P469:P1378,1,0)</f>
        <v>41.692</v>
      </c>
      <c r="B469">
        <f>VLOOKUP('2024-03-18_windows_device_0'!Q469,'2024-03-18_windows_device_0'!Q$2:Q$911,1,0)+50</f>
        <v>2184401</v>
      </c>
      <c r="C469">
        <f t="shared" si="146"/>
        <v>-4.3832428557976471</v>
      </c>
      <c r="D469">
        <f t="shared" si="139"/>
        <v>1.4902483282774179</v>
      </c>
      <c r="E469">
        <f t="shared" si="140"/>
        <v>2184400.9995521749</v>
      </c>
      <c r="F469">
        <f t="shared" si="138"/>
        <v>2184249.6878165132</v>
      </c>
      <c r="G469">
        <f t="shared" si="147"/>
        <v>2183486.3815052477</v>
      </c>
      <c r="H469">
        <f t="shared" si="152"/>
        <v>-88.795986119657755</v>
      </c>
      <c r="I469">
        <f t="shared" si="141"/>
        <v>2183454.9503440228</v>
      </c>
      <c r="J469">
        <f t="shared" si="153"/>
        <v>-2.0712402086227759</v>
      </c>
      <c r="K469">
        <f t="shared" si="142"/>
        <v>2183521.9530161801</v>
      </c>
      <c r="L469">
        <f t="shared" si="148"/>
        <v>-3.2803772390053526E-2</v>
      </c>
      <c r="M469">
        <f t="shared" si="154"/>
        <v>-8.1513538067981965E-5</v>
      </c>
      <c r="N469">
        <f t="shared" si="143"/>
        <v>2183454.9503440228</v>
      </c>
      <c r="O469">
        <f t="shared" si="149"/>
        <v>-4.6703019306043071E-2</v>
      </c>
      <c r="P469">
        <f t="shared" si="155"/>
        <v>-6.9894193009872616</v>
      </c>
      <c r="Q469">
        <f t="shared" si="144"/>
        <v>2183529.2972800042</v>
      </c>
      <c r="R469">
        <f t="shared" si="145"/>
        <v>2183901.2972800042</v>
      </c>
      <c r="S469">
        <f t="shared" si="150"/>
        <v>14.022842069397072</v>
      </c>
      <c r="T469">
        <f t="shared" si="151"/>
        <v>2183654.06288984</v>
      </c>
      <c r="U469">
        <f t="shared" si="156"/>
        <v>372</v>
      </c>
    </row>
    <row r="470" spans="1:21" x14ac:dyDescent="0.25">
      <c r="A470">
        <f>VLOOKUP('2024-03-18_windows_device_0'!P470,'2024-03-18_windows_device_0'!P470:P1379,1,0)</f>
        <v>41.661999999999999</v>
      </c>
      <c r="B470">
        <f>VLOOKUP('2024-03-18_windows_device_0'!Q470,'2024-03-18_windows_device_0'!Q$2:Q$911,1,0)+50</f>
        <v>2184394</v>
      </c>
      <c r="C470">
        <f t="shared" si="146"/>
        <v>-2.665485520417787</v>
      </c>
      <c r="D470">
        <f t="shared" si="139"/>
        <v>1.4891760014557658</v>
      </c>
      <c r="E470">
        <f t="shared" si="140"/>
        <v>2184393.9995528189</v>
      </c>
      <c r="F470">
        <f t="shared" si="138"/>
        <v>2184301.9856595113</v>
      </c>
      <c r="G470">
        <f t="shared" si="147"/>
        <v>2183540.0565991895</v>
      </c>
      <c r="H470">
        <f t="shared" si="152"/>
        <v>53.675093941856176</v>
      </c>
      <c r="I470">
        <f t="shared" si="141"/>
        <v>2183528.5719063743</v>
      </c>
      <c r="J470">
        <f t="shared" si="153"/>
        <v>1.3057818706533848</v>
      </c>
      <c r="K470">
        <f t="shared" si="142"/>
        <v>2183486.3310913187</v>
      </c>
      <c r="L470">
        <f t="shared" si="148"/>
        <v>-3.9184080172841744E-2</v>
      </c>
      <c r="M470">
        <f t="shared" si="154"/>
        <v>-3.7884759835162408E-6</v>
      </c>
      <c r="N470">
        <f t="shared" si="143"/>
        <v>2183528.5719063743</v>
      </c>
      <c r="O470">
        <f t="shared" si="149"/>
        <v>-2.8400484713134139E-2</v>
      </c>
      <c r="P470">
        <f t="shared" si="155"/>
        <v>4.4063730375793257</v>
      </c>
      <c r="Q470">
        <f t="shared" si="144"/>
        <v>2183510.1635606433</v>
      </c>
      <c r="R470">
        <f t="shared" si="145"/>
        <v>2183882.1635606433</v>
      </c>
      <c r="S470">
        <f t="shared" si="150"/>
        <v>14.012751758016424</v>
      </c>
      <c r="T470">
        <f t="shared" si="151"/>
        <v>2183634.7496817689</v>
      </c>
      <c r="U470">
        <f t="shared" si="156"/>
        <v>372</v>
      </c>
    </row>
    <row r="471" spans="1:21" x14ac:dyDescent="0.25">
      <c r="A471">
        <f>VLOOKUP('2024-03-18_windows_device_0'!P471,'2024-03-18_windows_device_0'!P471:P1380,1,0)</f>
        <v>41.63066666666667</v>
      </c>
      <c r="B471">
        <f>VLOOKUP('2024-03-18_windows_device_0'!Q471,'2024-03-18_windows_device_0'!Q$2:Q$911,1,0)+50</f>
        <v>2184397</v>
      </c>
      <c r="C471">
        <f t="shared" si="146"/>
        <v>-2.7839515435469755</v>
      </c>
      <c r="D471">
        <f t="shared" si="139"/>
        <v>1.4880560156642626</v>
      </c>
      <c r="E471">
        <f t="shared" si="140"/>
        <v>2184396.9995534914</v>
      </c>
      <c r="F471">
        <f t="shared" si="138"/>
        <v>2184300.8961538146</v>
      </c>
      <c r="G471">
        <f t="shared" si="147"/>
        <v>2183540.4066148205</v>
      </c>
      <c r="H471">
        <f t="shared" si="152"/>
        <v>0.35001563094556332</v>
      </c>
      <c r="I471">
        <f t="shared" si="141"/>
        <v>2183540.4061264507</v>
      </c>
      <c r="J471">
        <f t="shared" si="153"/>
        <v>-9.0053922113679144E-2</v>
      </c>
      <c r="K471">
        <f t="shared" si="142"/>
        <v>2183543.3192861099</v>
      </c>
      <c r="L471">
        <f t="shared" si="148"/>
        <v>6.2686954798031477E-2</v>
      </c>
      <c r="M471">
        <f t="shared" si="154"/>
        <v>6.0488613173836705E-5</v>
      </c>
      <c r="N471">
        <f t="shared" si="143"/>
        <v>2183540.4061264507</v>
      </c>
      <c r="O471">
        <f t="shared" si="149"/>
        <v>-2.9662728478157881E-2</v>
      </c>
      <c r="P471">
        <f t="shared" si="155"/>
        <v>-0.30388779569405211</v>
      </c>
      <c r="Q471">
        <f t="shared" si="144"/>
        <v>2183542.4870137516</v>
      </c>
      <c r="R471">
        <f t="shared" si="145"/>
        <v>2183914.4870137516</v>
      </c>
      <c r="S471">
        <f t="shared" si="150"/>
        <v>14.002212988352195</v>
      </c>
      <c r="T471">
        <f t="shared" si="151"/>
        <v>2183666.8858068325</v>
      </c>
      <c r="U471">
        <f t="shared" si="156"/>
        <v>372</v>
      </c>
    </row>
    <row r="472" spans="1:21" x14ac:dyDescent="0.25">
      <c r="A472">
        <f>VLOOKUP('2024-03-18_windows_device_0'!P472,'2024-03-18_windows_device_0'!P472:P1381,1,0)</f>
        <v>41.593333333333334</v>
      </c>
      <c r="B472">
        <f>VLOOKUP('2024-03-18_windows_device_0'!Q472,'2024-03-18_windows_device_0'!Q$2:Q$911,1,0)+50</f>
        <v>2184395</v>
      </c>
      <c r="C472">
        <f t="shared" si="146"/>
        <v>-3.317048647631164</v>
      </c>
      <c r="D472">
        <f t="shared" si="139"/>
        <v>1.4867215645084286</v>
      </c>
      <c r="E472">
        <f t="shared" si="140"/>
        <v>2184394.9995542918</v>
      </c>
      <c r="F472">
        <f t="shared" si="138"/>
        <v>2184280.4933759533</v>
      </c>
      <c r="G472">
        <f t="shared" si="147"/>
        <v>2183521.7204265017</v>
      </c>
      <c r="H472">
        <f t="shared" si="152"/>
        <v>-18.686188318766654</v>
      </c>
      <c r="I472">
        <f t="shared" si="141"/>
        <v>2183520.3285035384</v>
      </c>
      <c r="J472">
        <f t="shared" si="153"/>
        <v>-0.40524264951371514</v>
      </c>
      <c r="K472">
        <f t="shared" si="142"/>
        <v>2183533.437722004</v>
      </c>
      <c r="L472">
        <f t="shared" si="148"/>
        <v>-1.0869710204161755E-2</v>
      </c>
      <c r="M472">
        <f t="shared" si="154"/>
        <v>-4.3676209404835309E-5</v>
      </c>
      <c r="N472">
        <f t="shared" si="143"/>
        <v>2183520.3285035384</v>
      </c>
      <c r="O472">
        <f t="shared" si="149"/>
        <v>-3.5342825420794116E-2</v>
      </c>
      <c r="P472">
        <f t="shared" si="155"/>
        <v>-1.3674950806303119</v>
      </c>
      <c r="Q472">
        <f t="shared" si="144"/>
        <v>2183530.5169288353</v>
      </c>
      <c r="R472">
        <f t="shared" si="145"/>
        <v>2183902.5169288353</v>
      </c>
      <c r="S472">
        <f t="shared" si="150"/>
        <v>13.989656156411835</v>
      </c>
      <c r="T472">
        <f t="shared" si="151"/>
        <v>2183654.6927065491</v>
      </c>
      <c r="U472">
        <f t="shared" si="156"/>
        <v>372</v>
      </c>
    </row>
    <row r="473" spans="1:21" x14ac:dyDescent="0.25">
      <c r="A473">
        <f>VLOOKUP('2024-03-18_windows_device_0'!P473,'2024-03-18_windows_device_0'!P473:P1382,1,0)</f>
        <v>41.551333333333332</v>
      </c>
      <c r="B473">
        <f>VLOOKUP('2024-03-18_windows_device_0'!Q473,'2024-03-18_windows_device_0'!Q$2:Q$911,1,0)+50</f>
        <v>2184396</v>
      </c>
      <c r="C473">
        <f t="shared" si="146"/>
        <v>-3.7316797285849015</v>
      </c>
      <c r="D473">
        <f t="shared" si="139"/>
        <v>1.4852203069581156</v>
      </c>
      <c r="E473">
        <f t="shared" si="140"/>
        <v>2184395.9995551915</v>
      </c>
      <c r="F473">
        <f t="shared" si="138"/>
        <v>2184267.1801045607</v>
      </c>
      <c r="G473">
        <f t="shared" si="147"/>
        <v>2183510.3401610185</v>
      </c>
      <c r="H473">
        <f t="shared" si="152"/>
        <v>-11.380265483167022</v>
      </c>
      <c r="I473">
        <f t="shared" si="141"/>
        <v>2183509.8238890511</v>
      </c>
      <c r="J473">
        <f t="shared" si="153"/>
        <v>-0.31518872739907627</v>
      </c>
      <c r="K473">
        <f t="shared" si="142"/>
        <v>2183520.0199478576</v>
      </c>
      <c r="L473">
        <f t="shared" si="148"/>
        <v>-1.4759537558432179E-2</v>
      </c>
      <c r="M473">
        <f t="shared" si="154"/>
        <v>-2.3096875594985966E-6</v>
      </c>
      <c r="N473">
        <f t="shared" si="143"/>
        <v>2183509.8238890511</v>
      </c>
      <c r="O473">
        <f t="shared" si="149"/>
        <v>-3.9760678598388971E-2</v>
      </c>
      <c r="P473">
        <f t="shared" si="155"/>
        <v>-1.0636072849320131</v>
      </c>
      <c r="Q473">
        <f t="shared" si="144"/>
        <v>2183517.5650126277</v>
      </c>
      <c r="R473">
        <f t="shared" si="145"/>
        <v>2183889.5650126277</v>
      </c>
      <c r="S473">
        <f t="shared" si="150"/>
        <v>13.975529720478928</v>
      </c>
      <c r="T473">
        <f t="shared" si="151"/>
        <v>2183641.4901372171</v>
      </c>
      <c r="U473">
        <f t="shared" si="156"/>
        <v>372</v>
      </c>
    </row>
    <row r="474" spans="1:21" x14ac:dyDescent="0.25">
      <c r="A474">
        <f>VLOOKUP('2024-03-18_windows_device_0'!P474,'2024-03-18_windows_device_0'!P474:P1383,1,0)</f>
        <v>41.527999999999999</v>
      </c>
      <c r="B474">
        <f>VLOOKUP('2024-03-18_windows_device_0'!Q474,'2024-03-18_windows_device_0'!Q$2:Q$911,1,0)+50</f>
        <v>2184395</v>
      </c>
      <c r="C474">
        <f t="shared" si="146"/>
        <v>-2.0731554047693197</v>
      </c>
      <c r="D474">
        <f t="shared" si="139"/>
        <v>1.4843862749857193</v>
      </c>
      <c r="E474">
        <f t="shared" si="140"/>
        <v>2184394.9995556911</v>
      </c>
      <c r="F474">
        <f t="shared" si="138"/>
        <v>2184323.4331942294</v>
      </c>
      <c r="G474">
        <f t="shared" si="147"/>
        <v>2183567.667987301</v>
      </c>
      <c r="H474">
        <f t="shared" si="152"/>
        <v>57.327826282475144</v>
      </c>
      <c r="I474">
        <f t="shared" si="141"/>
        <v>2183554.5669794572</v>
      </c>
      <c r="J474">
        <f t="shared" si="153"/>
        <v>1.2607549095967854</v>
      </c>
      <c r="K474">
        <f t="shared" si="142"/>
        <v>2183513.7827442312</v>
      </c>
      <c r="L474">
        <f t="shared" si="148"/>
        <v>-6.8609174799975116E-3</v>
      </c>
      <c r="M474">
        <f t="shared" si="154"/>
        <v>4.6900139442790522E-6</v>
      </c>
      <c r="N474">
        <f t="shared" si="143"/>
        <v>2183554.5669794572</v>
      </c>
      <c r="O474">
        <f t="shared" si="149"/>
        <v>-2.2089265887997794E-2</v>
      </c>
      <c r="P474">
        <f t="shared" si="155"/>
        <v>4.2544291397308838</v>
      </c>
      <c r="Q474">
        <f t="shared" si="144"/>
        <v>2183536.4269898483</v>
      </c>
      <c r="R474">
        <f t="shared" si="145"/>
        <v>2183908.4269898483</v>
      </c>
      <c r="S474">
        <f t="shared" si="150"/>
        <v>13.967681700516204</v>
      </c>
      <c r="T474">
        <f t="shared" si="151"/>
        <v>2183660.2129721232</v>
      </c>
      <c r="U474">
        <f t="shared" si="156"/>
        <v>372</v>
      </c>
    </row>
    <row r="475" spans="1:21" x14ac:dyDescent="0.25">
      <c r="A475">
        <f>VLOOKUP('2024-03-18_windows_device_0'!P475,'2024-03-18_windows_device_0'!P475:P1384,1,0)</f>
        <v>41.474666666666664</v>
      </c>
      <c r="B475">
        <f>VLOOKUP('2024-03-18_windows_device_0'!Q475,'2024-03-18_windows_device_0'!Q$2:Q$911,1,0)+50</f>
        <v>2184392</v>
      </c>
      <c r="C475">
        <f t="shared" si="146"/>
        <v>-4.7386409251871067</v>
      </c>
      <c r="D475">
        <f t="shared" si="139"/>
        <v>1.4824799161916711</v>
      </c>
      <c r="E475">
        <f t="shared" si="140"/>
        <v>2184391.9995568315</v>
      </c>
      <c r="F475">
        <f t="shared" si="138"/>
        <v>2184228.4193020621</v>
      </c>
      <c r="G475">
        <f t="shared" si="147"/>
        <v>2183475.1129052611</v>
      </c>
      <c r="H475">
        <f t="shared" si="152"/>
        <v>-92.555082039907575</v>
      </c>
      <c r="I475">
        <f t="shared" si="141"/>
        <v>2183440.9641956678</v>
      </c>
      <c r="J475">
        <f t="shared" si="153"/>
        <v>-2.0262132475661772</v>
      </c>
      <c r="K475">
        <f t="shared" si="142"/>
        <v>2183506.5102879955</v>
      </c>
      <c r="L475">
        <f t="shared" si="148"/>
        <v>-7.9996942698391457E-3</v>
      </c>
      <c r="M475">
        <f t="shared" si="154"/>
        <v>-6.761787465079653E-7</v>
      </c>
      <c r="N475">
        <f t="shared" si="143"/>
        <v>2183440.9641956678</v>
      </c>
      <c r="O475">
        <f t="shared" si="149"/>
        <v>-5.0489750601126052E-2</v>
      </c>
      <c r="P475">
        <f t="shared" si="155"/>
        <v>-6.8374754031388187</v>
      </c>
      <c r="Q475">
        <f t="shared" si="144"/>
        <v>2183513.1060135923</v>
      </c>
      <c r="R475">
        <f t="shared" si="145"/>
        <v>2183885.1060135923</v>
      </c>
      <c r="S475">
        <f t="shared" si="150"/>
        <v>13.949743369172833</v>
      </c>
      <c r="T475">
        <f t="shared" si="151"/>
        <v>2183636.5742497817</v>
      </c>
      <c r="U475">
        <f t="shared" si="156"/>
        <v>372</v>
      </c>
    </row>
    <row r="476" spans="1:21" x14ac:dyDescent="0.25">
      <c r="A476">
        <f>VLOOKUP('2024-03-18_windows_device_0'!P476,'2024-03-18_windows_device_0'!P476:P1385,1,0)</f>
        <v>41.44</v>
      </c>
      <c r="B476">
        <f>VLOOKUP('2024-03-18_windows_device_0'!Q476,'2024-03-18_windows_device_0'!Q$2:Q$911,1,0)+50</f>
        <v>2184392</v>
      </c>
      <c r="C476">
        <f t="shared" si="146"/>
        <v>-3.0801166013715244</v>
      </c>
      <c r="D476">
        <f t="shared" si="139"/>
        <v>1.4812407829755396</v>
      </c>
      <c r="E476">
        <f t="shared" si="140"/>
        <v>2184391.999557572</v>
      </c>
      <c r="F476">
        <f t="shared" si="138"/>
        <v>2184285.672391972</v>
      </c>
      <c r="G476">
        <f t="shared" si="147"/>
        <v>2183533.9659178755</v>
      </c>
      <c r="H476">
        <f t="shared" si="152"/>
        <v>58.853012614417821</v>
      </c>
      <c r="I476">
        <f t="shared" si="141"/>
        <v>2183520.1585417823</v>
      </c>
      <c r="J476">
        <f t="shared" si="153"/>
        <v>1.2607549095967858</v>
      </c>
      <c r="K476">
        <f t="shared" si="142"/>
        <v>2183479.3743065563</v>
      </c>
      <c r="L476">
        <f t="shared" si="148"/>
        <v>-2.9849551264267644E-2</v>
      </c>
      <c r="M476">
        <f t="shared" si="154"/>
        <v>-1.2973928732711165E-5</v>
      </c>
      <c r="N476">
        <f t="shared" si="143"/>
        <v>2183520.1585417823</v>
      </c>
      <c r="O476">
        <f t="shared" si="149"/>
        <v>-3.2818337890734878E-2</v>
      </c>
      <c r="P476">
        <f t="shared" si="155"/>
        <v>4.2544291397308829</v>
      </c>
      <c r="Q476">
        <f t="shared" si="144"/>
        <v>2183502.0185521734</v>
      </c>
      <c r="R476">
        <f t="shared" si="145"/>
        <v>2183874.0185521734</v>
      </c>
      <c r="S476">
        <f t="shared" si="150"/>
        <v>13.93808345379964</v>
      </c>
      <c r="T476">
        <f t="shared" si="151"/>
        <v>2183625.2804723773</v>
      </c>
      <c r="U476">
        <f t="shared" si="156"/>
        <v>372</v>
      </c>
    </row>
    <row r="477" spans="1:21" x14ac:dyDescent="0.25">
      <c r="A477">
        <f>VLOOKUP('2024-03-18_windows_device_0'!P477,'2024-03-18_windows_device_0'!P477:P1386,1,0)</f>
        <v>41.413333333333334</v>
      </c>
      <c r="B477">
        <f>VLOOKUP('2024-03-18_windows_device_0'!Q477,'2024-03-18_windows_device_0'!Q$2:Q$911,1,0)+50</f>
        <v>2184393</v>
      </c>
      <c r="C477">
        <f t="shared" si="146"/>
        <v>-2.3693204625932376</v>
      </c>
      <c r="D477">
        <f t="shared" si="139"/>
        <v>1.4802876035785155</v>
      </c>
      <c r="E477">
        <f t="shared" si="140"/>
        <v>2184392.999558141</v>
      </c>
      <c r="F477">
        <f t="shared" si="138"/>
        <v>2184311.2094307565</v>
      </c>
      <c r="G477">
        <f t="shared" si="147"/>
        <v>2183560.7345774542</v>
      </c>
      <c r="H477">
        <f t="shared" si="152"/>
        <v>26.768659578636289</v>
      </c>
      <c r="I477">
        <f t="shared" si="141"/>
        <v>2183557.8781249542</v>
      </c>
      <c r="J477">
        <f t="shared" si="153"/>
        <v>0.54032353268447375</v>
      </c>
      <c r="K477">
        <f t="shared" si="142"/>
        <v>2183540.3991670003</v>
      </c>
      <c r="L477">
        <f t="shared" si="148"/>
        <v>6.7127282803580643E-2</v>
      </c>
      <c r="M477">
        <f t="shared" si="154"/>
        <v>5.7582552336202524E-5</v>
      </c>
      <c r="N477">
        <f t="shared" si="143"/>
        <v>2183557.8781249542</v>
      </c>
      <c r="O477">
        <f t="shared" si="149"/>
        <v>-2.5244875300563026E-2</v>
      </c>
      <c r="P477">
        <f t="shared" si="155"/>
        <v>1.8233267741713908</v>
      </c>
      <c r="Q477">
        <f t="shared" si="144"/>
        <v>2183547.5912876711</v>
      </c>
      <c r="R477">
        <f t="shared" si="145"/>
        <v>2183919.5912876711</v>
      </c>
      <c r="S477">
        <f t="shared" si="150"/>
        <v>13.929114288127955</v>
      </c>
      <c r="T477">
        <f t="shared" si="151"/>
        <v>2183670.694620667</v>
      </c>
      <c r="U477">
        <f t="shared" si="156"/>
        <v>372</v>
      </c>
    </row>
    <row r="478" spans="1:21" x14ac:dyDescent="0.25">
      <c r="A478">
        <f>VLOOKUP('2024-03-18_windows_device_0'!P478,'2024-03-18_windows_device_0'!P478:P1387,1,0)</f>
        <v>41.37533333333333</v>
      </c>
      <c r="B478">
        <f>VLOOKUP('2024-03-18_windows_device_0'!Q478,'2024-03-18_windows_device_0'!Q$2:Q$911,1,0)+50</f>
        <v>2184392</v>
      </c>
      <c r="C478">
        <f t="shared" si="146"/>
        <v>-3.3762816591960738</v>
      </c>
      <c r="D478">
        <f t="shared" si="139"/>
        <v>1.478929322937756</v>
      </c>
      <c r="E478">
        <f t="shared" si="140"/>
        <v>2184391.9995589517</v>
      </c>
      <c r="F478">
        <f t="shared" si="138"/>
        <v>2184275.4486274286</v>
      </c>
      <c r="G478">
        <f t="shared" si="147"/>
        <v>2183526.7302047065</v>
      </c>
      <c r="H478">
        <f t="shared" si="152"/>
        <v>-34.00437274761498</v>
      </c>
      <c r="I478">
        <f t="shared" si="141"/>
        <v>2183522.120816425</v>
      </c>
      <c r="J478">
        <f t="shared" si="153"/>
        <v>-0.76545833796987117</v>
      </c>
      <c r="K478">
        <f t="shared" si="142"/>
        <v>2183546.8826735266</v>
      </c>
      <c r="L478">
        <f t="shared" si="148"/>
        <v>7.1318504128536769E-3</v>
      </c>
      <c r="M478">
        <f t="shared" si="154"/>
        <v>-3.5623869955943466E-5</v>
      </c>
      <c r="N478">
        <f t="shared" si="143"/>
        <v>2183522.120816425</v>
      </c>
      <c r="O478">
        <f t="shared" si="149"/>
        <v>-3.5973947303305991E-2</v>
      </c>
      <c r="P478">
        <f t="shared" si="155"/>
        <v>-2.5830462634093521</v>
      </c>
      <c r="Q478">
        <f t="shared" si="144"/>
        <v>2183543.1453469465</v>
      </c>
      <c r="R478">
        <f t="shared" si="145"/>
        <v>2183915.1453469465</v>
      </c>
      <c r="S478">
        <f t="shared" si="150"/>
        <v>13.916333227045802</v>
      </c>
      <c r="T478">
        <f t="shared" si="151"/>
        <v>2183666.0228695525</v>
      </c>
      <c r="U478">
        <f t="shared" si="156"/>
        <v>372</v>
      </c>
    </row>
    <row r="479" spans="1:21" x14ac:dyDescent="0.25">
      <c r="A479">
        <f>VLOOKUP('2024-03-18_windows_device_0'!P479,'2024-03-18_windows_device_0'!P479:P1388,1,0)</f>
        <v>41.347333333333331</v>
      </c>
      <c r="B479">
        <f>VLOOKUP('2024-03-18_windows_device_0'!Q479,'2024-03-18_windows_device_0'!Q$2:Q$911,1,0)+50</f>
        <v>2184389</v>
      </c>
      <c r="C479">
        <f t="shared" si="146"/>
        <v>-2.4877864857230572</v>
      </c>
      <c r="D479">
        <f t="shared" si="139"/>
        <v>1.4779284845708807</v>
      </c>
      <c r="E479">
        <f t="shared" si="140"/>
        <v>2184388.9995595487</v>
      </c>
      <c r="F479">
        <f t="shared" ref="F479:F542" si="157">E479+V$7*C479</f>
        <v>2184303.1199257947</v>
      </c>
      <c r="G479">
        <f t="shared" si="147"/>
        <v>2183555.6967476201</v>
      </c>
      <c r="H479">
        <f t="shared" si="152"/>
        <v>28.966542913578451</v>
      </c>
      <c r="I479">
        <f t="shared" si="141"/>
        <v>2183552.3519712249</v>
      </c>
      <c r="J479">
        <f t="shared" si="153"/>
        <v>0.67540441585571231</v>
      </c>
      <c r="K479">
        <f t="shared" si="142"/>
        <v>2183530.5032737823</v>
      </c>
      <c r="L479">
        <f t="shared" si="148"/>
        <v>-1.8017322625410098E-2</v>
      </c>
      <c r="M479">
        <f t="shared" si="154"/>
        <v>-1.4932984630895042E-5</v>
      </c>
      <c r="N479">
        <f t="shared" si="143"/>
        <v>2183552.3519712249</v>
      </c>
      <c r="O479">
        <f t="shared" si="149"/>
        <v>-2.6507119065592648E-2</v>
      </c>
      <c r="P479">
        <f t="shared" si="155"/>
        <v>2.2791584677138839</v>
      </c>
      <c r="Q479">
        <f t="shared" si="144"/>
        <v>2183540.0823049382</v>
      </c>
      <c r="R479">
        <f t="shared" si="145"/>
        <v>2183912.0823049382</v>
      </c>
      <c r="S479">
        <f t="shared" si="150"/>
        <v>13.906915603090532</v>
      </c>
      <c r="T479">
        <f t="shared" si="151"/>
        <v>2183662.7935735863</v>
      </c>
      <c r="U479">
        <f t="shared" si="156"/>
        <v>372</v>
      </c>
    </row>
    <row r="480" spans="1:21" x14ac:dyDescent="0.25">
      <c r="A480">
        <f>VLOOKUP('2024-03-18_windows_device_0'!P480,'2024-03-18_windows_device_0'!P480:P1389,1,0)</f>
        <v>41.287999999999997</v>
      </c>
      <c r="B480">
        <f>VLOOKUP('2024-03-18_windows_device_0'!Q480,'2024-03-18_windows_device_0'!Q$2:Q$911,1,0)+50</f>
        <v>2184384</v>
      </c>
      <c r="C480">
        <f t="shared" si="146"/>
        <v>-5.2717380292706641</v>
      </c>
      <c r="D480">
        <f t="shared" si="139"/>
        <v>1.4758076604125019</v>
      </c>
      <c r="E480">
        <f t="shared" si="140"/>
        <v>2184383.9995608116</v>
      </c>
      <c r="F480">
        <f t="shared" si="157"/>
        <v>2184202.0165273808</v>
      </c>
      <c r="G480">
        <f t="shared" si="147"/>
        <v>2183457.3409351744</v>
      </c>
      <c r="H480">
        <f t="shared" si="152"/>
        <v>-98.355812445748597</v>
      </c>
      <c r="I480">
        <f t="shared" si="141"/>
        <v>2183418.7776683522</v>
      </c>
      <c r="J480">
        <f t="shared" si="153"/>
        <v>-2.1162671696803361</v>
      </c>
      <c r="K480">
        <f t="shared" si="142"/>
        <v>2183487.2369203391</v>
      </c>
      <c r="L480">
        <f t="shared" si="148"/>
        <v>-4.7592943635328872E-2</v>
      </c>
      <c r="M480">
        <f t="shared" si="154"/>
        <v>-1.756130483170686E-5</v>
      </c>
      <c r="N480">
        <f t="shared" si="143"/>
        <v>2183418.7776683522</v>
      </c>
      <c r="O480">
        <f t="shared" si="149"/>
        <v>-5.616984754375641E-2</v>
      </c>
      <c r="P480">
        <f t="shared" si="155"/>
        <v>-7.1413631988357027</v>
      </c>
      <c r="Q480">
        <f t="shared" si="144"/>
        <v>2183495.3558948482</v>
      </c>
      <c r="R480">
        <f t="shared" si="145"/>
        <v>2183867.3558948482</v>
      </c>
      <c r="S480">
        <f t="shared" si="150"/>
        <v>13.886959209471032</v>
      </c>
      <c r="T480">
        <f t="shared" si="151"/>
        <v>2183617.7152353791</v>
      </c>
      <c r="U480">
        <f t="shared" si="156"/>
        <v>372</v>
      </c>
    </row>
    <row r="481" spans="1:21" x14ac:dyDescent="0.25">
      <c r="A481">
        <f>VLOOKUP('2024-03-18_windows_device_0'!P481,'2024-03-18_windows_device_0'!P481:P1390,1,0)</f>
        <v>41.261333333333333</v>
      </c>
      <c r="B481">
        <f>VLOOKUP('2024-03-18_windows_device_0'!Q481,'2024-03-18_windows_device_0'!Q$2:Q$911,1,0)+50</f>
        <v>2184383</v>
      </c>
      <c r="C481">
        <f t="shared" si="146"/>
        <v>-2.3693204625932376</v>
      </c>
      <c r="D481">
        <f t="shared" si="139"/>
        <v>1.4748544810154778</v>
      </c>
      <c r="E481">
        <f t="shared" si="140"/>
        <v>2184382.9995613787</v>
      </c>
      <c r="F481">
        <f t="shared" si="157"/>
        <v>2184301.2094339943</v>
      </c>
      <c r="G481">
        <f t="shared" si="147"/>
        <v>2183557.7699982058</v>
      </c>
      <c r="H481">
        <f t="shared" si="152"/>
        <v>100.42906303144991</v>
      </c>
      <c r="I481">
        <f t="shared" si="141"/>
        <v>2183517.5638398486</v>
      </c>
      <c r="J481">
        <f t="shared" si="153"/>
        <v>2.2063210917944951</v>
      </c>
      <c r="K481">
        <f t="shared" si="142"/>
        <v>2183446.1914282031</v>
      </c>
      <c r="L481">
        <f t="shared" si="148"/>
        <v>-4.5149998514914004E-2</v>
      </c>
      <c r="M481">
        <f t="shared" si="154"/>
        <v>1.4505630814091277E-6</v>
      </c>
      <c r="N481">
        <f t="shared" si="143"/>
        <v>2183517.5638398486</v>
      </c>
      <c r="O481">
        <f t="shared" si="149"/>
        <v>-2.5244875300563026E-2</v>
      </c>
      <c r="P481">
        <f t="shared" si="155"/>
        <v>7.44525099453117</v>
      </c>
      <c r="Q481">
        <f t="shared" si="144"/>
        <v>2183499.2845879658</v>
      </c>
      <c r="R481">
        <f t="shared" si="145"/>
        <v>2183871.2845879658</v>
      </c>
      <c r="S481">
        <f t="shared" si="150"/>
        <v>13.877990043799347</v>
      </c>
      <c r="T481">
        <f t="shared" si="151"/>
        <v>2183621.4859231664</v>
      </c>
      <c r="U481">
        <f t="shared" si="156"/>
        <v>372</v>
      </c>
    </row>
    <row r="482" spans="1:21" x14ac:dyDescent="0.25">
      <c r="A482">
        <f>VLOOKUP('2024-03-18_windows_device_0'!P482,'2024-03-18_windows_device_0'!P482:P1391,1,0)</f>
        <v>41.24133333333333</v>
      </c>
      <c r="B482">
        <f>VLOOKUP('2024-03-18_windows_device_0'!Q482,'2024-03-18_windows_device_0'!Q$2:Q$911,1,0)+50</f>
        <v>2184380</v>
      </c>
      <c r="C482">
        <f t="shared" si="146"/>
        <v>-1.7769903469454016</v>
      </c>
      <c r="D482">
        <f t="shared" si="139"/>
        <v>1.4741395964677095</v>
      </c>
      <c r="E482">
        <f t="shared" si="140"/>
        <v>2184379.9995618039</v>
      </c>
      <c r="F482">
        <f t="shared" si="157"/>
        <v>2184318.6569662653</v>
      </c>
      <c r="G482">
        <f t="shared" si="147"/>
        <v>2183576.145172189</v>
      </c>
      <c r="H482">
        <f t="shared" si="152"/>
        <v>18.375173983164132</v>
      </c>
      <c r="I482">
        <f t="shared" si="141"/>
        <v>2183574.7991981707</v>
      </c>
      <c r="J482">
        <f t="shared" si="153"/>
        <v>0.450269610569835</v>
      </c>
      <c r="K482">
        <f t="shared" si="142"/>
        <v>2183560.2333998755</v>
      </c>
      <c r="L482">
        <f t="shared" si="148"/>
        <v>0.12544604982668542</v>
      </c>
      <c r="M482">
        <f t="shared" si="154"/>
        <v>1.0129590202033952E-4</v>
      </c>
      <c r="N482">
        <f t="shared" si="143"/>
        <v>2183574.7991981707</v>
      </c>
      <c r="O482">
        <f t="shared" si="149"/>
        <v>-1.8933656475426681E-2</v>
      </c>
      <c r="P482">
        <f t="shared" si="155"/>
        <v>1.5194389784745064</v>
      </c>
      <c r="Q482">
        <f t="shared" si="144"/>
        <v>2183565.9651091821</v>
      </c>
      <c r="R482">
        <f t="shared" si="145"/>
        <v>2183937.9651091821</v>
      </c>
      <c r="S482">
        <f t="shared" si="150"/>
        <v>13.871263169545582</v>
      </c>
      <c r="T482">
        <f t="shared" si="151"/>
        <v>2183688.0480073774</v>
      </c>
      <c r="U482">
        <f t="shared" si="156"/>
        <v>372</v>
      </c>
    </row>
    <row r="483" spans="1:21" x14ac:dyDescent="0.25">
      <c r="A483">
        <f>VLOOKUP('2024-03-18_windows_device_0'!P483,'2024-03-18_windows_device_0'!P483:P1392,1,0)</f>
        <v>41.200666666666663</v>
      </c>
      <c r="B483">
        <f>VLOOKUP('2024-03-18_windows_device_0'!Q483,'2024-03-18_windows_device_0'!Q$2:Q$911,1,0)+50</f>
        <v>2184373</v>
      </c>
      <c r="C483">
        <f t="shared" si="146"/>
        <v>-3.6132137054550819</v>
      </c>
      <c r="D483">
        <f t="shared" si="139"/>
        <v>1.4726859978872477</v>
      </c>
      <c r="E483">
        <f t="shared" si="140"/>
        <v>2184372.9995626677</v>
      </c>
      <c r="F483">
        <f t="shared" si="157"/>
        <v>2184248.269618406</v>
      </c>
      <c r="G483">
        <f t="shared" si="147"/>
        <v>2183507.6454172642</v>
      </c>
      <c r="H483">
        <f t="shared" si="152"/>
        <v>-68.499754924792796</v>
      </c>
      <c r="I483">
        <f t="shared" si="141"/>
        <v>2183488.9406722393</v>
      </c>
      <c r="J483">
        <f t="shared" si="153"/>
        <v>-1.3958357927675442</v>
      </c>
      <c r="K483">
        <f t="shared" si="142"/>
        <v>2183534.094646954</v>
      </c>
      <c r="L483">
        <f t="shared" si="148"/>
        <v>-2.8752600935534705E-2</v>
      </c>
      <c r="M483">
        <f t="shared" si="154"/>
        <v>-9.1559514837071272E-5</v>
      </c>
      <c r="N483">
        <f t="shared" si="143"/>
        <v>2183488.9406722393</v>
      </c>
      <c r="O483">
        <f t="shared" si="149"/>
        <v>-3.8498434833359352E-2</v>
      </c>
      <c r="P483">
        <f t="shared" si="155"/>
        <v>-4.7102608332733773</v>
      </c>
      <c r="Q483">
        <f t="shared" si="144"/>
        <v>2183532.958945523</v>
      </c>
      <c r="R483">
        <f t="shared" si="145"/>
        <v>2183904.958945523</v>
      </c>
      <c r="S483">
        <f t="shared" si="150"/>
        <v>13.857585191896261</v>
      </c>
      <c r="T483">
        <f t="shared" si="151"/>
        <v>2183654.8011988909</v>
      </c>
      <c r="U483">
        <f t="shared" si="156"/>
        <v>372</v>
      </c>
    </row>
    <row r="484" spans="1:21" x14ac:dyDescent="0.25">
      <c r="A484">
        <f>VLOOKUP('2024-03-18_windows_device_0'!P484,'2024-03-18_windows_device_0'!P484:P1393,1,0)</f>
        <v>41.163333333333334</v>
      </c>
      <c r="B484">
        <f>VLOOKUP('2024-03-18_windows_device_0'!Q484,'2024-03-18_windows_device_0'!Q$2:Q$911,1,0)+50</f>
        <v>2184376</v>
      </c>
      <c r="C484">
        <f t="shared" si="146"/>
        <v>-3.3170486476305325</v>
      </c>
      <c r="D484">
        <f t="shared" si="139"/>
        <v>1.471351546731414</v>
      </c>
      <c r="E484">
        <f t="shared" si="140"/>
        <v>2184375.9995634598</v>
      </c>
      <c r="F484">
        <f t="shared" si="157"/>
        <v>2184261.4933851212</v>
      </c>
      <c r="G484">
        <f t="shared" si="147"/>
        <v>2183522.6036972171</v>
      </c>
      <c r="H484">
        <f t="shared" si="152"/>
        <v>14.958279952872545</v>
      </c>
      <c r="I484">
        <f t="shared" si="141"/>
        <v>2183521.7117542792</v>
      </c>
      <c r="J484">
        <f t="shared" si="153"/>
        <v>0.22513480528539745</v>
      </c>
      <c r="K484">
        <f t="shared" si="142"/>
        <v>2183514.4288551318</v>
      </c>
      <c r="L484">
        <f t="shared" si="148"/>
        <v>-2.163235048135357E-2</v>
      </c>
      <c r="M484">
        <f t="shared" si="154"/>
        <v>4.2278364556415972E-6</v>
      </c>
      <c r="N484">
        <f t="shared" si="143"/>
        <v>2183521.7117542792</v>
      </c>
      <c r="O484">
        <f t="shared" si="149"/>
        <v>-3.5342825420788239E-2</v>
      </c>
      <c r="P484">
        <f t="shared" si="155"/>
        <v>0.75971948923796107</v>
      </c>
      <c r="Q484">
        <f t="shared" si="144"/>
        <v>2183516.9675540528</v>
      </c>
      <c r="R484">
        <f t="shared" si="145"/>
        <v>2183888.9675540528</v>
      </c>
      <c r="S484">
        <f t="shared" si="150"/>
        <v>13.845028359955903</v>
      </c>
      <c r="T484">
        <f t="shared" si="151"/>
        <v>2183638.5890965965</v>
      </c>
      <c r="U484">
        <f t="shared" si="156"/>
        <v>372</v>
      </c>
    </row>
    <row r="485" spans="1:21" x14ac:dyDescent="0.25">
      <c r="A485">
        <f>VLOOKUP('2024-03-18_windows_device_0'!P485,'2024-03-18_windows_device_0'!P485:P1394,1,0)</f>
        <v>41.145333333333333</v>
      </c>
      <c r="B485">
        <f>VLOOKUP('2024-03-18_windows_device_0'!Q485,'2024-03-18_windows_device_0'!Q$2:Q$911,1,0)+50</f>
        <v>2184375</v>
      </c>
      <c r="C485">
        <f t="shared" si="146"/>
        <v>-1.5992913122506722</v>
      </c>
      <c r="D485">
        <f t="shared" si="139"/>
        <v>1.4707081506384228</v>
      </c>
      <c r="E485">
        <f t="shared" si="140"/>
        <v>2184374.9995638416</v>
      </c>
      <c r="F485">
        <f t="shared" si="157"/>
        <v>2184319.7912278571</v>
      </c>
      <c r="G485">
        <f t="shared" si="147"/>
        <v>2183581.738385282</v>
      </c>
      <c r="H485">
        <f t="shared" si="152"/>
        <v>59.134688064921647</v>
      </c>
      <c r="I485">
        <f t="shared" si="141"/>
        <v>2183567.7985263905</v>
      </c>
      <c r="J485">
        <f t="shared" si="153"/>
        <v>1.305781870653385</v>
      </c>
      <c r="K485">
        <f t="shared" si="142"/>
        <v>2183525.5577113349</v>
      </c>
      <c r="L485">
        <f t="shared" si="148"/>
        <v>1.224173020941373E-2</v>
      </c>
      <c r="M485">
        <f t="shared" si="154"/>
        <v>2.011362861002639E-5</v>
      </c>
      <c r="N485">
        <f t="shared" si="143"/>
        <v>2183567.7985263905</v>
      </c>
      <c r="O485">
        <f t="shared" si="149"/>
        <v>-1.7040290827879306E-2</v>
      </c>
      <c r="P485">
        <f t="shared" si="155"/>
        <v>4.4063730375793257</v>
      </c>
      <c r="Q485">
        <f t="shared" si="144"/>
        <v>2183549.3901806595</v>
      </c>
      <c r="R485">
        <f t="shared" si="145"/>
        <v>2183921.3901806595</v>
      </c>
      <c r="S485">
        <f t="shared" si="150"/>
        <v>13.838974173127514</v>
      </c>
      <c r="T485">
        <f t="shared" si="151"/>
        <v>2183670.9053805461</v>
      </c>
      <c r="U485">
        <f t="shared" si="156"/>
        <v>372</v>
      </c>
    </row>
    <row r="486" spans="1:21" x14ac:dyDescent="0.25">
      <c r="A486">
        <f>VLOOKUP('2024-03-18_windows_device_0'!P486,'2024-03-18_windows_device_0'!P486:P1395,1,0)</f>
        <v>41.091333333333331</v>
      </c>
      <c r="B486">
        <f>VLOOKUP('2024-03-18_windows_device_0'!Q486,'2024-03-18_windows_device_0'!Q$2:Q$911,1,0)+50</f>
        <v>2184374</v>
      </c>
      <c r="C486">
        <f t="shared" si="146"/>
        <v>-4.7978739367520165</v>
      </c>
      <c r="D486">
        <f t="shared" si="139"/>
        <v>1.4687779623594488</v>
      </c>
      <c r="E486">
        <f t="shared" si="140"/>
        <v>2184373.9995649857</v>
      </c>
      <c r="F486">
        <f t="shared" si="157"/>
        <v>2184208.3745570318</v>
      </c>
      <c r="G486">
        <f t="shared" si="147"/>
        <v>2183472.8344487934</v>
      </c>
      <c r="H486">
        <f t="shared" si="152"/>
        <v>-108.90393648855388</v>
      </c>
      <c r="I486">
        <f t="shared" si="141"/>
        <v>2183425.556250968</v>
      </c>
      <c r="J486">
        <f t="shared" si="153"/>
        <v>-2.4314558970794122</v>
      </c>
      <c r="K486">
        <f t="shared" si="142"/>
        <v>2183504.2115617613</v>
      </c>
      <c r="L486">
        <f t="shared" si="148"/>
        <v>-2.3480742254331975E-2</v>
      </c>
      <c r="M486">
        <f t="shared" si="154"/>
        <v>-2.121115996406987E-5</v>
      </c>
      <c r="N486">
        <f t="shared" si="143"/>
        <v>2183425.556250968</v>
      </c>
      <c r="O486">
        <f t="shared" si="149"/>
        <v>-5.1120872483643803E-2</v>
      </c>
      <c r="P486">
        <f t="shared" si="155"/>
        <v>-8.2049704837691309</v>
      </c>
      <c r="Q486">
        <f t="shared" si="144"/>
        <v>2183518.4863399095</v>
      </c>
      <c r="R486">
        <f t="shared" si="145"/>
        <v>2183890.4863399095</v>
      </c>
      <c r="S486">
        <f t="shared" si="150"/>
        <v>13.82081161264235</v>
      </c>
      <c r="T486">
        <f t="shared" si="151"/>
        <v>2183639.6827908964</v>
      </c>
      <c r="U486">
        <f t="shared" si="156"/>
        <v>372</v>
      </c>
    </row>
    <row r="487" spans="1:21" x14ac:dyDescent="0.25">
      <c r="A487">
        <f>VLOOKUP('2024-03-18_windows_device_0'!P487,'2024-03-18_windows_device_0'!P487:P1396,1,0)</f>
        <v>41.065333333333335</v>
      </c>
      <c r="B487">
        <f>VLOOKUP('2024-03-18_windows_device_0'!Q487,'2024-03-18_windows_device_0'!Q$2:Q$911,1,0)+50</f>
        <v>2184373</v>
      </c>
      <c r="C487">
        <f t="shared" si="146"/>
        <v>-2.3100874510283278</v>
      </c>
      <c r="D487">
        <f t="shared" si="139"/>
        <v>1.4678486124473504</v>
      </c>
      <c r="E487">
        <f t="shared" si="140"/>
        <v>2184372.9995655362</v>
      </c>
      <c r="F487">
        <f t="shared" si="157"/>
        <v>2184293.2541913362</v>
      </c>
      <c r="G487">
        <f t="shared" si="147"/>
        <v>2183558.9250960918</v>
      </c>
      <c r="H487">
        <f t="shared" si="152"/>
        <v>86.090647298377007</v>
      </c>
      <c r="I487">
        <f t="shared" si="141"/>
        <v>2183529.3799798181</v>
      </c>
      <c r="J487">
        <f t="shared" si="153"/>
        <v>1.8911323643954183</v>
      </c>
      <c r="K487">
        <f t="shared" si="142"/>
        <v>2183468.2036269791</v>
      </c>
      <c r="L487">
        <f t="shared" si="148"/>
        <v>-3.960869068294582E-2</v>
      </c>
      <c r="M487">
        <f t="shared" si="154"/>
        <v>-9.5763946451014266E-6</v>
      </c>
      <c r="N487">
        <f t="shared" si="143"/>
        <v>2183529.3799798181</v>
      </c>
      <c r="O487">
        <f t="shared" si="149"/>
        <v>-2.4613753418045274E-2</v>
      </c>
      <c r="P487">
        <f t="shared" si="155"/>
        <v>6.3816437095991567</v>
      </c>
      <c r="Q487">
        <f t="shared" si="144"/>
        <v>2183509.8646982233</v>
      </c>
      <c r="R487">
        <f t="shared" si="145"/>
        <v>2183881.8646982233</v>
      </c>
      <c r="S487">
        <f t="shared" si="150"/>
        <v>13.812066676112456</v>
      </c>
      <c r="T487">
        <f t="shared" si="151"/>
        <v>2183630.9078268157</v>
      </c>
      <c r="U487">
        <f t="shared" si="156"/>
        <v>372</v>
      </c>
    </row>
    <row r="488" spans="1:21" x14ac:dyDescent="0.25">
      <c r="A488">
        <f>VLOOKUP('2024-03-18_windows_device_0'!P488,'2024-03-18_windows_device_0'!P488:P1397,1,0)</f>
        <v>41.016666666666666</v>
      </c>
      <c r="B488">
        <f>VLOOKUP('2024-03-18_windows_device_0'!Q488,'2024-03-18_windows_device_0'!Q$2:Q$911,1,0)+50</f>
        <v>2184371</v>
      </c>
      <c r="C488">
        <f t="shared" si="146"/>
        <v>-4.3240098442333688</v>
      </c>
      <c r="D488">
        <f t="shared" si="139"/>
        <v>1.4661090600477811</v>
      </c>
      <c r="E488">
        <f t="shared" si="140"/>
        <v>2184370.9995665653</v>
      </c>
      <c r="F488">
        <f t="shared" si="157"/>
        <v>2184221.7325840881</v>
      </c>
      <c r="G488">
        <f t="shared" si="147"/>
        <v>2183489.6723189317</v>
      </c>
      <c r="H488">
        <f t="shared" si="152"/>
        <v>-69.252777160145342</v>
      </c>
      <c r="I488">
        <f t="shared" si="141"/>
        <v>2183470.5540685426</v>
      </c>
      <c r="J488">
        <f t="shared" si="153"/>
        <v>-1.5309166759392623</v>
      </c>
      <c r="K488">
        <f t="shared" si="142"/>
        <v>2183520.0777827455</v>
      </c>
      <c r="L488">
        <f t="shared" si="148"/>
        <v>5.7061517207698878E-2</v>
      </c>
      <c r="M488">
        <f t="shared" si="154"/>
        <v>5.7400484958295323E-5</v>
      </c>
      <c r="N488">
        <f t="shared" si="143"/>
        <v>2183470.5540685426</v>
      </c>
      <c r="O488">
        <f t="shared" si="149"/>
        <v>-4.6071897423537081E-2</v>
      </c>
      <c r="P488">
        <f t="shared" si="155"/>
        <v>-5.166092526820119</v>
      </c>
      <c r="Q488">
        <f t="shared" si="144"/>
        <v>2183520.1669701114</v>
      </c>
      <c r="R488">
        <f t="shared" si="145"/>
        <v>2183892.1669701114</v>
      </c>
      <c r="S488">
        <f t="shared" si="150"/>
        <v>13.79569794876163</v>
      </c>
      <c r="T488">
        <f t="shared" si="151"/>
        <v>2183640.9233714556</v>
      </c>
      <c r="U488">
        <f t="shared" si="156"/>
        <v>372</v>
      </c>
    </row>
    <row r="489" spans="1:21" x14ac:dyDescent="0.25">
      <c r="A489">
        <f>VLOOKUP('2024-03-18_windows_device_0'!P489,'2024-03-18_windows_device_0'!P489:P1398,1,0)</f>
        <v>41.007333333333335</v>
      </c>
      <c r="B489">
        <f>VLOOKUP('2024-03-18_windows_device_0'!Q489,'2024-03-18_windows_device_0'!Q$2:Q$911,1,0)+50</f>
        <v>2184366</v>
      </c>
      <c r="C489">
        <f t="shared" si="146"/>
        <v>-0.82926216190747537</v>
      </c>
      <c r="D489">
        <f t="shared" si="139"/>
        <v>1.4657754472588227</v>
      </c>
      <c r="E489">
        <f t="shared" si="140"/>
        <v>2184365.9995667622</v>
      </c>
      <c r="F489">
        <f t="shared" si="157"/>
        <v>2184337.3730221777</v>
      </c>
      <c r="G489">
        <f t="shared" si="147"/>
        <v>2183605.7481827475</v>
      </c>
      <c r="H489">
        <f t="shared" si="152"/>
        <v>116.07586381584406</v>
      </c>
      <c r="I489">
        <f t="shared" si="141"/>
        <v>2183552.0378793464</v>
      </c>
      <c r="J489">
        <f t="shared" si="153"/>
        <v>2.6565907023648094</v>
      </c>
      <c r="K489">
        <f t="shared" si="142"/>
        <v>2183466.0996694057</v>
      </c>
      <c r="L489">
        <f t="shared" si="148"/>
        <v>-5.9375868342792584E-2</v>
      </c>
      <c r="M489">
        <f t="shared" si="154"/>
        <v>-6.9137767919510409E-5</v>
      </c>
      <c r="N489">
        <f t="shared" si="143"/>
        <v>2183552.0378793464</v>
      </c>
      <c r="O489">
        <f t="shared" si="149"/>
        <v>-8.8357063551955887E-3</v>
      </c>
      <c r="P489">
        <f t="shared" si="155"/>
        <v>8.9646899730085092</v>
      </c>
      <c r="Q489">
        <f t="shared" si="144"/>
        <v>2183537.7490431727</v>
      </c>
      <c r="R489">
        <f t="shared" si="145"/>
        <v>2183909.7490431727</v>
      </c>
      <c r="S489">
        <f t="shared" si="150"/>
        <v>13.79255874077654</v>
      </c>
      <c r="T489">
        <f t="shared" si="151"/>
        <v>2183658.4504945851</v>
      </c>
      <c r="U489">
        <f t="shared" si="156"/>
        <v>372</v>
      </c>
    </row>
    <row r="490" spans="1:21" x14ac:dyDescent="0.25">
      <c r="A490">
        <f>VLOOKUP('2024-03-18_windows_device_0'!P490,'2024-03-18_windows_device_0'!P490:P1399,1,0)</f>
        <v>40.957333333333331</v>
      </c>
      <c r="B490">
        <f>VLOOKUP('2024-03-18_windows_device_0'!Q490,'2024-03-18_windows_device_0'!Q$2:Q$911,1,0)+50</f>
        <v>2184368</v>
      </c>
      <c r="C490">
        <f t="shared" si="146"/>
        <v>-4.4424758673631883</v>
      </c>
      <c r="D490">
        <f t="shared" si="139"/>
        <v>1.4639882358894023</v>
      </c>
      <c r="E490">
        <f t="shared" si="140"/>
        <v>2184367.9995678184</v>
      </c>
      <c r="F490">
        <f t="shared" si="157"/>
        <v>2184214.6430789721</v>
      </c>
      <c r="G490">
        <f t="shared" si="147"/>
        <v>2183485.3525662124</v>
      </c>
      <c r="H490">
        <f t="shared" si="152"/>
        <v>-120.39561653509736</v>
      </c>
      <c r="I490">
        <f t="shared" si="141"/>
        <v>2183427.5702286395</v>
      </c>
      <c r="J490">
        <f t="shared" si="153"/>
        <v>-2.7466446244789684</v>
      </c>
      <c r="K490">
        <f t="shared" si="142"/>
        <v>2183516.4215982393</v>
      </c>
      <c r="L490">
        <f t="shared" si="148"/>
        <v>5.5354069201593539E-2</v>
      </c>
      <c r="M490">
        <f t="shared" si="154"/>
        <v>6.8123925643486866E-5</v>
      </c>
      <c r="N490">
        <f t="shared" si="143"/>
        <v>2183427.5702286395</v>
      </c>
      <c r="O490">
        <f t="shared" si="149"/>
        <v>-4.7334141188560823E-2</v>
      </c>
      <c r="P490">
        <f t="shared" si="155"/>
        <v>-9.2685777687025617</v>
      </c>
      <c r="Q490">
        <f t="shared" si="144"/>
        <v>2183538.1346304957</v>
      </c>
      <c r="R490">
        <f t="shared" si="145"/>
        <v>2183910.1346304957</v>
      </c>
      <c r="S490">
        <f t="shared" si="150"/>
        <v>13.775741555142128</v>
      </c>
      <c r="T490">
        <f t="shared" si="151"/>
        <v>2183658.5419202149</v>
      </c>
      <c r="U490">
        <f t="shared" si="156"/>
        <v>372</v>
      </c>
    </row>
    <row r="491" spans="1:21" x14ac:dyDescent="0.25">
      <c r="A491">
        <f>VLOOKUP('2024-03-18_windows_device_0'!P491,'2024-03-18_windows_device_0'!P491:P1400,1,0)</f>
        <v>40.934666666666665</v>
      </c>
      <c r="B491">
        <f>VLOOKUP('2024-03-18_windows_device_0'!Q491,'2024-03-18_windows_device_0'!Q$2:Q$911,1,0)+50</f>
        <v>2184365</v>
      </c>
      <c r="C491">
        <f t="shared" si="146"/>
        <v>-2.0139223932044099</v>
      </c>
      <c r="D491">
        <f t="shared" si="139"/>
        <v>1.4631780334019318</v>
      </c>
      <c r="E491">
        <f t="shared" si="140"/>
        <v>2184364.9995682966</v>
      </c>
      <c r="F491">
        <f t="shared" si="157"/>
        <v>2184295.4779600198</v>
      </c>
      <c r="G491">
        <f t="shared" si="147"/>
        <v>2183567.2466142625</v>
      </c>
      <c r="H491">
        <f t="shared" si="152"/>
        <v>81.894048050045967</v>
      </c>
      <c r="I491">
        <f t="shared" si="141"/>
        <v>2183540.5117222038</v>
      </c>
      <c r="J491">
        <f t="shared" si="153"/>
        <v>1.8461054033383386</v>
      </c>
      <c r="K491">
        <f t="shared" si="142"/>
        <v>2183480.7919491944</v>
      </c>
      <c r="L491">
        <f t="shared" si="148"/>
        <v>-3.9192576766753605E-2</v>
      </c>
      <c r="M491">
        <f t="shared" si="154"/>
        <v>-5.6139564072341101E-5</v>
      </c>
      <c r="N491">
        <f t="shared" si="143"/>
        <v>2183540.5117222038</v>
      </c>
      <c r="O491">
        <f t="shared" si="149"/>
        <v>-2.1458144005480042E-2</v>
      </c>
      <c r="P491">
        <f t="shared" si="155"/>
        <v>6.2296998117507156</v>
      </c>
      <c r="Q491">
        <f t="shared" si="144"/>
        <v>2183520.9245547703</v>
      </c>
      <c r="R491">
        <f t="shared" si="145"/>
        <v>2183892.9245547703</v>
      </c>
      <c r="S491">
        <f t="shared" si="150"/>
        <v>13.768117764321195</v>
      </c>
      <c r="T491">
        <f t="shared" si="151"/>
        <v>2183641.1986094145</v>
      </c>
      <c r="U491">
        <f t="shared" si="156"/>
        <v>372</v>
      </c>
    </row>
    <row r="492" spans="1:21" x14ac:dyDescent="0.25">
      <c r="A492">
        <f>VLOOKUP('2024-03-18_windows_device_0'!P492,'2024-03-18_windows_device_0'!P492:P1401,1,0)</f>
        <v>40.866666666666667</v>
      </c>
      <c r="B492">
        <f>VLOOKUP('2024-03-18_windows_device_0'!Q492,'2024-03-18_windows_device_0'!Q$2:Q$911,1,0)+50</f>
        <v>2184363</v>
      </c>
      <c r="C492">
        <f t="shared" si="146"/>
        <v>-6.0417671796132293</v>
      </c>
      <c r="D492">
        <f t="shared" si="139"/>
        <v>1.4607474259395203</v>
      </c>
      <c r="E492">
        <f t="shared" si="140"/>
        <v>2184362.9995697294</v>
      </c>
      <c r="F492">
        <f t="shared" si="157"/>
        <v>2184154.4347448987</v>
      </c>
      <c r="G492">
        <f t="shared" si="147"/>
        <v>2183429.3844226673</v>
      </c>
      <c r="H492">
        <f t="shared" si="152"/>
        <v>-137.86219159513712</v>
      </c>
      <c r="I492">
        <f t="shared" si="141"/>
        <v>2183353.6202101763</v>
      </c>
      <c r="J492">
        <f t="shared" si="153"/>
        <v>-3.0618333518775644</v>
      </c>
      <c r="K492">
        <f t="shared" si="142"/>
        <v>2183452.6676385826</v>
      </c>
      <c r="L492">
        <f t="shared" si="148"/>
        <v>-3.0936712322718898E-2</v>
      </c>
      <c r="M492">
        <f t="shared" si="154"/>
        <v>4.9021372062591816E-6</v>
      </c>
      <c r="N492">
        <f t="shared" si="143"/>
        <v>2183353.6202101763</v>
      </c>
      <c r="O492">
        <f t="shared" si="149"/>
        <v>-6.4374432016434252E-2</v>
      </c>
      <c r="P492">
        <f t="shared" si="155"/>
        <v>-10.332185053633157</v>
      </c>
      <c r="Q492">
        <f t="shared" si="144"/>
        <v>2183483.1013754173</v>
      </c>
      <c r="R492">
        <f t="shared" si="145"/>
        <v>2183855.1013754173</v>
      </c>
      <c r="S492">
        <f t="shared" si="150"/>
        <v>13.745246391858398</v>
      </c>
      <c r="T492">
        <f t="shared" si="151"/>
        <v>2183602.9761673692</v>
      </c>
      <c r="U492">
        <f t="shared" si="156"/>
        <v>372</v>
      </c>
    </row>
    <row r="493" spans="1:21" x14ac:dyDescent="0.25">
      <c r="A493">
        <f>VLOOKUP('2024-03-18_windows_device_0'!P493,'2024-03-18_windows_device_0'!P493:P1402,1,0)</f>
        <v>40.816666666666663</v>
      </c>
      <c r="B493">
        <f>VLOOKUP('2024-03-18_windows_device_0'!Q493,'2024-03-18_windows_device_0'!Q$2:Q$911,1,0)+50</f>
        <v>2184358</v>
      </c>
      <c r="C493">
        <f t="shared" si="146"/>
        <v>-4.4424758673631883</v>
      </c>
      <c r="D493">
        <f t="shared" si="139"/>
        <v>1.4589602145700999</v>
      </c>
      <c r="E493">
        <f t="shared" si="140"/>
        <v>2184357.9995707818</v>
      </c>
      <c r="F493">
        <f t="shared" si="157"/>
        <v>2184204.6430819356</v>
      </c>
      <c r="G493">
        <f t="shared" si="147"/>
        <v>2183481.9351262534</v>
      </c>
      <c r="H493">
        <f t="shared" si="152"/>
        <v>52.55070358607918</v>
      </c>
      <c r="I493">
        <f t="shared" si="141"/>
        <v>2183470.9265583106</v>
      </c>
      <c r="J493">
        <f t="shared" si="153"/>
        <v>1.2157279485392263</v>
      </c>
      <c r="K493">
        <f t="shared" si="142"/>
        <v>2183431.5989029142</v>
      </c>
      <c r="L493">
        <f t="shared" si="148"/>
        <v>-2.3175587248192079E-2</v>
      </c>
      <c r="M493">
        <f t="shared" si="154"/>
        <v>4.6083726602075308E-6</v>
      </c>
      <c r="N493">
        <f t="shared" si="143"/>
        <v>2183470.9265583106</v>
      </c>
      <c r="O493">
        <f t="shared" si="149"/>
        <v>-4.7334141188560823E-2</v>
      </c>
      <c r="P493">
        <f t="shared" si="155"/>
        <v>4.1024852418824427</v>
      </c>
      <c r="Q493">
        <f t="shared" si="144"/>
        <v>2183453.0810972829</v>
      </c>
      <c r="R493">
        <f t="shared" si="145"/>
        <v>2183825.0810972829</v>
      </c>
      <c r="S493">
        <f t="shared" si="150"/>
        <v>13.728429206223986</v>
      </c>
      <c r="T493">
        <f t="shared" si="151"/>
        <v>2183572.6627372145</v>
      </c>
      <c r="U493">
        <f t="shared" si="156"/>
        <v>372</v>
      </c>
    </row>
    <row r="494" spans="1:21" x14ac:dyDescent="0.25">
      <c r="A494">
        <f>VLOOKUP('2024-03-18_windows_device_0'!P494,'2024-03-18_windows_device_0'!P494:P1403,1,0)</f>
        <v>40.790666666666667</v>
      </c>
      <c r="B494">
        <f>VLOOKUP('2024-03-18_windows_device_0'!Q494,'2024-03-18_windows_device_0'!Q$2:Q$911,1,0)+50</f>
        <v>2184357</v>
      </c>
      <c r="C494">
        <f t="shared" si="146"/>
        <v>-2.3100874510283278</v>
      </c>
      <c r="D494">
        <f t="shared" si="139"/>
        <v>1.4580308646580014</v>
      </c>
      <c r="E494">
        <f t="shared" si="140"/>
        <v>2184356.9995713285</v>
      </c>
      <c r="F494">
        <f t="shared" si="157"/>
        <v>2184277.2541971286</v>
      </c>
      <c r="G494">
        <f t="shared" si="147"/>
        <v>2183555.7654062789</v>
      </c>
      <c r="H494">
        <f t="shared" si="152"/>
        <v>73.830280025489628</v>
      </c>
      <c r="I494">
        <f t="shared" si="141"/>
        <v>2183534.0362537582</v>
      </c>
      <c r="J494">
        <f t="shared" si="153"/>
        <v>1.6209705980534213</v>
      </c>
      <c r="K494">
        <f t="shared" si="142"/>
        <v>2183481.5993798962</v>
      </c>
      <c r="L494">
        <f t="shared" si="148"/>
        <v>5.5000472500261258E-2</v>
      </c>
      <c r="M494">
        <f t="shared" si="154"/>
        <v>4.6419096840735731E-5</v>
      </c>
      <c r="N494">
        <f t="shared" si="143"/>
        <v>2183534.0362537582</v>
      </c>
      <c r="O494">
        <f t="shared" si="149"/>
        <v>-2.4613753418051155E-2</v>
      </c>
      <c r="P494">
        <f t="shared" si="155"/>
        <v>5.4699803225127548</v>
      </c>
      <c r="Q494">
        <f t="shared" si="144"/>
        <v>2183514.4822440092</v>
      </c>
      <c r="R494">
        <f t="shared" si="145"/>
        <v>2183886.4822440092</v>
      </c>
      <c r="S494">
        <f t="shared" si="150"/>
        <v>13.719684269694094</v>
      </c>
      <c r="T494">
        <f t="shared" si="151"/>
        <v>2183633.9115867224</v>
      </c>
      <c r="U494">
        <f t="shared" si="156"/>
        <v>372</v>
      </c>
    </row>
    <row r="495" spans="1:21" x14ac:dyDescent="0.25">
      <c r="A495">
        <f>VLOOKUP('2024-03-18_windows_device_0'!P495,'2024-03-18_windows_device_0'!P495:P1404,1,0)</f>
        <v>40.762666666666668</v>
      </c>
      <c r="B495">
        <f>VLOOKUP('2024-03-18_windows_device_0'!Q495,'2024-03-18_windows_device_0'!Q$2:Q$911,1,0)+50</f>
        <v>2184358</v>
      </c>
      <c r="C495">
        <f t="shared" si="146"/>
        <v>-2.4877864857230572</v>
      </c>
      <c r="D495">
        <f t="shared" si="139"/>
        <v>1.4570300262911262</v>
      </c>
      <c r="E495">
        <f t="shared" si="140"/>
        <v>2184357.9995719166</v>
      </c>
      <c r="F495">
        <f t="shared" si="157"/>
        <v>2184272.1199381626</v>
      </c>
      <c r="G495">
        <f t="shared" si="147"/>
        <v>2183551.9449634221</v>
      </c>
      <c r="H495">
        <f t="shared" si="152"/>
        <v>-3.8204428567551076</v>
      </c>
      <c r="I495">
        <f t="shared" si="141"/>
        <v>2183551.8867797437</v>
      </c>
      <c r="J495">
        <f t="shared" si="153"/>
        <v>-0.13508088317123829</v>
      </c>
      <c r="K495">
        <f t="shared" si="142"/>
        <v>2183556.2565192324</v>
      </c>
      <c r="L495">
        <f t="shared" si="148"/>
        <v>8.2122775358525926E-2</v>
      </c>
      <c r="M495">
        <f t="shared" si="154"/>
        <v>1.6104582489480861E-5</v>
      </c>
      <c r="N495">
        <f t="shared" si="143"/>
        <v>2183551.8867797437</v>
      </c>
      <c r="O495">
        <f t="shared" si="149"/>
        <v>-2.6507119065586768E-2</v>
      </c>
      <c r="P495">
        <f t="shared" si="155"/>
        <v>-0.45583169354107816</v>
      </c>
      <c r="Q495">
        <f t="shared" si="144"/>
        <v>2183555.0473693823</v>
      </c>
      <c r="R495">
        <f t="shared" si="145"/>
        <v>2183927.0473693823</v>
      </c>
      <c r="S495">
        <f t="shared" si="150"/>
        <v>13.710266645738823</v>
      </c>
      <c r="T495">
        <f t="shared" si="151"/>
        <v>2183674.3128082347</v>
      </c>
      <c r="U495">
        <f t="shared" si="156"/>
        <v>372</v>
      </c>
    </row>
    <row r="496" spans="1:21" x14ac:dyDescent="0.25">
      <c r="A496">
        <f>VLOOKUP('2024-03-18_windows_device_0'!P496,'2024-03-18_windows_device_0'!P496:P1405,1,0)</f>
        <v>40.702666666666666</v>
      </c>
      <c r="B496">
        <f>VLOOKUP('2024-03-18_windows_device_0'!Q496,'2024-03-18_windows_device_0'!Q$2:Q$911,1,0)+50</f>
        <v>2184358</v>
      </c>
      <c r="C496">
        <f t="shared" si="146"/>
        <v>-5.3309710408355739</v>
      </c>
      <c r="D496">
        <f t="shared" si="139"/>
        <v>1.4548853726478217</v>
      </c>
      <c r="E496">
        <f t="shared" si="140"/>
        <v>2184357.9995731758</v>
      </c>
      <c r="F496">
        <f t="shared" si="157"/>
        <v>2184173.9717865605</v>
      </c>
      <c r="G496">
        <f t="shared" si="147"/>
        <v>2183456.6151736011</v>
      </c>
      <c r="H496">
        <f t="shared" si="152"/>
        <v>-95.329789821058512</v>
      </c>
      <c r="I496">
        <f t="shared" si="141"/>
        <v>2183420.3882856295</v>
      </c>
      <c r="J496">
        <f t="shared" si="153"/>
        <v>-2.1612941307374154</v>
      </c>
      <c r="K496">
        <f t="shared" si="142"/>
        <v>2183490.3041174454</v>
      </c>
      <c r="L496">
        <f t="shared" si="148"/>
        <v>-7.2547573138588436E-2</v>
      </c>
      <c r="M496">
        <f t="shared" si="154"/>
        <v>-9.1839597805003727E-5</v>
      </c>
      <c r="N496">
        <f t="shared" si="143"/>
        <v>2183420.3882856295</v>
      </c>
      <c r="O496">
        <f t="shared" si="149"/>
        <v>-5.6800969426274162E-2</v>
      </c>
      <c r="P496">
        <f t="shared" si="155"/>
        <v>-7.2933070966855595</v>
      </c>
      <c r="Q496">
        <f t="shared" si="144"/>
        <v>2183499.2239750992</v>
      </c>
      <c r="R496">
        <f t="shared" si="145"/>
        <v>2183871.2239750992</v>
      </c>
      <c r="S496">
        <f t="shared" si="150"/>
        <v>13.69008602297753</v>
      </c>
      <c r="T496">
        <f t="shared" si="151"/>
        <v>2183618.138570379</v>
      </c>
      <c r="U496">
        <f t="shared" si="156"/>
        <v>372</v>
      </c>
    </row>
    <row r="497" spans="1:21" x14ac:dyDescent="0.25">
      <c r="A497">
        <f>VLOOKUP('2024-03-18_windows_device_0'!P497,'2024-03-18_windows_device_0'!P497:P1406,1,0)</f>
        <v>40.690666666666665</v>
      </c>
      <c r="B497">
        <f>VLOOKUP('2024-03-18_windows_device_0'!Q497,'2024-03-18_windows_device_0'!Q$2:Q$911,1,0)+50</f>
        <v>2184357</v>
      </c>
      <c r="C497">
        <f t="shared" si="146"/>
        <v>-1.0661942081671147</v>
      </c>
      <c r="D497">
        <f t="shared" si="139"/>
        <v>1.4544564419191608</v>
      </c>
      <c r="E497">
        <f t="shared" si="140"/>
        <v>2184356.9995734277</v>
      </c>
      <c r="F497">
        <f t="shared" si="157"/>
        <v>2184320.1940161046</v>
      </c>
      <c r="G497">
        <f t="shared" si="147"/>
        <v>2183603.4015740245</v>
      </c>
      <c r="H497">
        <f t="shared" si="152"/>
        <v>146.7864004233852</v>
      </c>
      <c r="I497">
        <f t="shared" si="141"/>
        <v>2183517.5110211549</v>
      </c>
      <c r="J497">
        <f t="shared" si="153"/>
        <v>3.2419411961058828</v>
      </c>
      <c r="K497">
        <f t="shared" si="142"/>
        <v>2183412.6372734308</v>
      </c>
      <c r="L497">
        <f t="shared" si="148"/>
        <v>-8.5433447363784512E-2</v>
      </c>
      <c r="M497">
        <f t="shared" si="154"/>
        <v>-7.6513275990320185E-6</v>
      </c>
      <c r="N497">
        <f t="shared" si="143"/>
        <v>2183517.5110211549</v>
      </c>
      <c r="O497">
        <f t="shared" si="149"/>
        <v>-1.1360193885254832E-2</v>
      </c>
      <c r="P497">
        <f t="shared" si="155"/>
        <v>10.939960645025508</v>
      </c>
      <c r="Q497">
        <f t="shared" si="144"/>
        <v>2183512.3225079589</v>
      </c>
      <c r="R497">
        <f t="shared" si="145"/>
        <v>2183884.3225079589</v>
      </c>
      <c r="S497">
        <f t="shared" si="150"/>
        <v>13.686049898425271</v>
      </c>
      <c r="T497">
        <f t="shared" si="151"/>
        <v>2183631.16699654</v>
      </c>
      <c r="U497">
        <f t="shared" si="156"/>
        <v>372</v>
      </c>
    </row>
    <row r="498" spans="1:21" x14ac:dyDescent="0.25">
      <c r="A498">
        <f>VLOOKUP('2024-03-18_windows_device_0'!P498,'2024-03-18_windows_device_0'!P498:P1407,1,0)</f>
        <v>40.648666666666664</v>
      </c>
      <c r="B498">
        <f>VLOOKUP('2024-03-18_windows_device_0'!Q498,'2024-03-18_windows_device_0'!Q$2:Q$911,1,0)+50</f>
        <v>2184351</v>
      </c>
      <c r="C498">
        <f t="shared" si="146"/>
        <v>-3.7316797285849015</v>
      </c>
      <c r="D498">
        <f t="shared" si="139"/>
        <v>1.4529551843688477</v>
      </c>
      <c r="E498">
        <f t="shared" si="140"/>
        <v>2184350.9995743078</v>
      </c>
      <c r="F498">
        <f t="shared" si="157"/>
        <v>2184222.180123677</v>
      </c>
      <c r="G498">
        <f t="shared" si="147"/>
        <v>2183507.363590742</v>
      </c>
      <c r="H498">
        <f t="shared" si="152"/>
        <v>-96.037983282469213</v>
      </c>
      <c r="I498">
        <f t="shared" si="141"/>
        <v>2183470.596453147</v>
      </c>
      <c r="J498">
        <f t="shared" si="153"/>
        <v>-2.0262132475661767</v>
      </c>
      <c r="K498">
        <f t="shared" si="142"/>
        <v>2183536.1425454747</v>
      </c>
      <c r="L498">
        <f t="shared" si="148"/>
        <v>0.13585567035959217</v>
      </c>
      <c r="M498">
        <f t="shared" si="154"/>
        <v>1.313962486527804E-4</v>
      </c>
      <c r="N498">
        <f t="shared" si="143"/>
        <v>2183470.596453147</v>
      </c>
      <c r="O498">
        <f t="shared" si="149"/>
        <v>-3.9760678598388971E-2</v>
      </c>
      <c r="P498">
        <f t="shared" si="155"/>
        <v>-6.8374754031402345</v>
      </c>
      <c r="Q498">
        <f t="shared" si="144"/>
        <v>2183542.7382710716</v>
      </c>
      <c r="R498">
        <f t="shared" si="145"/>
        <v>2183914.7382710716</v>
      </c>
      <c r="S498">
        <f t="shared" si="150"/>
        <v>13.671923462492366</v>
      </c>
      <c r="T498">
        <f t="shared" si="151"/>
        <v>2183661.3375489996</v>
      </c>
      <c r="U498">
        <f t="shared" si="156"/>
        <v>372</v>
      </c>
    </row>
    <row r="499" spans="1:21" x14ac:dyDescent="0.25">
      <c r="A499">
        <f>VLOOKUP('2024-03-18_windows_device_0'!P499,'2024-03-18_windows_device_0'!P499:P1408,1,0)</f>
        <v>40.600666666666669</v>
      </c>
      <c r="B499">
        <f>VLOOKUP('2024-03-18_windows_device_0'!Q499,'2024-03-18_windows_device_0'!Q$2:Q$911,1,0)+50</f>
        <v>2184348</v>
      </c>
      <c r="C499">
        <f t="shared" si="146"/>
        <v>-4.2647768326678275</v>
      </c>
      <c r="D499">
        <f t="shared" si="139"/>
        <v>1.4512394614542043</v>
      </c>
      <c r="E499">
        <f t="shared" si="140"/>
        <v>2184347.9995753127</v>
      </c>
      <c r="F499">
        <f t="shared" si="157"/>
        <v>2184200.7773460206</v>
      </c>
      <c r="G499">
        <f t="shared" si="147"/>
        <v>2183488.221496419</v>
      </c>
      <c r="H499">
        <f t="shared" si="152"/>
        <v>-19.142094322945923</v>
      </c>
      <c r="I499">
        <f t="shared" si="141"/>
        <v>2183486.7608245648</v>
      </c>
      <c r="J499">
        <f t="shared" si="153"/>
        <v>-0.4052426495127554</v>
      </c>
      <c r="K499">
        <f t="shared" si="142"/>
        <v>2183499.8700430305</v>
      </c>
      <c r="L499">
        <f t="shared" si="148"/>
        <v>-3.9899714835079599E-2</v>
      </c>
      <c r="M499">
        <f t="shared" si="154"/>
        <v>-1.0435939431948267E-4</v>
      </c>
      <c r="N499">
        <f t="shared" si="143"/>
        <v>2183486.7608245648</v>
      </c>
      <c r="O499">
        <f t="shared" si="149"/>
        <v>-4.5440775541013445E-2</v>
      </c>
      <c r="P499">
        <f t="shared" si="155"/>
        <v>-1.3674950806274802</v>
      </c>
      <c r="Q499">
        <f t="shared" si="144"/>
        <v>2183496.9492498618</v>
      </c>
      <c r="R499">
        <f t="shared" si="145"/>
        <v>2183868.9492498618</v>
      </c>
      <c r="S499">
        <f t="shared" si="150"/>
        <v>13.655778964283334</v>
      </c>
      <c r="T499">
        <f t="shared" si="151"/>
        <v>2183615.2685971227</v>
      </c>
      <c r="U499">
        <f t="shared" si="156"/>
        <v>372</v>
      </c>
    </row>
    <row r="500" spans="1:21" x14ac:dyDescent="0.25">
      <c r="A500">
        <f>VLOOKUP('2024-03-18_windows_device_0'!P500,'2024-03-18_windows_device_0'!P500:P1409,1,0)</f>
        <v>40.588000000000001</v>
      </c>
      <c r="B500">
        <f>VLOOKUP('2024-03-18_windows_device_0'!Q500,'2024-03-18_windows_device_0'!Q$2:Q$911,1,0)+50</f>
        <v>2184347</v>
      </c>
      <c r="C500">
        <f t="shared" si="146"/>
        <v>-1.1254272197320245</v>
      </c>
      <c r="D500">
        <f t="shared" si="139"/>
        <v>1.4507867012406179</v>
      </c>
      <c r="E500">
        <f t="shared" si="140"/>
        <v>2184346.9995755777</v>
      </c>
      <c r="F500">
        <f t="shared" si="157"/>
        <v>2184308.14926507</v>
      </c>
      <c r="G500">
        <f t="shared" si="147"/>
        <v>2183596.1904303916</v>
      </c>
      <c r="H500">
        <f t="shared" si="152"/>
        <v>107.96893397253007</v>
      </c>
      <c r="I500">
        <f t="shared" si="141"/>
        <v>2183549.7205682746</v>
      </c>
      <c r="J500">
        <f t="shared" si="153"/>
        <v>2.3864289360218525</v>
      </c>
      <c r="K500">
        <f t="shared" si="142"/>
        <v>2183472.5218373109</v>
      </c>
      <c r="L500">
        <f t="shared" si="148"/>
        <v>-3.0082997751300695E-2</v>
      </c>
      <c r="M500">
        <f t="shared" si="154"/>
        <v>5.8289346180440256E-6</v>
      </c>
      <c r="N500">
        <f t="shared" si="143"/>
        <v>2183549.7205682746</v>
      </c>
      <c r="O500">
        <f t="shared" si="149"/>
        <v>-1.1991315767766703E-2</v>
      </c>
      <c r="P500">
        <f t="shared" si="155"/>
        <v>8.0530265859206889</v>
      </c>
      <c r="Q500">
        <f t="shared" si="144"/>
        <v>2183532.7234131726</v>
      </c>
      <c r="R500">
        <f t="shared" si="145"/>
        <v>2183904.7234131726</v>
      </c>
      <c r="S500">
        <f t="shared" si="150"/>
        <v>13.651518610589282</v>
      </c>
      <c r="T500">
        <f t="shared" si="151"/>
        <v>2183650.968944998</v>
      </c>
      <c r="U500">
        <f t="shared" si="156"/>
        <v>372</v>
      </c>
    </row>
    <row r="501" spans="1:21" x14ac:dyDescent="0.25">
      <c r="A501">
        <f>VLOOKUP('2024-03-18_windows_device_0'!P501,'2024-03-18_windows_device_0'!P501:P1410,1,0)</f>
        <v>40.558666666666667</v>
      </c>
      <c r="B501">
        <f>VLOOKUP('2024-03-18_windows_device_0'!Q501,'2024-03-18_windows_device_0'!Q$2:Q$911,1,0)+50</f>
        <v>2184347</v>
      </c>
      <c r="C501">
        <f t="shared" si="146"/>
        <v>-2.6062525088528772</v>
      </c>
      <c r="D501">
        <f t="shared" si="139"/>
        <v>1.4497382039038913</v>
      </c>
      <c r="E501">
        <f t="shared" si="140"/>
        <v>2184346.9995761905</v>
      </c>
      <c r="F501">
        <f t="shared" si="157"/>
        <v>2184257.0304360674</v>
      </c>
      <c r="G501">
        <f t="shared" si="147"/>
        <v>2183546.4548779009</v>
      </c>
      <c r="H501">
        <f t="shared" si="152"/>
        <v>-49.73555249068886</v>
      </c>
      <c r="I501">
        <f t="shared" si="141"/>
        <v>2183536.5941800731</v>
      </c>
      <c r="J501">
        <f t="shared" si="153"/>
        <v>-1.1256740264255474</v>
      </c>
      <c r="K501">
        <f t="shared" si="142"/>
        <v>2183573.0086758109</v>
      </c>
      <c r="L501">
        <f t="shared" si="148"/>
        <v>0.11053541748312255</v>
      </c>
      <c r="M501">
        <f t="shared" si="154"/>
        <v>8.3495891905534697E-5</v>
      </c>
      <c r="N501">
        <f t="shared" si="143"/>
        <v>2183536.5941800731</v>
      </c>
      <c r="O501">
        <f t="shared" si="149"/>
        <v>-2.7769362830622271E-2</v>
      </c>
      <c r="P501">
        <f t="shared" si="155"/>
        <v>-3.798597446189806</v>
      </c>
      <c r="Q501">
        <f t="shared" si="144"/>
        <v>2183570.1298531671</v>
      </c>
      <c r="R501">
        <f t="shared" si="145"/>
        <v>2183942.1298531671</v>
      </c>
      <c r="S501">
        <f t="shared" si="150"/>
        <v>13.641652528350427</v>
      </c>
      <c r="T501">
        <f t="shared" si="151"/>
        <v>2183688.2045324137</v>
      </c>
      <c r="U501">
        <f t="shared" si="156"/>
        <v>372</v>
      </c>
    </row>
    <row r="502" spans="1:21" x14ac:dyDescent="0.25">
      <c r="A502">
        <f>VLOOKUP('2024-03-18_windows_device_0'!P502,'2024-03-18_windows_device_0'!P502:P1411,1,0)</f>
        <v>40.504666666666665</v>
      </c>
      <c r="B502">
        <f>VLOOKUP('2024-03-18_windows_device_0'!Q502,'2024-03-18_windows_device_0'!Q$2:Q$911,1,0)+50</f>
        <v>2184344</v>
      </c>
      <c r="C502">
        <f t="shared" si="146"/>
        <v>-4.7978739367520165</v>
      </c>
      <c r="D502">
        <f t="shared" si="139"/>
        <v>1.4478080156249173</v>
      </c>
      <c r="E502">
        <f t="shared" si="140"/>
        <v>2184343.9995773183</v>
      </c>
      <c r="F502">
        <f t="shared" si="157"/>
        <v>2184178.3745693644</v>
      </c>
      <c r="G502">
        <f t="shared" si="147"/>
        <v>2183470.3481155643</v>
      </c>
      <c r="H502">
        <f t="shared" si="152"/>
        <v>-76.106762336567044</v>
      </c>
      <c r="I502">
        <f t="shared" si="141"/>
        <v>2183447.2583113178</v>
      </c>
      <c r="J502">
        <f t="shared" si="153"/>
        <v>-1.6659975591100209</v>
      </c>
      <c r="K502">
        <f t="shared" si="142"/>
        <v>2183501.1517650094</v>
      </c>
      <c r="L502">
        <f t="shared" si="148"/>
        <v>-7.9042526892606602E-2</v>
      </c>
      <c r="M502">
        <f t="shared" si="154"/>
        <v>-1.1256690330979091E-4</v>
      </c>
      <c r="N502">
        <f t="shared" si="143"/>
        <v>2183447.2583113178</v>
      </c>
      <c r="O502">
        <f t="shared" si="149"/>
        <v>-5.1120872483643803E-2</v>
      </c>
      <c r="P502">
        <f t="shared" si="155"/>
        <v>-5.6219242203597792</v>
      </c>
      <c r="Q502">
        <f t="shared" si="144"/>
        <v>2183502.7013932993</v>
      </c>
      <c r="R502">
        <f t="shared" si="145"/>
        <v>2183874.7013932993</v>
      </c>
      <c r="S502">
        <f t="shared" si="150"/>
        <v>13.623489967865263</v>
      </c>
      <c r="T502">
        <f t="shared" si="151"/>
        <v>2183620.4618714806</v>
      </c>
      <c r="U502">
        <f t="shared" si="156"/>
        <v>372</v>
      </c>
    </row>
    <row r="503" spans="1:21" x14ac:dyDescent="0.25">
      <c r="A503">
        <f>VLOOKUP('2024-03-18_windows_device_0'!P503,'2024-03-18_windows_device_0'!P503:P1412,1,0)</f>
        <v>40.468000000000004</v>
      </c>
      <c r="B503">
        <f>VLOOKUP('2024-03-18_windows_device_0'!Q503,'2024-03-18_windows_device_0'!Q$2:Q$911,1,0)+50</f>
        <v>2184345</v>
      </c>
      <c r="C503">
        <f t="shared" si="146"/>
        <v>-3.2578156360656227</v>
      </c>
      <c r="D503">
        <f t="shared" si="139"/>
        <v>1.4464973939540093</v>
      </c>
      <c r="E503">
        <f t="shared" si="140"/>
        <v>2184344.9995780834</v>
      </c>
      <c r="F503">
        <f t="shared" si="157"/>
        <v>2184232.5381529294</v>
      </c>
      <c r="G503">
        <f t="shared" si="147"/>
        <v>2183526.2445104192</v>
      </c>
      <c r="H503">
        <f t="shared" si="152"/>
        <v>55.896394854877144</v>
      </c>
      <c r="I503">
        <f t="shared" si="141"/>
        <v>2183513.7895786325</v>
      </c>
      <c r="J503">
        <f t="shared" si="153"/>
        <v>1.1707009874831067</v>
      </c>
      <c r="K503">
        <f t="shared" si="142"/>
        <v>2183475.9185030656</v>
      </c>
      <c r="L503">
        <f t="shared" si="148"/>
        <v>-2.7756561805035961E-2</v>
      </c>
      <c r="M503">
        <f t="shared" si="154"/>
        <v>3.0452394091371853E-5</v>
      </c>
      <c r="N503">
        <f t="shared" si="143"/>
        <v>2183513.7895786325</v>
      </c>
      <c r="O503">
        <f t="shared" si="149"/>
        <v>-3.4711703538270487E-2</v>
      </c>
      <c r="P503">
        <f t="shared" si="155"/>
        <v>3.9505413440382471</v>
      </c>
      <c r="Q503">
        <f t="shared" si="144"/>
        <v>2183496.2648186446</v>
      </c>
      <c r="R503">
        <f t="shared" si="145"/>
        <v>2183868.2648186446</v>
      </c>
      <c r="S503">
        <f t="shared" si="150"/>
        <v>13.611157365066697</v>
      </c>
      <c r="T503">
        <f t="shared" si="151"/>
        <v>2183613.8121890444</v>
      </c>
      <c r="U503">
        <f t="shared" si="156"/>
        <v>372</v>
      </c>
    </row>
    <row r="504" spans="1:21" x14ac:dyDescent="0.25">
      <c r="A504">
        <f>VLOOKUP('2024-03-18_windows_device_0'!P504,'2024-03-18_windows_device_0'!P504:P1413,1,0)</f>
        <v>40.42</v>
      </c>
      <c r="B504">
        <f>VLOOKUP('2024-03-18_windows_device_0'!Q504,'2024-03-18_windows_device_0'!Q$2:Q$911,1,0)+50</f>
        <v>2184336</v>
      </c>
      <c r="C504">
        <f t="shared" si="146"/>
        <v>-4.264776832668459</v>
      </c>
      <c r="D504">
        <f t="shared" si="139"/>
        <v>1.4447816710393657</v>
      </c>
      <c r="E504">
        <f t="shared" si="140"/>
        <v>2184335.9995790836</v>
      </c>
      <c r="F504">
        <f t="shared" si="157"/>
        <v>2184188.7773497915</v>
      </c>
      <c r="G504">
        <f t="shared" si="147"/>
        <v>2183484.7544892752</v>
      </c>
      <c r="H504">
        <f t="shared" si="152"/>
        <v>-41.490021144039929</v>
      </c>
      <c r="I504">
        <f t="shared" si="141"/>
        <v>2183477.8923256504</v>
      </c>
      <c r="J504">
        <f t="shared" si="153"/>
        <v>-0.76545833796987117</v>
      </c>
      <c r="K504">
        <f t="shared" si="142"/>
        <v>2183502.6541827521</v>
      </c>
      <c r="L504">
        <f t="shared" si="148"/>
        <v>2.9409219754144698E-2</v>
      </c>
      <c r="M504">
        <f t="shared" si="154"/>
        <v>3.3943690161801119E-5</v>
      </c>
      <c r="N504">
        <f t="shared" si="143"/>
        <v>2183477.8923256504</v>
      </c>
      <c r="O504">
        <f t="shared" si="149"/>
        <v>-4.5440775541019329E-2</v>
      </c>
      <c r="P504">
        <f t="shared" si="155"/>
        <v>-2.5830462634107669</v>
      </c>
      <c r="Q504">
        <f t="shared" si="144"/>
        <v>2183498.916856172</v>
      </c>
      <c r="R504">
        <f t="shared" si="145"/>
        <v>2183870.916856172</v>
      </c>
      <c r="S504">
        <f t="shared" si="150"/>
        <v>13.595012866857662</v>
      </c>
      <c r="T504">
        <f t="shared" si="151"/>
        <v>2183616.1855408167</v>
      </c>
      <c r="U504">
        <f t="shared" si="156"/>
        <v>372</v>
      </c>
    </row>
    <row r="505" spans="1:21" x14ac:dyDescent="0.25">
      <c r="A505">
        <f>VLOOKUP('2024-03-18_windows_device_0'!P505,'2024-03-18_windows_device_0'!P505:P1414,1,0)</f>
        <v>40.408666666666669</v>
      </c>
      <c r="B505">
        <f>VLOOKUP('2024-03-18_windows_device_0'!Q505,'2024-03-18_windows_device_0'!Q$2:Q$911,1,0)+50</f>
        <v>2184333</v>
      </c>
      <c r="C505">
        <f t="shared" si="146"/>
        <v>-1.006961196602205</v>
      </c>
      <c r="D505">
        <f t="shared" si="139"/>
        <v>1.4443765697956306</v>
      </c>
      <c r="E505">
        <f t="shared" si="140"/>
        <v>2184332.9995793197</v>
      </c>
      <c r="F505">
        <f t="shared" si="157"/>
        <v>2184298.2387751811</v>
      </c>
      <c r="G505">
        <f t="shared" si="147"/>
        <v>2183594.7524650381</v>
      </c>
      <c r="H505">
        <f t="shared" si="152"/>
        <v>109.99797576293349</v>
      </c>
      <c r="I505">
        <f t="shared" si="141"/>
        <v>2183546.519590728</v>
      </c>
      <c r="J505">
        <f t="shared" si="153"/>
        <v>2.4764828581364915</v>
      </c>
      <c r="K505">
        <f t="shared" si="142"/>
        <v>2183466.4077001056</v>
      </c>
      <c r="L505">
        <f t="shared" si="148"/>
        <v>-3.9871093084807102E-2</v>
      </c>
      <c r="M505">
        <f t="shared" si="154"/>
        <v>-4.1137012548031315E-5</v>
      </c>
      <c r="N505">
        <f t="shared" si="143"/>
        <v>2183546.519590728</v>
      </c>
      <c r="O505">
        <f t="shared" si="149"/>
        <v>-1.0729072002737081E-2</v>
      </c>
      <c r="P505">
        <f t="shared" si="155"/>
        <v>8.3569143816175728</v>
      </c>
      <c r="Q505">
        <f t="shared" si="144"/>
        <v>2183530.3205187679</v>
      </c>
      <c r="R505">
        <f t="shared" si="145"/>
        <v>2183902.3205187679</v>
      </c>
      <c r="S505">
        <f t="shared" si="150"/>
        <v>13.591200971447195</v>
      </c>
      <c r="T505">
        <f t="shared" si="151"/>
        <v>2183647.5234508761</v>
      </c>
      <c r="U505">
        <f t="shared" si="156"/>
        <v>372</v>
      </c>
    </row>
    <row r="506" spans="1:21" x14ac:dyDescent="0.25">
      <c r="A506">
        <f>VLOOKUP('2024-03-18_windows_device_0'!P506,'2024-03-18_windows_device_0'!P506:P1415,1,0)</f>
        <v>40.345333333333336</v>
      </c>
      <c r="B506">
        <f>VLOOKUP('2024-03-18_windows_device_0'!Q506,'2024-03-18_windows_device_0'!Q$2:Q$911,1,0)+50</f>
        <v>2184333</v>
      </c>
      <c r="C506">
        <f t="shared" si="146"/>
        <v>-5.6271360986594914</v>
      </c>
      <c r="D506">
        <f t="shared" si="139"/>
        <v>1.4421127687276982</v>
      </c>
      <c r="E506">
        <f t="shared" si="140"/>
        <v>2184332.9995806376</v>
      </c>
      <c r="F506">
        <f t="shared" si="157"/>
        <v>2184138.7480280991</v>
      </c>
      <c r="G506">
        <f t="shared" si="147"/>
        <v>2183438.2628606325</v>
      </c>
      <c r="H506">
        <f t="shared" si="152"/>
        <v>-156.48960440559313</v>
      </c>
      <c r="I506">
        <f t="shared" si="141"/>
        <v>2183340.6415256397</v>
      </c>
      <c r="J506">
        <f t="shared" si="153"/>
        <v>-3.5121029624478797</v>
      </c>
      <c r="K506">
        <f t="shared" si="142"/>
        <v>2183454.2547523407</v>
      </c>
      <c r="L506">
        <f t="shared" si="148"/>
        <v>-1.3368229858653314E-2</v>
      </c>
      <c r="M506">
        <f t="shared" si="154"/>
        <v>1.5736773874382253E-5</v>
      </c>
      <c r="N506">
        <f t="shared" si="143"/>
        <v>2183340.6415256397</v>
      </c>
      <c r="O506">
        <f t="shared" si="149"/>
        <v>-5.9956578838839397E-2</v>
      </c>
      <c r="P506">
        <f t="shared" si="155"/>
        <v>-11.851624032110497</v>
      </c>
      <c r="Q506">
        <f t="shared" si="144"/>
        <v>2183499.3712975513</v>
      </c>
      <c r="R506">
        <f t="shared" si="145"/>
        <v>2183871.3712975513</v>
      </c>
      <c r="S506">
        <f t="shared" si="150"/>
        <v>13.569899202976943</v>
      </c>
      <c r="T506">
        <f t="shared" si="151"/>
        <v>2183616.2071284419</v>
      </c>
      <c r="U506">
        <f t="shared" si="156"/>
        <v>372</v>
      </c>
    </row>
    <row r="507" spans="1:21" x14ac:dyDescent="0.25">
      <c r="A507">
        <f>VLOOKUP('2024-03-18_windows_device_0'!P507,'2024-03-18_windows_device_0'!P507:P1416,1,0)</f>
        <v>40.31733333333333</v>
      </c>
      <c r="B507">
        <f>VLOOKUP('2024-03-18_windows_device_0'!Q507,'2024-03-18_windows_device_0'!Q$2:Q$911,1,0)+50</f>
        <v>2184335</v>
      </c>
      <c r="C507">
        <f t="shared" si="146"/>
        <v>-2.4877864857236887</v>
      </c>
      <c r="D507">
        <f t="shared" si="139"/>
        <v>1.4411119303608226</v>
      </c>
      <c r="E507">
        <f t="shared" si="140"/>
        <v>2184334.9995812192</v>
      </c>
      <c r="F507">
        <f t="shared" si="157"/>
        <v>2184249.1199474651</v>
      </c>
      <c r="G507">
        <f t="shared" si="147"/>
        <v>2183549.9631030955</v>
      </c>
      <c r="H507">
        <f t="shared" si="152"/>
        <v>111.70024246303365</v>
      </c>
      <c r="I507">
        <f t="shared" si="141"/>
        <v>2183500.2258279589</v>
      </c>
      <c r="J507">
        <f t="shared" si="153"/>
        <v>2.3864289360218525</v>
      </c>
      <c r="K507">
        <f t="shared" si="142"/>
        <v>2183423.0270969952</v>
      </c>
      <c r="L507">
        <f t="shared" si="148"/>
        <v>-3.4350388291313969E-2</v>
      </c>
      <c r="M507">
        <f t="shared" si="154"/>
        <v>-1.2458709831977739E-5</v>
      </c>
      <c r="N507">
        <f t="shared" si="143"/>
        <v>2183500.2258279589</v>
      </c>
      <c r="O507">
        <f t="shared" si="149"/>
        <v>-2.6507119065598529E-2</v>
      </c>
      <c r="P507">
        <f t="shared" si="155"/>
        <v>8.0530265859192749</v>
      </c>
      <c r="Q507">
        <f t="shared" si="144"/>
        <v>2183483.2286728569</v>
      </c>
      <c r="R507">
        <f t="shared" si="145"/>
        <v>2183855.2286728569</v>
      </c>
      <c r="S507">
        <f t="shared" si="150"/>
        <v>13.560481579021671</v>
      </c>
      <c r="T507">
        <f t="shared" si="151"/>
        <v>2183599.9023899264</v>
      </c>
      <c r="U507">
        <f t="shared" si="156"/>
        <v>372</v>
      </c>
    </row>
    <row r="508" spans="1:21" x14ac:dyDescent="0.25">
      <c r="A508">
        <f>VLOOKUP('2024-03-18_windows_device_0'!P508,'2024-03-18_windows_device_0'!P508:P1417,1,0)</f>
        <v>40.28</v>
      </c>
      <c r="B508">
        <f>VLOOKUP('2024-03-18_windows_device_0'!Q508,'2024-03-18_windows_device_0'!Q$2:Q$911,1,0)+50</f>
        <v>2184328</v>
      </c>
      <c r="C508">
        <f t="shared" si="146"/>
        <v>-3.3170486476305325</v>
      </c>
      <c r="D508">
        <f t="shared" si="139"/>
        <v>1.4397774792049889</v>
      </c>
      <c r="E508">
        <f t="shared" si="140"/>
        <v>2184327.9995819945</v>
      </c>
      <c r="F508">
        <f t="shared" si="157"/>
        <v>2184213.4934036559</v>
      </c>
      <c r="G508">
        <f t="shared" si="147"/>
        <v>2183516.1090924805</v>
      </c>
      <c r="H508">
        <f t="shared" si="152"/>
        <v>-33.854010615032166</v>
      </c>
      <c r="I508">
        <f t="shared" si="141"/>
        <v>2183511.5403780919</v>
      </c>
      <c r="J508">
        <f t="shared" si="153"/>
        <v>-0.63037745479767282</v>
      </c>
      <c r="K508">
        <f t="shared" si="142"/>
        <v>2183531.9324957049</v>
      </c>
      <c r="L508">
        <f t="shared" si="148"/>
        <v>0.11979582492826364</v>
      </c>
      <c r="M508">
        <f t="shared" si="154"/>
        <v>9.1528378663441594E-5</v>
      </c>
      <c r="N508">
        <f t="shared" si="143"/>
        <v>2183511.5403780919</v>
      </c>
      <c r="O508">
        <f t="shared" si="149"/>
        <v>-3.5342825420788239E-2</v>
      </c>
      <c r="P508">
        <f t="shared" si="155"/>
        <v>-2.1272145698640261</v>
      </c>
      <c r="Q508">
        <f t="shared" si="144"/>
        <v>2183528.3050757148</v>
      </c>
      <c r="R508">
        <f t="shared" si="145"/>
        <v>2183900.3050757148</v>
      </c>
      <c r="S508">
        <f t="shared" si="150"/>
        <v>13.547924747081312</v>
      </c>
      <c r="T508">
        <f t="shared" si="151"/>
        <v>2183644.7628160967</v>
      </c>
      <c r="U508">
        <f t="shared" si="156"/>
        <v>372</v>
      </c>
    </row>
    <row r="509" spans="1:21" x14ac:dyDescent="0.25">
      <c r="A509">
        <f>VLOOKUP('2024-03-18_windows_device_0'!P509,'2024-03-18_windows_device_0'!P509:P1418,1,0)</f>
        <v>40.236666666666665</v>
      </c>
      <c r="B509">
        <f>VLOOKUP('2024-03-18_windows_device_0'!Q509,'2024-03-18_windows_device_0'!Q$2:Q$911,1,0)+50</f>
        <v>2184328</v>
      </c>
      <c r="C509">
        <f t="shared" si="146"/>
        <v>-3.8501457517147215</v>
      </c>
      <c r="D509">
        <f t="shared" si="139"/>
        <v>1.4382285626848246</v>
      </c>
      <c r="E509">
        <f t="shared" si="140"/>
        <v>2184327.9995828932</v>
      </c>
      <c r="F509">
        <f t="shared" si="157"/>
        <v>2184195.0906258933</v>
      </c>
      <c r="G509">
        <f t="shared" si="147"/>
        <v>2183499.7657806077</v>
      </c>
      <c r="H509">
        <f t="shared" si="152"/>
        <v>-16.343311872798949</v>
      </c>
      <c r="I509">
        <f t="shared" si="141"/>
        <v>2183498.7010152973</v>
      </c>
      <c r="J509">
        <f t="shared" si="153"/>
        <v>-0.40524264951371552</v>
      </c>
      <c r="K509">
        <f t="shared" si="142"/>
        <v>2183511.810233763</v>
      </c>
      <c r="L509">
        <f t="shared" si="148"/>
        <v>-2.213446713673025E-2</v>
      </c>
      <c r="M509">
        <f t="shared" si="154"/>
        <v>-8.4274853365568883E-5</v>
      </c>
      <c r="N509">
        <f t="shared" si="143"/>
        <v>2183498.7010152973</v>
      </c>
      <c r="O509">
        <f t="shared" si="149"/>
        <v>-4.1022922363418597E-2</v>
      </c>
      <c r="P509">
        <f t="shared" si="155"/>
        <v>-1.3674950806288968</v>
      </c>
      <c r="Q509">
        <f t="shared" si="144"/>
        <v>2183508.8894405942</v>
      </c>
      <c r="R509">
        <f t="shared" si="145"/>
        <v>2183880.8894405942</v>
      </c>
      <c r="S509">
        <f t="shared" si="150"/>
        <v>13.533349852864822</v>
      </c>
      <c r="T509">
        <f t="shared" si="151"/>
        <v>2183625.0967446519</v>
      </c>
      <c r="U509">
        <f t="shared" si="156"/>
        <v>372</v>
      </c>
    </row>
    <row r="510" spans="1:21" x14ac:dyDescent="0.25">
      <c r="A510">
        <f>VLOOKUP('2024-03-18_windows_device_0'!P510,'2024-03-18_windows_device_0'!P510:P1419,1,0)</f>
        <v>40.213333333333331</v>
      </c>
      <c r="B510">
        <f>VLOOKUP('2024-03-18_windows_device_0'!Q510,'2024-03-18_windows_device_0'!Q$2:Q$911,1,0)+50</f>
        <v>2184333</v>
      </c>
      <c r="C510">
        <f t="shared" si="146"/>
        <v>-2.0731554047693197</v>
      </c>
      <c r="D510">
        <f t="shared" si="139"/>
        <v>1.4373945307124283</v>
      </c>
      <c r="E510">
        <f t="shared" si="140"/>
        <v>2184332.999583377</v>
      </c>
      <c r="F510">
        <f t="shared" si="157"/>
        <v>2184261.4332219153</v>
      </c>
      <c r="G510">
        <f t="shared" si="147"/>
        <v>2183567.2182386755</v>
      </c>
      <c r="H510">
        <f t="shared" si="152"/>
        <v>67.452458067797124</v>
      </c>
      <c r="I510">
        <f t="shared" si="141"/>
        <v>2183549.0810772511</v>
      </c>
      <c r="J510">
        <f t="shared" si="153"/>
        <v>1.3508088317109446</v>
      </c>
      <c r="K510">
        <f t="shared" si="142"/>
        <v>2183505.383682366</v>
      </c>
      <c r="L510">
        <f t="shared" si="148"/>
        <v>-7.0691998299801861E-3</v>
      </c>
      <c r="M510">
        <f t="shared" si="154"/>
        <v>8.9453997079641334E-6</v>
      </c>
      <c r="N510">
        <f t="shared" si="143"/>
        <v>2183549.0810772511</v>
      </c>
      <c r="O510">
        <f t="shared" si="149"/>
        <v>-2.2089265887997794E-2</v>
      </c>
      <c r="P510">
        <f t="shared" si="155"/>
        <v>4.558316935426352</v>
      </c>
      <c r="Q510">
        <f t="shared" si="144"/>
        <v>2183530.4305478558</v>
      </c>
      <c r="R510">
        <f t="shared" si="145"/>
        <v>2183902.4305478558</v>
      </c>
      <c r="S510">
        <f t="shared" si="150"/>
        <v>13.525501832902096</v>
      </c>
      <c r="T510">
        <f t="shared" si="151"/>
        <v>2183646.5031132395</v>
      </c>
      <c r="U510">
        <f t="shared" si="156"/>
        <v>372</v>
      </c>
    </row>
    <row r="511" spans="1:21" x14ac:dyDescent="0.25">
      <c r="A511">
        <f>VLOOKUP('2024-03-18_windows_device_0'!P511,'2024-03-18_windows_device_0'!P511:P1420,1,0)</f>
        <v>40.173999999999999</v>
      </c>
      <c r="B511">
        <f>VLOOKUP('2024-03-18_windows_device_0'!Q511,'2024-03-18_windows_device_0'!Q$2:Q$911,1,0)+50</f>
        <v>2184335</v>
      </c>
      <c r="C511">
        <f t="shared" si="146"/>
        <v>-3.4947476823252623</v>
      </c>
      <c r="D511">
        <f t="shared" si="139"/>
        <v>1.4359885911018178</v>
      </c>
      <c r="E511">
        <f t="shared" si="140"/>
        <v>2184334.9995841915</v>
      </c>
      <c r="F511">
        <f t="shared" si="157"/>
        <v>2184214.3591462993</v>
      </c>
      <c r="G511">
        <f t="shared" si="147"/>
        <v>2183522.0165319466</v>
      </c>
      <c r="H511">
        <f t="shared" si="152"/>
        <v>-45.201706728897989</v>
      </c>
      <c r="I511">
        <f t="shared" si="141"/>
        <v>2183513.8716757009</v>
      </c>
      <c r="J511">
        <f t="shared" si="153"/>
        <v>-1.0806470653684677</v>
      </c>
      <c r="K511">
        <f t="shared" si="142"/>
        <v>2183548.8295916091</v>
      </c>
      <c r="L511">
        <f t="shared" si="148"/>
        <v>4.7790454827739817E-2</v>
      </c>
      <c r="M511">
        <f t="shared" si="154"/>
        <v>3.257436650555166E-5</v>
      </c>
      <c r="N511">
        <f t="shared" si="143"/>
        <v>2183513.8716757009</v>
      </c>
      <c r="O511">
        <f t="shared" si="149"/>
        <v>-3.7236191068329733E-2</v>
      </c>
      <c r="P511">
        <f t="shared" si="155"/>
        <v>-3.6466535483399491</v>
      </c>
      <c r="Q511">
        <f t="shared" si="144"/>
        <v>2183545.7518523685</v>
      </c>
      <c r="R511">
        <f t="shared" si="145"/>
        <v>2183917.7518523685</v>
      </c>
      <c r="S511">
        <f t="shared" si="150"/>
        <v>13.512272313536361</v>
      </c>
      <c r="T511">
        <f t="shared" si="151"/>
        <v>2183661.5974637684</v>
      </c>
      <c r="U511">
        <f t="shared" si="156"/>
        <v>372</v>
      </c>
    </row>
    <row r="512" spans="1:21" x14ac:dyDescent="0.25">
      <c r="A512">
        <f>VLOOKUP('2024-03-18_windows_device_0'!P512,'2024-03-18_windows_device_0'!P512:P1421,1,0)</f>
        <v>40.122</v>
      </c>
      <c r="B512">
        <f>VLOOKUP('2024-03-18_windows_device_0'!Q512,'2024-03-18_windows_device_0'!Q$2:Q$911,1,0)+50</f>
        <v>2184333</v>
      </c>
      <c r="C512">
        <f t="shared" si="146"/>
        <v>-4.6201749020572871</v>
      </c>
      <c r="D512">
        <f t="shared" si="139"/>
        <v>1.4341298912776208</v>
      </c>
      <c r="E512">
        <f t="shared" si="140"/>
        <v>2184332.9995852672</v>
      </c>
      <c r="F512">
        <f t="shared" si="157"/>
        <v>2184173.5088368673</v>
      </c>
      <c r="G512">
        <f t="shared" si="147"/>
        <v>2183483.6443733922</v>
      </c>
      <c r="H512">
        <f t="shared" si="152"/>
        <v>-38.372158554382622</v>
      </c>
      <c r="I512">
        <f t="shared" si="141"/>
        <v>2183477.7748043202</v>
      </c>
      <c r="J512">
        <f t="shared" si="153"/>
        <v>-0.8555122600835503</v>
      </c>
      <c r="K512">
        <f t="shared" si="142"/>
        <v>2183505.4498210805</v>
      </c>
      <c r="L512">
        <f t="shared" si="148"/>
        <v>-4.7717702310754291E-2</v>
      </c>
      <c r="M512">
        <f t="shared" si="154"/>
        <v>-5.6710486682972993E-5</v>
      </c>
      <c r="N512">
        <f t="shared" si="143"/>
        <v>2183477.7748043202</v>
      </c>
      <c r="O512">
        <f t="shared" si="149"/>
        <v>-4.9227506836096432E-2</v>
      </c>
      <c r="P512">
        <f t="shared" si="155"/>
        <v>-2.8869340591034023</v>
      </c>
      <c r="Q512">
        <f t="shared" si="144"/>
        <v>2183501.7700857334</v>
      </c>
      <c r="R512">
        <f t="shared" si="145"/>
        <v>2183873.7700857334</v>
      </c>
      <c r="S512">
        <f t="shared" si="150"/>
        <v>13.494782440476573</v>
      </c>
      <c r="T512">
        <f t="shared" si="151"/>
        <v>2183617.3159971698</v>
      </c>
      <c r="U512">
        <f t="shared" si="156"/>
        <v>372</v>
      </c>
    </row>
    <row r="513" spans="1:21" x14ac:dyDescent="0.25">
      <c r="A513">
        <f>VLOOKUP('2024-03-18_windows_device_0'!P513,'2024-03-18_windows_device_0'!P513:P1422,1,0)</f>
        <v>40.080666666666666</v>
      </c>
      <c r="B513">
        <f>VLOOKUP('2024-03-18_windows_device_0'!Q513,'2024-03-18_windows_device_0'!Q$2:Q$911,1,0)+50</f>
        <v>2184329</v>
      </c>
      <c r="C513">
        <f t="shared" si="146"/>
        <v>-3.6724467170199917</v>
      </c>
      <c r="D513">
        <f t="shared" si="139"/>
        <v>1.4326524632122333</v>
      </c>
      <c r="E513">
        <f t="shared" si="140"/>
        <v>2184328.9995861212</v>
      </c>
      <c r="F513">
        <f t="shared" si="157"/>
        <v>2184202.2248886749</v>
      </c>
      <c r="G513">
        <f t="shared" si="147"/>
        <v>2183514.3325296422</v>
      </c>
      <c r="H513">
        <f t="shared" si="152"/>
        <v>30.688156249932945</v>
      </c>
      <c r="I513">
        <f t="shared" si="141"/>
        <v>2183510.578347405</v>
      </c>
      <c r="J513">
        <f t="shared" si="153"/>
        <v>0.72043137691231207</v>
      </c>
      <c r="K513">
        <f t="shared" si="142"/>
        <v>2183487.2730701328</v>
      </c>
      <c r="L513">
        <f t="shared" si="148"/>
        <v>-1.9994407073447823E-2</v>
      </c>
      <c r="M513">
        <f t="shared" si="154"/>
        <v>1.6461437561648109E-5</v>
      </c>
      <c r="N513">
        <f t="shared" si="143"/>
        <v>2183510.578347405</v>
      </c>
      <c r="O513">
        <f t="shared" si="149"/>
        <v>-3.9129556715877103E-2</v>
      </c>
      <c r="P513">
        <f t="shared" si="155"/>
        <v>2.4311023655594934</v>
      </c>
      <c r="Q513">
        <f t="shared" si="144"/>
        <v>2183497.7000830346</v>
      </c>
      <c r="R513">
        <f t="shared" si="145"/>
        <v>2183869.7000830346</v>
      </c>
      <c r="S513">
        <f t="shared" si="150"/>
        <v>13.480880233685459</v>
      </c>
      <c r="T513">
        <f t="shared" si="151"/>
        <v>2183613.0080483253</v>
      </c>
      <c r="U513">
        <f t="shared" si="156"/>
        <v>372</v>
      </c>
    </row>
    <row r="514" spans="1:21" x14ac:dyDescent="0.25">
      <c r="A514">
        <f>VLOOKUP('2024-03-18_windows_device_0'!P514,'2024-03-18_windows_device_0'!P514:P1423,1,0)</f>
        <v>40.055333333333337</v>
      </c>
      <c r="B514">
        <f>VLOOKUP('2024-03-18_windows_device_0'!Q514,'2024-03-18_windows_device_0'!Q$2:Q$911,1,0)+50</f>
        <v>2184325</v>
      </c>
      <c r="C514">
        <f t="shared" si="146"/>
        <v>-2.250854439463418</v>
      </c>
      <c r="D514">
        <f t="shared" ref="D514:D577" si="158">(A514)*(1-EXP(-V$2))</f>
        <v>1.4317469427850604</v>
      </c>
      <c r="E514">
        <f t="shared" ref="E514:E577" si="159">B514-D514^2*V$3</f>
        <v>2184324.9995866446</v>
      </c>
      <c r="F514">
        <f t="shared" si="157"/>
        <v>2184247.2989656292</v>
      </c>
      <c r="G514">
        <f t="shared" si="147"/>
        <v>2183560.6163212517</v>
      </c>
      <c r="H514">
        <f t="shared" si="152"/>
        <v>46.283791609574109</v>
      </c>
      <c r="I514">
        <f t="shared" ref="I514:I577" si="160">G514-V$11*H514^2</f>
        <v>2183552.076837508</v>
      </c>
      <c r="J514">
        <f t="shared" si="153"/>
        <v>1.0806470653689475</v>
      </c>
      <c r="K514">
        <f t="shared" ref="K514:K577" si="161">I514-J514*V$13</f>
        <v>2183517.1189215998</v>
      </c>
      <c r="L514">
        <f t="shared" si="148"/>
        <v>3.2830405466907089E-2</v>
      </c>
      <c r="M514">
        <f t="shared" si="154"/>
        <v>3.1366125343161195E-5</v>
      </c>
      <c r="N514">
        <f t="shared" ref="N514:N577" si="162">I514-V$16*M514^2</f>
        <v>2183552.076837508</v>
      </c>
      <c r="O514">
        <f t="shared" si="149"/>
        <v>-2.3982631535533407E-2</v>
      </c>
      <c r="P514">
        <f t="shared" si="155"/>
        <v>3.6466535483427798</v>
      </c>
      <c r="Q514">
        <f t="shared" ref="Q514:Q577" si="163">N514-P514*V$19+V$20*P514^2</f>
        <v>2183535.2719969749</v>
      </c>
      <c r="R514">
        <f t="shared" ref="R514:R577" si="164">Q514+U514</f>
        <v>2183907.2719969749</v>
      </c>
      <c r="S514">
        <f t="shared" si="150"/>
        <v>13.47235952629736</v>
      </c>
      <c r="T514">
        <f t="shared" si="151"/>
        <v>2183650.4342455301</v>
      </c>
      <c r="U514">
        <f t="shared" si="156"/>
        <v>372</v>
      </c>
    </row>
    <row r="515" spans="1:21" x14ac:dyDescent="0.25">
      <c r="A515">
        <f>VLOOKUP('2024-03-18_windows_device_0'!P515,'2024-03-18_windows_device_0'!P515:P1424,1,0)</f>
        <v>40.00866666666667</v>
      </c>
      <c r="B515">
        <f>VLOOKUP('2024-03-18_windows_device_0'!Q515,'2024-03-18_windows_device_0'!Q$2:Q$911,1,0)+50</f>
        <v>2184324</v>
      </c>
      <c r="C515">
        <f t="shared" ref="C515:C578" si="165">(A515-A514)*V$4</f>
        <v>-4.1463108095386394</v>
      </c>
      <c r="D515">
        <f t="shared" si="158"/>
        <v>1.4300788788402683</v>
      </c>
      <c r="E515">
        <f t="shared" si="159"/>
        <v>2184323.9995876071</v>
      </c>
      <c r="F515">
        <f t="shared" si="157"/>
        <v>2184180.866864684</v>
      </c>
      <c r="G515">
        <f t="shared" ref="G515:G578" si="166">F515-V$8*LN(D515)</f>
        <v>2183496.4146461952</v>
      </c>
      <c r="H515">
        <f t="shared" si="152"/>
        <v>-64.201675056479871</v>
      </c>
      <c r="I515">
        <f t="shared" si="160"/>
        <v>2183479.9835523749</v>
      </c>
      <c r="J515">
        <f t="shared" si="153"/>
        <v>-1.4408627538251035</v>
      </c>
      <c r="K515">
        <f t="shared" si="161"/>
        <v>2183526.5941069191</v>
      </c>
      <c r="L515">
        <f t="shared" ref="L515:L578" si="167">(K515-K514)*V$16</f>
        <v>1.0422693963054152E-2</v>
      </c>
      <c r="M515">
        <f t="shared" si="154"/>
        <v>-1.3305169557323411E-5</v>
      </c>
      <c r="N515">
        <f t="shared" si="162"/>
        <v>2183479.9835523749</v>
      </c>
      <c r="O515">
        <f t="shared" ref="O515:O578" si="168">(D515-D514)*V$17</f>
        <v>-4.4178531775983826E-2</v>
      </c>
      <c r="P515">
        <f t="shared" si="155"/>
        <v>-4.8622047311218184</v>
      </c>
      <c r="Q515">
        <f t="shared" si="163"/>
        <v>2183525.8405292952</v>
      </c>
      <c r="R515">
        <f t="shared" si="164"/>
        <v>2183897.8405292952</v>
      </c>
      <c r="S515">
        <f t="shared" ref="S515:S578" si="169">V$21^2*A515</f>
        <v>13.456663486371911</v>
      </c>
      <c r="T515">
        <f t="shared" ref="T515:T578" si="170">Q515+V$22*S515^2-V$23*S515</f>
        <v>2183640.7345934571</v>
      </c>
      <c r="U515">
        <f t="shared" si="156"/>
        <v>372</v>
      </c>
    </row>
    <row r="516" spans="1:21" x14ac:dyDescent="0.25">
      <c r="A516">
        <f>VLOOKUP('2024-03-18_windows_device_0'!P516,'2024-03-18_windows_device_0'!P516:P1425,1,0)</f>
        <v>39.988</v>
      </c>
      <c r="B516">
        <f>VLOOKUP('2024-03-18_windows_device_0'!Q516,'2024-03-18_windows_device_0'!Q$2:Q$911,1,0)+50</f>
        <v>2184324</v>
      </c>
      <c r="C516">
        <f t="shared" si="165"/>
        <v>-1.8362233585103116</v>
      </c>
      <c r="D516">
        <f t="shared" si="158"/>
        <v>1.4293401648075743</v>
      </c>
      <c r="E516">
        <f t="shared" si="159"/>
        <v>2184323.9995880327</v>
      </c>
      <c r="F516">
        <f t="shared" si="157"/>
        <v>2184260.6122393096</v>
      </c>
      <c r="G516">
        <f t="shared" si="166"/>
        <v>2183577.1486121668</v>
      </c>
      <c r="H516">
        <f t="shared" ref="H516:H579" si="171">G516-G515</f>
        <v>80.733965971507132</v>
      </c>
      <c r="I516">
        <f t="shared" si="160"/>
        <v>2183551.1657893602</v>
      </c>
      <c r="J516">
        <f t="shared" ref="J516:J579" si="172">(C516-C515)*V$12</f>
        <v>1.7560514812237</v>
      </c>
      <c r="K516">
        <f t="shared" si="161"/>
        <v>2183494.3591760094</v>
      </c>
      <c r="L516">
        <f t="shared" si="167"/>
        <v>-3.5458390360676356E-2</v>
      </c>
      <c r="M516">
        <f t="shared" ref="M516:M579" si="173">(L516-L515)*V$15</f>
        <v>-2.7243103620649601E-5</v>
      </c>
      <c r="N516">
        <f t="shared" si="162"/>
        <v>2183551.1657893602</v>
      </c>
      <c r="O516">
        <f t="shared" si="168"/>
        <v>-1.9564778357944432E-2</v>
      </c>
      <c r="P516">
        <f t="shared" ref="P516:P579" si="174">(O516-O515)*V$18</f>
        <v>5.9258120160524159</v>
      </c>
      <c r="Q516">
        <f t="shared" si="163"/>
        <v>2183531.513367625</v>
      </c>
      <c r="R516">
        <f t="shared" si="164"/>
        <v>2183903.513367625</v>
      </c>
      <c r="S516">
        <f t="shared" si="169"/>
        <v>13.449712382976353</v>
      </c>
      <c r="T516">
        <f t="shared" si="170"/>
        <v>2183646.2887642956</v>
      </c>
      <c r="U516">
        <f t="shared" si="156"/>
        <v>372</v>
      </c>
    </row>
    <row r="517" spans="1:21" x14ac:dyDescent="0.25">
      <c r="A517">
        <f>VLOOKUP('2024-03-18_windows_device_0'!P517,'2024-03-18_windows_device_0'!P517:P1426,1,0)</f>
        <v>39.934666666666665</v>
      </c>
      <c r="B517">
        <f>VLOOKUP('2024-03-18_windows_device_0'!Q517,'2024-03-18_windows_device_0'!Q$2:Q$911,1,0)+50</f>
        <v>2184323</v>
      </c>
      <c r="C517">
        <f t="shared" si="165"/>
        <v>-4.7386409251871067</v>
      </c>
      <c r="D517">
        <f t="shared" si="158"/>
        <v>1.4274338060135259</v>
      </c>
      <c r="E517">
        <f t="shared" si="159"/>
        <v>2184322.9995891312</v>
      </c>
      <c r="F517">
        <f t="shared" si="157"/>
        <v>2184159.4193343618</v>
      </c>
      <c r="G517">
        <f t="shared" si="166"/>
        <v>2183478.5092731607</v>
      </c>
      <c r="H517">
        <f t="shared" si="171"/>
        <v>-98.639339006040245</v>
      </c>
      <c r="I517">
        <f t="shared" si="160"/>
        <v>2183439.7233561622</v>
      </c>
      <c r="J517">
        <f t="shared" si="172"/>
        <v>-2.206321091794015</v>
      </c>
      <c r="K517">
        <f t="shared" si="161"/>
        <v>2183511.0957678077</v>
      </c>
      <c r="L517">
        <f t="shared" si="167"/>
        <v>1.8410233511966401E-2</v>
      </c>
      <c r="M517">
        <f t="shared" si="173"/>
        <v>3.1985915845174634E-5</v>
      </c>
      <c r="N517">
        <f t="shared" si="162"/>
        <v>2183439.7233561622</v>
      </c>
      <c r="O517">
        <f t="shared" si="168"/>
        <v>-5.0489750601131936E-2</v>
      </c>
      <c r="P517">
        <f t="shared" si="174"/>
        <v>-7.4452509945297543</v>
      </c>
      <c r="Q517">
        <f t="shared" si="163"/>
        <v>2183520.8426810643</v>
      </c>
      <c r="R517">
        <f t="shared" si="164"/>
        <v>2183892.8426810643</v>
      </c>
      <c r="S517">
        <f t="shared" si="169"/>
        <v>13.431774051632981</v>
      </c>
      <c r="T517">
        <f t="shared" si="170"/>
        <v>2183635.3121223305</v>
      </c>
      <c r="U517">
        <f t="shared" si="156"/>
        <v>372</v>
      </c>
    </row>
    <row r="518" spans="1:21" x14ac:dyDescent="0.25">
      <c r="A518">
        <f>VLOOKUP('2024-03-18_windows_device_0'!P518,'2024-03-18_windows_device_0'!P518:P1427,1,0)</f>
        <v>39.920666666666669</v>
      </c>
      <c r="B518">
        <f>VLOOKUP('2024-03-18_windows_device_0'!Q518,'2024-03-18_windows_device_0'!Q$2:Q$911,1,0)+50</f>
        <v>2184322</v>
      </c>
      <c r="C518">
        <f t="shared" si="165"/>
        <v>-1.2438932428612131</v>
      </c>
      <c r="D518">
        <f t="shared" si="158"/>
        <v>1.4269333868300884</v>
      </c>
      <c r="E518">
        <f t="shared" si="159"/>
        <v>2184321.999589419</v>
      </c>
      <c r="F518">
        <f t="shared" si="157"/>
        <v>2184279.0597725422</v>
      </c>
      <c r="G518">
        <f t="shared" si="166"/>
        <v>2183598.8205875088</v>
      </c>
      <c r="H518">
        <f t="shared" si="171"/>
        <v>120.31131434813142</v>
      </c>
      <c r="I518">
        <f t="shared" si="160"/>
        <v>2183541.11914112</v>
      </c>
      <c r="J518">
        <f t="shared" si="172"/>
        <v>2.6565907023648099</v>
      </c>
      <c r="K518">
        <f t="shared" si="161"/>
        <v>2183455.1809311793</v>
      </c>
      <c r="L518">
        <f t="shared" si="167"/>
        <v>-6.150626193912645E-2</v>
      </c>
      <c r="M518">
        <f t="shared" si="173"/>
        <v>-4.7452526431403941E-5</v>
      </c>
      <c r="N518">
        <f t="shared" si="162"/>
        <v>2183541.11914112</v>
      </c>
      <c r="O518">
        <f t="shared" si="168"/>
        <v>-1.3253559532790444E-2</v>
      </c>
      <c r="P518">
        <f t="shared" si="174"/>
        <v>8.9646899730085092</v>
      </c>
      <c r="Q518">
        <f t="shared" si="163"/>
        <v>2183526.8303049463</v>
      </c>
      <c r="R518">
        <f t="shared" si="164"/>
        <v>2183898.8303049463</v>
      </c>
      <c r="S518">
        <f t="shared" si="169"/>
        <v>13.427065239655347</v>
      </c>
      <c r="T518">
        <f t="shared" si="170"/>
        <v>2183641.2195005813</v>
      </c>
      <c r="U518">
        <f t="shared" si="156"/>
        <v>372</v>
      </c>
    </row>
    <row r="519" spans="1:21" x14ac:dyDescent="0.25">
      <c r="A519">
        <f>VLOOKUP('2024-03-18_windows_device_0'!P519,'2024-03-18_windows_device_0'!P519:P1428,1,0)</f>
        <v>39.868000000000002</v>
      </c>
      <c r="B519">
        <f>VLOOKUP('2024-03-18_windows_device_0'!Q519,'2024-03-18_windows_device_0'!Q$2:Q$911,1,0)+50</f>
        <v>2184312</v>
      </c>
      <c r="C519">
        <f t="shared" si="165"/>
        <v>-4.6794079136221969</v>
      </c>
      <c r="D519">
        <f t="shared" si="158"/>
        <v>1.4250508575209657</v>
      </c>
      <c r="E519">
        <f t="shared" si="159"/>
        <v>2184311.9995905017</v>
      </c>
      <c r="F519">
        <f t="shared" si="157"/>
        <v>2184150.4640889168</v>
      </c>
      <c r="G519">
        <f t="shared" si="166"/>
        <v>2183472.7507851878</v>
      </c>
      <c r="H519">
        <f t="shared" si="171"/>
        <v>-126.06980232102796</v>
      </c>
      <c r="I519">
        <f t="shared" si="160"/>
        <v>2183409.3935961411</v>
      </c>
      <c r="J519">
        <f t="shared" si="172"/>
        <v>-2.6115637413077306</v>
      </c>
      <c r="K519">
        <f t="shared" si="161"/>
        <v>2183493.8752262522</v>
      </c>
      <c r="L519">
        <f t="shared" si="167"/>
        <v>4.256368419930516E-2</v>
      </c>
      <c r="M519">
        <f t="shared" si="173"/>
        <v>6.1794274660991513E-5</v>
      </c>
      <c r="N519">
        <f t="shared" si="162"/>
        <v>2183409.3935961411</v>
      </c>
      <c r="O519">
        <f t="shared" si="168"/>
        <v>-4.9858628718614184E-2</v>
      </c>
      <c r="P519">
        <f t="shared" si="174"/>
        <v>-8.8127460751600672</v>
      </c>
      <c r="Q519">
        <f t="shared" si="163"/>
        <v>2183512.2434005681</v>
      </c>
      <c r="R519">
        <f t="shared" si="164"/>
        <v>2183884.2434005681</v>
      </c>
      <c r="S519">
        <f t="shared" si="169"/>
        <v>13.409351137453767</v>
      </c>
      <c r="T519">
        <f t="shared" si="170"/>
        <v>2183626.3309717998</v>
      </c>
      <c r="U519">
        <f t="shared" si="156"/>
        <v>372</v>
      </c>
    </row>
    <row r="520" spans="1:21" x14ac:dyDescent="0.25">
      <c r="A520">
        <f>VLOOKUP('2024-03-18_windows_device_0'!P520,'2024-03-18_windows_device_0'!P520:P1429,1,0)</f>
        <v>39.840000000000003</v>
      </c>
      <c r="B520">
        <f>VLOOKUP('2024-03-18_windows_device_0'!Q520,'2024-03-18_windows_device_0'!Q$2:Q$911,1,0)+50</f>
        <v>2184312</v>
      </c>
      <c r="C520">
        <f t="shared" si="165"/>
        <v>-2.4877864857230572</v>
      </c>
      <c r="D520">
        <f t="shared" si="158"/>
        <v>1.4240500191540904</v>
      </c>
      <c r="E520">
        <f t="shared" si="159"/>
        <v>2184311.9995910767</v>
      </c>
      <c r="F520">
        <f t="shared" si="157"/>
        <v>2184226.1199573227</v>
      </c>
      <c r="G520">
        <f t="shared" si="166"/>
        <v>2183549.7508860831</v>
      </c>
      <c r="H520">
        <f t="shared" si="171"/>
        <v>77.000100895296782</v>
      </c>
      <c r="I520">
        <f t="shared" si="160"/>
        <v>2183526.1158458707</v>
      </c>
      <c r="J520">
        <f t="shared" si="172"/>
        <v>1.6659975591100213</v>
      </c>
      <c r="K520">
        <f t="shared" si="161"/>
        <v>2183472.2223921791</v>
      </c>
      <c r="L520">
        <f t="shared" si="167"/>
        <v>-2.3818094883846744E-2</v>
      </c>
      <c r="M520">
        <f t="shared" si="173"/>
        <v>-3.9415931701291931E-5</v>
      </c>
      <c r="N520">
        <f t="shared" si="162"/>
        <v>2183526.1158458707</v>
      </c>
      <c r="O520">
        <f t="shared" si="168"/>
        <v>-2.6507119065592648E-2</v>
      </c>
      <c r="P520">
        <f t="shared" si="174"/>
        <v>5.6219242203597801</v>
      </c>
      <c r="Q520">
        <f t="shared" si="163"/>
        <v>2183506.5028596674</v>
      </c>
      <c r="R520">
        <f t="shared" si="164"/>
        <v>2183878.5028596674</v>
      </c>
      <c r="S520">
        <f t="shared" si="169"/>
        <v>13.399933513498498</v>
      </c>
      <c r="T520">
        <f t="shared" si="170"/>
        <v>2183620.4302357435</v>
      </c>
      <c r="U520">
        <f t="shared" si="156"/>
        <v>372</v>
      </c>
    </row>
    <row r="521" spans="1:21" x14ac:dyDescent="0.25">
      <c r="A521">
        <f>VLOOKUP('2024-03-18_windows_device_0'!P521,'2024-03-18_windows_device_0'!P521:P1430,1,0)</f>
        <v>39.800666666666665</v>
      </c>
      <c r="B521">
        <f>VLOOKUP('2024-03-18_windows_device_0'!Q521,'2024-03-18_windows_device_0'!Q$2:Q$911,1,0)+50</f>
        <v>2184318</v>
      </c>
      <c r="C521">
        <f t="shared" si="165"/>
        <v>-3.4947476823258934</v>
      </c>
      <c r="D521">
        <f t="shared" si="158"/>
        <v>1.4226440795434796</v>
      </c>
      <c r="E521">
        <f t="shared" si="159"/>
        <v>2184317.9995918837</v>
      </c>
      <c r="F521">
        <f t="shared" si="157"/>
        <v>2184197.3591539916</v>
      </c>
      <c r="G521">
        <f t="shared" si="166"/>
        <v>2183522.8800059329</v>
      </c>
      <c r="H521">
        <f t="shared" si="171"/>
        <v>-26.870880150236189</v>
      </c>
      <c r="I521">
        <f t="shared" si="160"/>
        <v>2183520.0016961033</v>
      </c>
      <c r="J521">
        <f t="shared" si="172"/>
        <v>-0.76545833796987117</v>
      </c>
      <c r="K521">
        <f t="shared" si="161"/>
        <v>2183544.7635532049</v>
      </c>
      <c r="L521">
        <f t="shared" si="167"/>
        <v>7.979520142535089E-2</v>
      </c>
      <c r="M521">
        <f t="shared" si="173"/>
        <v>6.152312678383163E-5</v>
      </c>
      <c r="N521">
        <f t="shared" si="162"/>
        <v>2183520.0016961033</v>
      </c>
      <c r="O521">
        <f t="shared" si="168"/>
        <v>-3.723619106833561E-2</v>
      </c>
      <c r="P521">
        <f t="shared" si="174"/>
        <v>-2.5830462634093512</v>
      </c>
      <c r="Q521">
        <f t="shared" si="163"/>
        <v>2183541.0262266248</v>
      </c>
      <c r="R521">
        <f t="shared" si="164"/>
        <v>2183913.0262266248</v>
      </c>
      <c r="S521">
        <f t="shared" si="169"/>
        <v>13.386703994132759</v>
      </c>
      <c r="T521">
        <f t="shared" si="170"/>
        <v>2183654.7287567477</v>
      </c>
      <c r="U521">
        <f t="shared" si="156"/>
        <v>372</v>
      </c>
    </row>
    <row r="522" spans="1:21" x14ac:dyDescent="0.25">
      <c r="A522">
        <f>VLOOKUP('2024-03-18_windows_device_0'!P522,'2024-03-18_windows_device_0'!P522:P1431,1,0)</f>
        <v>39.785333333333334</v>
      </c>
      <c r="B522">
        <f>VLOOKUP('2024-03-18_windows_device_0'!Q522,'2024-03-18_windows_device_0'!Q$2:Q$911,1,0)+50</f>
        <v>2184314</v>
      </c>
      <c r="C522">
        <f t="shared" si="165"/>
        <v>-1.3623592659910326</v>
      </c>
      <c r="D522">
        <f t="shared" si="158"/>
        <v>1.4220960013901909</v>
      </c>
      <c r="E522">
        <f t="shared" si="159"/>
        <v>2184313.9995921981</v>
      </c>
      <c r="F522">
        <f t="shared" si="157"/>
        <v>2184266.9702689517</v>
      </c>
      <c r="G522">
        <f t="shared" si="166"/>
        <v>2183593.2283766214</v>
      </c>
      <c r="H522">
        <f t="shared" si="171"/>
        <v>70.348370688501745</v>
      </c>
      <c r="I522">
        <f t="shared" si="160"/>
        <v>2183573.5004318347</v>
      </c>
      <c r="J522">
        <f t="shared" si="172"/>
        <v>1.6209705980534213</v>
      </c>
      <c r="K522">
        <f t="shared" si="161"/>
        <v>2183521.0635579727</v>
      </c>
      <c r="L522">
        <f t="shared" si="167"/>
        <v>-2.6069970022469358E-2</v>
      </c>
      <c r="M522">
        <f t="shared" si="173"/>
        <v>-6.2860237025372506E-5</v>
      </c>
      <c r="N522">
        <f t="shared" si="162"/>
        <v>2183573.5004318347</v>
      </c>
      <c r="O522">
        <f t="shared" si="168"/>
        <v>-1.4515803297820064E-2</v>
      </c>
      <c r="P522">
        <f t="shared" si="174"/>
        <v>5.4699803225141697</v>
      </c>
      <c r="Q522">
        <f t="shared" si="163"/>
        <v>2183553.9464220856</v>
      </c>
      <c r="R522">
        <f t="shared" si="164"/>
        <v>2183925.9464220856</v>
      </c>
      <c r="S522">
        <f t="shared" si="169"/>
        <v>13.381546723871541</v>
      </c>
      <c r="T522">
        <f t="shared" si="170"/>
        <v>2183667.5613605622</v>
      </c>
      <c r="U522">
        <f t="shared" ref="U522:U585" si="175">U521</f>
        <v>372</v>
      </c>
    </row>
    <row r="523" spans="1:21" x14ac:dyDescent="0.25">
      <c r="A523">
        <f>VLOOKUP('2024-03-18_windows_device_0'!P523,'2024-03-18_windows_device_0'!P523:P1432,1,0)</f>
        <v>39.743333333333332</v>
      </c>
      <c r="B523">
        <f>VLOOKUP('2024-03-18_windows_device_0'!Q523,'2024-03-18_windows_device_0'!Q$2:Q$911,1,0)+50</f>
        <v>2184306</v>
      </c>
      <c r="C523">
        <f t="shared" si="165"/>
        <v>-3.7316797285849015</v>
      </c>
      <c r="D523">
        <f t="shared" si="158"/>
        <v>1.4205947438398776</v>
      </c>
      <c r="E523">
        <f t="shared" si="159"/>
        <v>2184305.9995930586</v>
      </c>
      <c r="F523">
        <f t="shared" si="157"/>
        <v>2184177.1801424278</v>
      </c>
      <c r="G523">
        <f t="shared" si="166"/>
        <v>2183505.4591457066</v>
      </c>
      <c r="H523">
        <f t="shared" si="171"/>
        <v>-87.769230914767832</v>
      </c>
      <c r="I523">
        <f t="shared" si="160"/>
        <v>2183474.7506641271</v>
      </c>
      <c r="J523">
        <f t="shared" si="172"/>
        <v>-1.8010784422812596</v>
      </c>
      <c r="K523">
        <f t="shared" si="161"/>
        <v>2183533.0138573074</v>
      </c>
      <c r="L523">
        <f t="shared" si="167"/>
        <v>1.3145316796990342E-2</v>
      </c>
      <c r="M523">
        <f t="shared" si="173"/>
        <v>2.3285110587141625E-5</v>
      </c>
      <c r="N523">
        <f t="shared" si="162"/>
        <v>2183474.7506641271</v>
      </c>
      <c r="O523">
        <f t="shared" si="168"/>
        <v>-3.9760678598394855E-2</v>
      </c>
      <c r="P523">
        <f t="shared" si="174"/>
        <v>-6.0777559139051061</v>
      </c>
      <c r="Q523">
        <f t="shared" si="163"/>
        <v>2183536.2594786477</v>
      </c>
      <c r="R523">
        <f t="shared" si="164"/>
        <v>2183908.2594786477</v>
      </c>
      <c r="S523">
        <f t="shared" si="169"/>
        <v>13.367420287938636</v>
      </c>
      <c r="T523">
        <f t="shared" si="170"/>
        <v>2183649.6346650203</v>
      </c>
      <c r="U523">
        <f t="shared" si="175"/>
        <v>372</v>
      </c>
    </row>
    <row r="524" spans="1:21" x14ac:dyDescent="0.25">
      <c r="A524">
        <f>VLOOKUP('2024-03-18_windows_device_0'!P524,'2024-03-18_windows_device_0'!P524:P1433,1,0)</f>
        <v>39.707999999999998</v>
      </c>
      <c r="B524">
        <f>VLOOKUP('2024-03-18_windows_device_0'!Q524,'2024-03-18_windows_device_0'!Q$2:Q$911,1,0)+50</f>
        <v>2184306</v>
      </c>
      <c r="C524">
        <f t="shared" si="165"/>
        <v>-3.1393496129364342</v>
      </c>
      <c r="D524">
        <f t="shared" si="158"/>
        <v>1.4193317811388206</v>
      </c>
      <c r="E524">
        <f t="shared" si="159"/>
        <v>2184305.9995937822</v>
      </c>
      <c r="F524">
        <f t="shared" si="157"/>
        <v>2184197.6276749978</v>
      </c>
      <c r="G524">
        <f t="shared" si="166"/>
        <v>2183527.6084515559</v>
      </c>
      <c r="H524">
        <f t="shared" si="171"/>
        <v>22.149305849336088</v>
      </c>
      <c r="I524">
        <f t="shared" si="160"/>
        <v>2183525.6527886544</v>
      </c>
      <c r="J524">
        <f t="shared" si="172"/>
        <v>0.45026961057031489</v>
      </c>
      <c r="K524">
        <f t="shared" si="161"/>
        <v>2183511.0869903592</v>
      </c>
      <c r="L524">
        <f t="shared" si="167"/>
        <v>-2.411953076032982E-2</v>
      </c>
      <c r="M524">
        <f t="shared" si="173"/>
        <v>-2.2126985845596063E-5</v>
      </c>
      <c r="N524">
        <f t="shared" si="162"/>
        <v>2183525.6527886544</v>
      </c>
      <c r="O524">
        <f t="shared" si="168"/>
        <v>-3.3449459773246745E-2</v>
      </c>
      <c r="P524">
        <f t="shared" si="174"/>
        <v>1.5194389784773388</v>
      </c>
      <c r="Q524">
        <f t="shared" si="163"/>
        <v>2183516.8186996658</v>
      </c>
      <c r="R524">
        <f t="shared" si="164"/>
        <v>2183888.8186996658</v>
      </c>
      <c r="S524">
        <f t="shared" si="169"/>
        <v>13.355536143423652</v>
      </c>
      <c r="T524">
        <f t="shared" si="170"/>
        <v>2183629.9923859523</v>
      </c>
      <c r="U524">
        <f t="shared" si="175"/>
        <v>372</v>
      </c>
    </row>
    <row r="525" spans="1:21" x14ac:dyDescent="0.25">
      <c r="A525">
        <f>VLOOKUP('2024-03-18_windows_device_0'!P525,'2024-03-18_windows_device_0'!P525:P1434,1,0)</f>
        <v>39.668666666666667</v>
      </c>
      <c r="B525">
        <f>VLOOKUP('2024-03-18_windows_device_0'!Q525,'2024-03-18_windows_device_0'!Q$2:Q$911,1,0)+50</f>
        <v>2184308</v>
      </c>
      <c r="C525">
        <f t="shared" si="165"/>
        <v>-3.4947476823252623</v>
      </c>
      <c r="D525">
        <f t="shared" si="158"/>
        <v>1.4179258415282101</v>
      </c>
      <c r="E525">
        <f t="shared" si="159"/>
        <v>2184307.9995945864</v>
      </c>
      <c r="F525">
        <f t="shared" si="157"/>
        <v>2184187.3591566943</v>
      </c>
      <c r="G525">
        <f t="shared" si="166"/>
        <v>2183519.2361421571</v>
      </c>
      <c r="H525">
        <f t="shared" si="171"/>
        <v>-8.3723093988373876</v>
      </c>
      <c r="I525">
        <f t="shared" si="160"/>
        <v>2183518.9567177771</v>
      </c>
      <c r="J525">
        <f t="shared" si="172"/>
        <v>-0.27016176634199718</v>
      </c>
      <c r="K525">
        <f t="shared" si="161"/>
        <v>2183527.696196754</v>
      </c>
      <c r="L525">
        <f t="shared" si="167"/>
        <v>1.8270109701059516E-2</v>
      </c>
      <c r="M525">
        <f t="shared" si="173"/>
        <v>2.5169966764155451E-5</v>
      </c>
      <c r="N525">
        <f t="shared" si="162"/>
        <v>2183518.9567177771</v>
      </c>
      <c r="O525">
        <f t="shared" si="168"/>
        <v>-3.7236191068329733E-2</v>
      </c>
      <c r="P525">
        <f t="shared" si="174"/>
        <v>-0.91166338708498795</v>
      </c>
      <c r="Q525">
        <f t="shared" si="163"/>
        <v>2183525.5134491813</v>
      </c>
      <c r="R525">
        <f t="shared" si="164"/>
        <v>2183897.5134491813</v>
      </c>
      <c r="S525">
        <f t="shared" si="169"/>
        <v>13.342306624057915</v>
      </c>
      <c r="T525">
        <f t="shared" si="170"/>
        <v>2183638.4630348543</v>
      </c>
      <c r="U525">
        <f t="shared" si="175"/>
        <v>372</v>
      </c>
    </row>
    <row r="526" spans="1:21" x14ac:dyDescent="0.25">
      <c r="A526">
        <f>VLOOKUP('2024-03-18_windows_device_0'!P526,'2024-03-18_windows_device_0'!P526:P1435,1,0)</f>
        <v>39.640666666666668</v>
      </c>
      <c r="B526">
        <f>VLOOKUP('2024-03-18_windows_device_0'!Q526,'2024-03-18_windows_device_0'!Q$2:Q$911,1,0)+50</f>
        <v>2184299</v>
      </c>
      <c r="C526">
        <f t="shared" si="165"/>
        <v>-2.4877864857230572</v>
      </c>
      <c r="D526">
        <f t="shared" si="158"/>
        <v>1.4169250031613347</v>
      </c>
      <c r="E526">
        <f t="shared" si="159"/>
        <v>2184298.9995951583</v>
      </c>
      <c r="F526">
        <f t="shared" si="157"/>
        <v>2184213.1199614042</v>
      </c>
      <c r="G526">
        <f t="shared" si="166"/>
        <v>2183546.3479364524</v>
      </c>
      <c r="H526">
        <f t="shared" si="171"/>
        <v>27.111794295255095</v>
      </c>
      <c r="I526">
        <f t="shared" si="160"/>
        <v>2183543.4177835835</v>
      </c>
      <c r="J526">
        <f t="shared" si="172"/>
        <v>0.76545833796939144</v>
      </c>
      <c r="K526">
        <f t="shared" si="161"/>
        <v>2183518.6559264818</v>
      </c>
      <c r="L526">
        <f t="shared" si="167"/>
        <v>-9.9442878650736078E-3</v>
      </c>
      <c r="M526">
        <f t="shared" si="173"/>
        <v>-1.6753042518892917E-5</v>
      </c>
      <c r="N526">
        <f t="shared" si="162"/>
        <v>2183543.4177835835</v>
      </c>
      <c r="O526">
        <f t="shared" si="168"/>
        <v>-2.6507119065592648E-2</v>
      </c>
      <c r="P526">
        <f t="shared" si="174"/>
        <v>2.5830462634079359</v>
      </c>
      <c r="Q526">
        <f t="shared" si="163"/>
        <v>2183529.9570935881</v>
      </c>
      <c r="R526">
        <f t="shared" si="164"/>
        <v>2183901.9570935881</v>
      </c>
      <c r="S526">
        <f t="shared" si="169"/>
        <v>13.332889000102647</v>
      </c>
      <c r="T526">
        <f t="shared" si="170"/>
        <v>2183642.7472853358</v>
      </c>
      <c r="U526">
        <f t="shared" si="175"/>
        <v>372</v>
      </c>
    </row>
    <row r="527" spans="1:21" x14ac:dyDescent="0.25">
      <c r="A527">
        <f>VLOOKUP('2024-03-18_windows_device_0'!P527,'2024-03-18_windows_device_0'!P527:P1436,1,0)</f>
        <v>39.61933333333333</v>
      </c>
      <c r="B527">
        <f>VLOOKUP('2024-03-18_windows_device_0'!Q527,'2024-03-18_windows_device_0'!Q$2:Q$911,1,0)+50</f>
        <v>2184293</v>
      </c>
      <c r="C527">
        <f t="shared" si="165"/>
        <v>-1.8954563700752214</v>
      </c>
      <c r="D527">
        <f t="shared" si="158"/>
        <v>1.4161624596437152</v>
      </c>
      <c r="E527">
        <f t="shared" si="159"/>
        <v>2184292.9995955941</v>
      </c>
      <c r="F527">
        <f t="shared" si="157"/>
        <v>2184227.5674936865</v>
      </c>
      <c r="G527">
        <f t="shared" si="166"/>
        <v>2183561.8254347914</v>
      </c>
      <c r="H527">
        <f t="shared" si="171"/>
        <v>15.477498339023441</v>
      </c>
      <c r="I527">
        <f t="shared" si="160"/>
        <v>2183560.8704965417</v>
      </c>
      <c r="J527">
        <f t="shared" si="172"/>
        <v>0.45026961056983483</v>
      </c>
      <c r="K527">
        <f t="shared" si="161"/>
        <v>2183546.3046982465</v>
      </c>
      <c r="L527">
        <f t="shared" si="167"/>
        <v>3.0413620087245373E-2</v>
      </c>
      <c r="M527">
        <f t="shared" si="173"/>
        <v>2.396357201368488E-5</v>
      </c>
      <c r="N527">
        <f t="shared" si="162"/>
        <v>2183560.8704965417</v>
      </c>
      <c r="O527">
        <f t="shared" si="168"/>
        <v>-2.0195900240456303E-2</v>
      </c>
      <c r="P527">
        <f t="shared" si="174"/>
        <v>1.5194389784745064</v>
      </c>
      <c r="Q527">
        <f t="shared" si="163"/>
        <v>2183552.0364075531</v>
      </c>
      <c r="R527">
        <f t="shared" si="164"/>
        <v>2183924.0364075531</v>
      </c>
      <c r="S527">
        <f t="shared" si="169"/>
        <v>13.325713667565296</v>
      </c>
      <c r="T527">
        <f t="shared" si="170"/>
        <v>2183664.7052318519</v>
      </c>
      <c r="U527">
        <f t="shared" si="175"/>
        <v>372</v>
      </c>
    </row>
    <row r="528" spans="1:21" x14ac:dyDescent="0.25">
      <c r="A528">
        <f>VLOOKUP('2024-03-18_windows_device_0'!P528,'2024-03-18_windows_device_0'!P528:P1437,1,0)</f>
        <v>39.555999999999997</v>
      </c>
      <c r="B528">
        <f>VLOOKUP('2024-03-18_windows_device_0'!Q528,'2024-03-18_windows_device_0'!Q$2:Q$911,1,0)+50</f>
        <v>2184297</v>
      </c>
      <c r="C528">
        <f t="shared" si="165"/>
        <v>-5.6271360986594914</v>
      </c>
      <c r="D528">
        <f t="shared" si="158"/>
        <v>1.4138986585757829</v>
      </c>
      <c r="E528">
        <f t="shared" si="159"/>
        <v>2184296.9995968859</v>
      </c>
      <c r="F528">
        <f t="shared" si="157"/>
        <v>2184102.7480443474</v>
      </c>
      <c r="G528">
        <f t="shared" si="166"/>
        <v>2183440.0669675479</v>
      </c>
      <c r="H528">
        <f t="shared" si="171"/>
        <v>-121.75846724351868</v>
      </c>
      <c r="I528">
        <f t="shared" si="160"/>
        <v>2183380.969060346</v>
      </c>
      <c r="J528">
        <f t="shared" si="172"/>
        <v>-2.8366985465921677</v>
      </c>
      <c r="K528">
        <f t="shared" si="161"/>
        <v>2183472.7335896045</v>
      </c>
      <c r="L528">
        <f t="shared" si="167"/>
        <v>-8.0928142728285468E-2</v>
      </c>
      <c r="M528">
        <f t="shared" si="173"/>
        <v>-6.6112107558025251E-5</v>
      </c>
      <c r="N528">
        <f t="shared" si="162"/>
        <v>2183380.969060346</v>
      </c>
      <c r="O528">
        <f t="shared" si="168"/>
        <v>-5.9956578838839397E-2</v>
      </c>
      <c r="P528">
        <f t="shared" si="174"/>
        <v>-9.5724655643951966</v>
      </c>
      <c r="Q528">
        <f t="shared" si="163"/>
        <v>2183496.8073894479</v>
      </c>
      <c r="R528">
        <f t="shared" si="164"/>
        <v>2183868.8073894479</v>
      </c>
      <c r="S528">
        <f t="shared" si="169"/>
        <v>13.304411899095042</v>
      </c>
      <c r="T528">
        <f t="shared" si="170"/>
        <v>2183609.116289021</v>
      </c>
      <c r="U528">
        <f t="shared" si="175"/>
        <v>372</v>
      </c>
    </row>
    <row r="529" spans="1:21" x14ac:dyDescent="0.25">
      <c r="A529">
        <f>VLOOKUP('2024-03-18_windows_device_0'!P529,'2024-03-18_windows_device_0'!P529:P1438,1,0)</f>
        <v>39.535333333333334</v>
      </c>
      <c r="B529">
        <f>VLOOKUP('2024-03-18_windows_device_0'!Q529,'2024-03-18_windows_device_0'!Q$2:Q$911,1,0)+50</f>
        <v>2184295</v>
      </c>
      <c r="C529">
        <f t="shared" si="165"/>
        <v>-1.8362233585096803</v>
      </c>
      <c r="D529">
        <f t="shared" si="158"/>
        <v>1.4131599445430894</v>
      </c>
      <c r="E529">
        <f t="shared" si="159"/>
        <v>2184294.9995973073</v>
      </c>
      <c r="F529">
        <f t="shared" si="157"/>
        <v>2184231.6122485842</v>
      </c>
      <c r="G529">
        <f t="shared" si="166"/>
        <v>2183569.9310792214</v>
      </c>
      <c r="H529">
        <f t="shared" si="171"/>
        <v>129.86411167355254</v>
      </c>
      <c r="I529">
        <f t="shared" si="160"/>
        <v>2183502.7027906971</v>
      </c>
      <c r="J529">
        <f t="shared" si="172"/>
        <v>2.881725507649727</v>
      </c>
      <c r="K529">
        <f t="shared" si="161"/>
        <v>2183409.4816816091</v>
      </c>
      <c r="L529">
        <f t="shared" si="167"/>
        <v>-6.9577032786025395E-2</v>
      </c>
      <c r="M529">
        <f t="shared" si="173"/>
        <v>6.7400208370060893E-6</v>
      </c>
      <c r="N529">
        <f t="shared" si="162"/>
        <v>2183502.7027906971</v>
      </c>
      <c r="O529">
        <f t="shared" si="168"/>
        <v>-1.9564778357932671E-2</v>
      </c>
      <c r="P529">
        <f t="shared" si="174"/>
        <v>9.7244094622450525</v>
      </c>
      <c r="Q529">
        <f t="shared" si="163"/>
        <v>2183491.3906295742</v>
      </c>
      <c r="R529">
        <f t="shared" si="164"/>
        <v>2183863.3906295742</v>
      </c>
      <c r="S529">
        <f t="shared" si="169"/>
        <v>13.297460795699488</v>
      </c>
      <c r="T529">
        <f t="shared" si="170"/>
        <v>2183603.5822046325</v>
      </c>
      <c r="U529">
        <f t="shared" si="175"/>
        <v>372</v>
      </c>
    </row>
    <row r="530" spans="1:21" x14ac:dyDescent="0.25">
      <c r="A530">
        <f>VLOOKUP('2024-03-18_windows_device_0'!P530,'2024-03-18_windows_device_0'!P530:P1439,1,0)</f>
        <v>39.49666666666667</v>
      </c>
      <c r="B530">
        <f>VLOOKUP('2024-03-18_windows_device_0'!Q530,'2024-03-18_windows_device_0'!Q$2:Q$911,1,0)+50</f>
        <v>2184292</v>
      </c>
      <c r="C530">
        <f t="shared" si="165"/>
        <v>-3.4355146707603526</v>
      </c>
      <c r="D530">
        <f t="shared" si="158"/>
        <v>1.4117778344174043</v>
      </c>
      <c r="E530">
        <f t="shared" si="159"/>
        <v>2184291.9995980943</v>
      </c>
      <c r="F530">
        <f t="shared" si="157"/>
        <v>2184173.4039133866</v>
      </c>
      <c r="G530">
        <f t="shared" si="166"/>
        <v>2183513.5949431905</v>
      </c>
      <c r="H530">
        <f t="shared" si="171"/>
        <v>-56.336136030964553</v>
      </c>
      <c r="I530">
        <f t="shared" si="160"/>
        <v>2183500.9432727718</v>
      </c>
      <c r="J530">
        <f t="shared" si="172"/>
        <v>-1.2157279485397061</v>
      </c>
      <c r="K530">
        <f t="shared" si="161"/>
        <v>2183540.2709281682</v>
      </c>
      <c r="L530">
        <f t="shared" si="167"/>
        <v>0.14386803472492279</v>
      </c>
      <c r="M530">
        <f t="shared" si="173"/>
        <v>1.2673863700535384E-4</v>
      </c>
      <c r="N530">
        <f t="shared" si="162"/>
        <v>2183500.9432727718</v>
      </c>
      <c r="O530">
        <f t="shared" si="168"/>
        <v>-3.6605069185817858E-2</v>
      </c>
      <c r="P530">
        <f t="shared" si="174"/>
        <v>-4.1024852418852733</v>
      </c>
      <c r="Q530">
        <f t="shared" si="163"/>
        <v>2183537.868456095</v>
      </c>
      <c r="R530">
        <f t="shared" si="164"/>
        <v>2183909.868456095</v>
      </c>
      <c r="S530">
        <f t="shared" si="169"/>
        <v>13.284455505475544</v>
      </c>
      <c r="T530">
        <f t="shared" si="170"/>
        <v>2183649.8406854444</v>
      </c>
      <c r="U530">
        <f t="shared" si="175"/>
        <v>372</v>
      </c>
    </row>
    <row r="531" spans="1:21" x14ac:dyDescent="0.25">
      <c r="A531">
        <f>VLOOKUP('2024-03-18_windows_device_0'!P531,'2024-03-18_windows_device_0'!P531:P1440,1,0)</f>
        <v>39.480666666666664</v>
      </c>
      <c r="B531">
        <f>VLOOKUP('2024-03-18_windows_device_0'!Q531,'2024-03-18_windows_device_0'!Q$2:Q$911,1,0)+50</f>
        <v>2184292</v>
      </c>
      <c r="C531">
        <f t="shared" si="165"/>
        <v>-1.4215922775565739</v>
      </c>
      <c r="D531">
        <f t="shared" si="158"/>
        <v>1.4112059267791897</v>
      </c>
      <c r="E531">
        <f t="shared" si="159"/>
        <v>2184291.9995984202</v>
      </c>
      <c r="F531">
        <f t="shared" si="157"/>
        <v>2184242.9255219894</v>
      </c>
      <c r="G531">
        <f t="shared" si="166"/>
        <v>2183583.8917910806</v>
      </c>
      <c r="H531">
        <f t="shared" si="171"/>
        <v>70.296847890131176</v>
      </c>
      <c r="I531">
        <f t="shared" si="160"/>
        <v>2183564.1927330098</v>
      </c>
      <c r="J531">
        <f t="shared" si="172"/>
        <v>1.5309166759383028</v>
      </c>
      <c r="K531">
        <f t="shared" si="161"/>
        <v>2183514.6690188069</v>
      </c>
      <c r="L531">
        <f t="shared" si="167"/>
        <v>-2.8162073579590972E-2</v>
      </c>
      <c r="M531">
        <f t="shared" si="173"/>
        <v>-1.0214741293695694E-4</v>
      </c>
      <c r="N531">
        <f t="shared" si="162"/>
        <v>2183564.1927330098</v>
      </c>
      <c r="O531">
        <f t="shared" si="168"/>
        <v>-1.5146925180343697E-2</v>
      </c>
      <c r="P531">
        <f t="shared" si="174"/>
        <v>5.1660925268158708</v>
      </c>
      <c r="Q531">
        <f t="shared" si="163"/>
        <v>2183544.8351935446</v>
      </c>
      <c r="R531">
        <f t="shared" si="164"/>
        <v>2183916.8351935446</v>
      </c>
      <c r="S531">
        <f t="shared" si="169"/>
        <v>13.279074006072531</v>
      </c>
      <c r="T531">
        <f t="shared" si="170"/>
        <v>2183656.7167219343</v>
      </c>
      <c r="U531">
        <f t="shared" si="175"/>
        <v>372</v>
      </c>
    </row>
    <row r="532" spans="1:21" x14ac:dyDescent="0.25">
      <c r="A532">
        <f>VLOOKUP('2024-03-18_windows_device_0'!P532,'2024-03-18_windows_device_0'!P532:P1441,1,0)</f>
        <v>39.417333333333332</v>
      </c>
      <c r="B532">
        <f>VLOOKUP('2024-03-18_windows_device_0'!Q532,'2024-03-18_windows_device_0'!Q$2:Q$911,1,0)+50</f>
        <v>2184294</v>
      </c>
      <c r="C532">
        <f t="shared" si="165"/>
        <v>-5.6271360986594914</v>
      </c>
      <c r="D532">
        <f t="shared" si="158"/>
        <v>1.4089421257112573</v>
      </c>
      <c r="E532">
        <f t="shared" si="159"/>
        <v>2184293.9995997073</v>
      </c>
      <c r="F532">
        <f t="shared" si="157"/>
        <v>2184099.7480471688</v>
      </c>
      <c r="G532">
        <f t="shared" si="166"/>
        <v>2183443.7860579784</v>
      </c>
      <c r="H532">
        <f t="shared" si="171"/>
        <v>-140.10573310218751</v>
      </c>
      <c r="I532">
        <f t="shared" si="160"/>
        <v>2183365.5358373243</v>
      </c>
      <c r="J532">
        <f t="shared" si="172"/>
        <v>-3.1969142350483235</v>
      </c>
      <c r="K532">
        <f t="shared" si="161"/>
        <v>2183468.9530052189</v>
      </c>
      <c r="L532">
        <f t="shared" si="167"/>
        <v>-5.0287567238113007E-2</v>
      </c>
      <c r="M532">
        <f t="shared" si="173"/>
        <v>-1.3137595270070362E-5</v>
      </c>
      <c r="N532">
        <f t="shared" si="162"/>
        <v>2183365.5358373243</v>
      </c>
      <c r="O532">
        <f t="shared" si="168"/>
        <v>-5.9956578838839397E-2</v>
      </c>
      <c r="P532">
        <f t="shared" si="174"/>
        <v>-10.788016747175652</v>
      </c>
      <c r="Q532">
        <f t="shared" si="163"/>
        <v>2183503.5167737515</v>
      </c>
      <c r="R532">
        <f t="shared" si="164"/>
        <v>2183875.5167737515</v>
      </c>
      <c r="S532">
        <f t="shared" si="169"/>
        <v>13.257772237602277</v>
      </c>
      <c r="T532">
        <f t="shared" si="170"/>
        <v>2183615.0396381505</v>
      </c>
      <c r="U532">
        <f t="shared" si="175"/>
        <v>372</v>
      </c>
    </row>
    <row r="533" spans="1:21" x14ac:dyDescent="0.25">
      <c r="A533">
        <f>VLOOKUP('2024-03-18_windows_device_0'!P533,'2024-03-18_windows_device_0'!P533:P1442,1,0)</f>
        <v>39.404666666666664</v>
      </c>
      <c r="B533">
        <f>VLOOKUP('2024-03-18_windows_device_0'!Q533,'2024-03-18_windows_device_0'!Q$2:Q$911,1,0)+50</f>
        <v>2184294</v>
      </c>
      <c r="C533">
        <f t="shared" si="165"/>
        <v>-1.1254272197320245</v>
      </c>
      <c r="D533">
        <f t="shared" si="158"/>
        <v>1.4084893654976709</v>
      </c>
      <c r="E533">
        <f t="shared" si="159"/>
        <v>2184293.9995999644</v>
      </c>
      <c r="F533">
        <f t="shared" si="157"/>
        <v>2184255.1492894567</v>
      </c>
      <c r="G533">
        <f t="shared" si="166"/>
        <v>2183599.8022408364</v>
      </c>
      <c r="H533">
        <f t="shared" si="171"/>
        <v>156.01618285803124</v>
      </c>
      <c r="I533">
        <f t="shared" si="160"/>
        <v>2183502.7706719935</v>
      </c>
      <c r="J533">
        <f t="shared" si="172"/>
        <v>3.4220490403337207</v>
      </c>
      <c r="K533">
        <f t="shared" si="161"/>
        <v>2183392.0706049511</v>
      </c>
      <c r="L533">
        <f t="shared" si="167"/>
        <v>-8.4570560060955646E-2</v>
      </c>
      <c r="M533">
        <f t="shared" si="173"/>
        <v>-2.0356430970739286E-5</v>
      </c>
      <c r="N533">
        <f t="shared" si="162"/>
        <v>2183502.7706719935</v>
      </c>
      <c r="O533">
        <f t="shared" si="168"/>
        <v>-1.1991315767766703E-2</v>
      </c>
      <c r="P533">
        <f t="shared" si="174"/>
        <v>11.547736236415028</v>
      </c>
      <c r="Q533">
        <f t="shared" si="163"/>
        <v>2183501.2721217666</v>
      </c>
      <c r="R533">
        <f t="shared" si="164"/>
        <v>2183873.2721217666</v>
      </c>
      <c r="S533">
        <f t="shared" si="169"/>
        <v>13.253511883908226</v>
      </c>
      <c r="T533">
        <f t="shared" si="170"/>
        <v>2183612.7233224656</v>
      </c>
      <c r="U533">
        <f t="shared" si="175"/>
        <v>372</v>
      </c>
    </row>
    <row r="534" spans="1:21" x14ac:dyDescent="0.25">
      <c r="A534">
        <f>VLOOKUP('2024-03-18_windows_device_0'!P534,'2024-03-18_windows_device_0'!P534:P1443,1,0)</f>
        <v>39.372</v>
      </c>
      <c r="B534">
        <f>VLOOKUP('2024-03-18_windows_device_0'!Q534,'2024-03-18_windows_device_0'!Q$2:Q$911,1,0)+50</f>
        <v>2184289</v>
      </c>
      <c r="C534">
        <f t="shared" si="165"/>
        <v>-2.9024175666767951</v>
      </c>
      <c r="D534">
        <f t="shared" si="158"/>
        <v>1.4073217207363162</v>
      </c>
      <c r="E534">
        <f t="shared" si="159"/>
        <v>2184288.9996006275</v>
      </c>
      <c r="F534">
        <f t="shared" si="157"/>
        <v>2184188.8066945812</v>
      </c>
      <c r="G534">
        <f t="shared" si="166"/>
        <v>2183535.0464580352</v>
      </c>
      <c r="H534">
        <f t="shared" si="171"/>
        <v>-64.755782801192254</v>
      </c>
      <c r="I534">
        <f t="shared" si="160"/>
        <v>2183518.3305153842</v>
      </c>
      <c r="J534">
        <f t="shared" si="172"/>
        <v>-1.3508088317104647</v>
      </c>
      <c r="K534">
        <f t="shared" si="161"/>
        <v>2183562.0279102693</v>
      </c>
      <c r="L534">
        <f t="shared" si="167"/>
        <v>0.18695285848456675</v>
      </c>
      <c r="M534">
        <f t="shared" si="173"/>
        <v>1.6122418935602065E-4</v>
      </c>
      <c r="N534">
        <f t="shared" si="162"/>
        <v>2183518.3305153842</v>
      </c>
      <c r="O534">
        <f t="shared" si="168"/>
        <v>-3.0924972243193384E-2</v>
      </c>
      <c r="P534">
        <f t="shared" si="174"/>
        <v>-4.5583169354277668</v>
      </c>
      <c r="Q534">
        <f t="shared" si="163"/>
        <v>2183560.5362574896</v>
      </c>
      <c r="R534">
        <f t="shared" si="164"/>
        <v>2183932.5362574896</v>
      </c>
      <c r="S534">
        <f t="shared" si="169"/>
        <v>13.242524655960413</v>
      </c>
      <c r="T534">
        <f t="shared" si="170"/>
        <v>2183671.8027475723</v>
      </c>
      <c r="U534">
        <f t="shared" si="175"/>
        <v>372</v>
      </c>
    </row>
    <row r="535" spans="1:21" x14ac:dyDescent="0.25">
      <c r="A535">
        <f>VLOOKUP('2024-03-18_windows_device_0'!P535,'2024-03-18_windows_device_0'!P535:P1444,1,0)</f>
        <v>39.323333333333331</v>
      </c>
      <c r="B535">
        <f>VLOOKUP('2024-03-18_windows_device_0'!Q535,'2024-03-18_windows_device_0'!Q$2:Q$911,1,0)+50</f>
        <v>2184287</v>
      </c>
      <c r="C535">
        <f t="shared" si="165"/>
        <v>-4.3240098442333688</v>
      </c>
      <c r="D535">
        <f t="shared" si="158"/>
        <v>1.4055821683367471</v>
      </c>
      <c r="E535">
        <f t="shared" si="159"/>
        <v>2184286.9996016142</v>
      </c>
      <c r="F535">
        <f t="shared" si="157"/>
        <v>2184137.732619137</v>
      </c>
      <c r="G535">
        <f t="shared" si="166"/>
        <v>2183486.3388521816</v>
      </c>
      <c r="H535">
        <f t="shared" si="171"/>
        <v>-48.707605853676796</v>
      </c>
      <c r="I535">
        <f t="shared" si="160"/>
        <v>2183476.8815487544</v>
      </c>
      <c r="J535">
        <f t="shared" si="172"/>
        <v>-1.0806470653689475</v>
      </c>
      <c r="K535">
        <f t="shared" si="161"/>
        <v>2183511.8394646626</v>
      </c>
      <c r="L535">
        <f t="shared" si="167"/>
        <v>-5.5207237791330709E-2</v>
      </c>
      <c r="M535">
        <f t="shared" si="173"/>
        <v>-1.4378894249930736E-4</v>
      </c>
      <c r="N535">
        <f t="shared" si="162"/>
        <v>2183476.8815487544</v>
      </c>
      <c r="O535">
        <f t="shared" si="168"/>
        <v>-4.6071897423531197E-2</v>
      </c>
      <c r="P535">
        <f t="shared" si="174"/>
        <v>-3.6466535483413631</v>
      </c>
      <c r="Q535">
        <f t="shared" si="163"/>
        <v>2183508.761725422</v>
      </c>
      <c r="R535">
        <f t="shared" si="164"/>
        <v>2183880.761725422</v>
      </c>
      <c r="S535">
        <f t="shared" si="169"/>
        <v>13.226155928609584</v>
      </c>
      <c r="T535">
        <f t="shared" si="170"/>
        <v>2183619.7533184951</v>
      </c>
      <c r="U535">
        <f t="shared" si="175"/>
        <v>372</v>
      </c>
    </row>
    <row r="536" spans="1:21" x14ac:dyDescent="0.25">
      <c r="A536">
        <f>VLOOKUP('2024-03-18_windows_device_0'!P536,'2024-03-18_windows_device_0'!P536:P1445,1,0)</f>
        <v>39.301333333333332</v>
      </c>
      <c r="B536">
        <f>VLOOKUP('2024-03-18_windows_device_0'!Q536,'2024-03-18_windows_device_0'!Q$2:Q$911,1,0)+50</f>
        <v>2184278</v>
      </c>
      <c r="C536">
        <f t="shared" si="165"/>
        <v>-1.9546893816394999</v>
      </c>
      <c r="D536">
        <f t="shared" si="158"/>
        <v>1.4047957953342023</v>
      </c>
      <c r="E536">
        <f t="shared" si="159"/>
        <v>2184277.9996020598</v>
      </c>
      <c r="F536">
        <f t="shared" si="157"/>
        <v>2184210.5227469676</v>
      </c>
      <c r="G536">
        <f t="shared" si="166"/>
        <v>2183560.1997153242</v>
      </c>
      <c r="H536">
        <f t="shared" si="171"/>
        <v>73.860863142646849</v>
      </c>
      <c r="I536">
        <f t="shared" si="160"/>
        <v>2183538.4525571056</v>
      </c>
      <c r="J536">
        <f t="shared" si="172"/>
        <v>1.8010784422812596</v>
      </c>
      <c r="K536">
        <f t="shared" si="161"/>
        <v>2183480.1893639253</v>
      </c>
      <c r="L536">
        <f t="shared" si="167"/>
        <v>-3.481507778140238E-2</v>
      </c>
      <c r="M536">
        <f t="shared" si="173"/>
        <v>1.2108382711260516E-5</v>
      </c>
      <c r="N536">
        <f t="shared" si="162"/>
        <v>2183538.4525571056</v>
      </c>
      <c r="O536">
        <f t="shared" si="168"/>
        <v>-2.082702212296229E-2</v>
      </c>
      <c r="P536">
        <f t="shared" si="174"/>
        <v>6.0777559139036894</v>
      </c>
      <c r="Q536">
        <f t="shared" si="163"/>
        <v>2183518.8196762917</v>
      </c>
      <c r="R536">
        <f t="shared" si="164"/>
        <v>2183890.8196762917</v>
      </c>
      <c r="S536">
        <f t="shared" si="169"/>
        <v>13.218756366930444</v>
      </c>
      <c r="T536">
        <f t="shared" si="170"/>
        <v>2183629.6871124436</v>
      </c>
      <c r="U536">
        <f t="shared" si="175"/>
        <v>372</v>
      </c>
    </row>
    <row r="537" spans="1:21" x14ac:dyDescent="0.25">
      <c r="A537">
        <f>VLOOKUP('2024-03-18_windows_device_0'!P537,'2024-03-18_windows_device_0'!P537:P1446,1,0)</f>
        <v>39.260666666666665</v>
      </c>
      <c r="B537">
        <f>VLOOKUP('2024-03-18_windows_device_0'!Q537,'2024-03-18_windows_device_0'!Q$2:Q$911,1,0)+50</f>
        <v>2184273</v>
      </c>
      <c r="C537">
        <f t="shared" si="165"/>
        <v>-3.6132137054550819</v>
      </c>
      <c r="D537">
        <f t="shared" si="158"/>
        <v>1.4033421967537405</v>
      </c>
      <c r="E537">
        <f t="shared" si="159"/>
        <v>2184272.9996028831</v>
      </c>
      <c r="F537">
        <f t="shared" si="157"/>
        <v>2184148.2696586214</v>
      </c>
      <c r="G537">
        <f t="shared" si="166"/>
        <v>2183499.9274438866</v>
      </c>
      <c r="H537">
        <f t="shared" si="171"/>
        <v>-60.272271437570453</v>
      </c>
      <c r="I537">
        <f t="shared" si="160"/>
        <v>2183485.4460997432</v>
      </c>
      <c r="J537">
        <f t="shared" si="172"/>
        <v>-1.2607549095967856</v>
      </c>
      <c r="K537">
        <f t="shared" si="161"/>
        <v>2183526.2303349692</v>
      </c>
      <c r="L537">
        <f t="shared" si="167"/>
        <v>5.0645020100562668E-2</v>
      </c>
      <c r="M537">
        <f t="shared" si="173"/>
        <v>5.074418654977266E-5</v>
      </c>
      <c r="N537">
        <f t="shared" si="162"/>
        <v>2183485.4460997432</v>
      </c>
      <c r="O537">
        <f t="shared" si="168"/>
        <v>-3.8498434833359352E-2</v>
      </c>
      <c r="P537">
        <f t="shared" si="174"/>
        <v>-4.2544291397323004</v>
      </c>
      <c r="Q537">
        <f t="shared" si="163"/>
        <v>2183524.1052968688</v>
      </c>
      <c r="R537">
        <f t="shared" si="164"/>
        <v>2183896.1052968688</v>
      </c>
      <c r="S537">
        <f t="shared" si="169"/>
        <v>13.205078389281123</v>
      </c>
      <c r="T537">
        <f t="shared" si="170"/>
        <v>2183634.7434137552</v>
      </c>
      <c r="U537">
        <f t="shared" si="175"/>
        <v>372</v>
      </c>
    </row>
    <row r="538" spans="1:21" x14ac:dyDescent="0.25">
      <c r="A538">
        <f>VLOOKUP('2024-03-18_windows_device_0'!P538,'2024-03-18_windows_device_0'!P538:P1447,1,0)</f>
        <v>39.239333333333335</v>
      </c>
      <c r="B538">
        <f>VLOOKUP('2024-03-18_windows_device_0'!Q538,'2024-03-18_windows_device_0'!Q$2:Q$911,1,0)+50</f>
        <v>2184277</v>
      </c>
      <c r="C538">
        <f t="shared" si="165"/>
        <v>-1.8954563700745901</v>
      </c>
      <c r="D538">
        <f t="shared" si="158"/>
        <v>1.4025796532361212</v>
      </c>
      <c r="E538">
        <f t="shared" si="159"/>
        <v>2184276.9996033143</v>
      </c>
      <c r="F538">
        <f t="shared" si="157"/>
        <v>2184211.5675014067</v>
      </c>
      <c r="G538">
        <f t="shared" si="166"/>
        <v>2183564.2652243758</v>
      </c>
      <c r="H538">
        <f t="shared" si="171"/>
        <v>64.337780489120632</v>
      </c>
      <c r="I538">
        <f t="shared" si="160"/>
        <v>2183547.7643899564</v>
      </c>
      <c r="J538">
        <f t="shared" si="172"/>
        <v>1.3057818706538651</v>
      </c>
      <c r="K538">
        <f t="shared" si="161"/>
        <v>2183505.5235749008</v>
      </c>
      <c r="L538">
        <f t="shared" si="167"/>
        <v>-2.2777414465932788E-2</v>
      </c>
      <c r="M538">
        <f t="shared" si="173"/>
        <v>-4.3596506544219432E-5</v>
      </c>
      <c r="N538">
        <f t="shared" si="162"/>
        <v>2183547.7643899564</v>
      </c>
      <c r="O538">
        <f t="shared" si="168"/>
        <v>-2.0195900240450423E-2</v>
      </c>
      <c r="P538">
        <f t="shared" si="174"/>
        <v>4.4063730375793249</v>
      </c>
      <c r="Q538">
        <f t="shared" si="163"/>
        <v>2183529.3560442254</v>
      </c>
      <c r="R538">
        <f t="shared" si="164"/>
        <v>2183901.3560442254</v>
      </c>
      <c r="S538">
        <f t="shared" si="169"/>
        <v>13.197903056743776</v>
      </c>
      <c r="T538">
        <f t="shared" si="170"/>
        <v>2183639.8739574184</v>
      </c>
      <c r="U538">
        <f t="shared" si="175"/>
        <v>372</v>
      </c>
    </row>
    <row r="539" spans="1:21" x14ac:dyDescent="0.25">
      <c r="A539">
        <f>VLOOKUP('2024-03-18_windows_device_0'!P539,'2024-03-18_windows_device_0'!P539:P1448,1,0)</f>
        <v>39.211333333333336</v>
      </c>
      <c r="B539">
        <f>VLOOKUP('2024-03-18_windows_device_0'!Q539,'2024-03-18_windows_device_0'!Q$2:Q$911,1,0)+50</f>
        <v>2184282</v>
      </c>
      <c r="C539">
        <f t="shared" si="165"/>
        <v>-2.4877864857230572</v>
      </c>
      <c r="D539">
        <f t="shared" si="158"/>
        <v>1.4015788148692458</v>
      </c>
      <c r="E539">
        <f t="shared" si="159"/>
        <v>2184281.9996038806</v>
      </c>
      <c r="F539">
        <f t="shared" si="157"/>
        <v>2184196.1199701265</v>
      </c>
      <c r="G539">
        <f t="shared" si="166"/>
        <v>2183550.1834696783</v>
      </c>
      <c r="H539">
        <f t="shared" si="171"/>
        <v>-14.081754697486758</v>
      </c>
      <c r="I539">
        <f t="shared" si="160"/>
        <v>2183549.3929961943</v>
      </c>
      <c r="J539">
        <f t="shared" si="172"/>
        <v>-0.45026961057031473</v>
      </c>
      <c r="K539">
        <f t="shared" si="161"/>
        <v>2183563.9587944895</v>
      </c>
      <c r="L539">
        <f t="shared" si="167"/>
        <v>6.4278680565243815E-2</v>
      </c>
      <c r="M539">
        <f t="shared" si="173"/>
        <v>5.1691851940752608E-5</v>
      </c>
      <c r="N539">
        <f t="shared" si="162"/>
        <v>2183549.3929961943</v>
      </c>
      <c r="O539">
        <f t="shared" si="168"/>
        <v>-2.6507119065592648E-2</v>
      </c>
      <c r="P539">
        <f t="shared" si="174"/>
        <v>-1.5194389784759221</v>
      </c>
      <c r="Q539">
        <f t="shared" si="163"/>
        <v>2183560.8443310396</v>
      </c>
      <c r="R539">
        <f t="shared" si="164"/>
        <v>2183932.8443310396</v>
      </c>
      <c r="S539">
        <f t="shared" si="169"/>
        <v>13.188485432788505</v>
      </c>
      <c r="T539">
        <f t="shared" si="170"/>
        <v>2183671.2045760341</v>
      </c>
      <c r="U539">
        <f t="shared" si="175"/>
        <v>372</v>
      </c>
    </row>
    <row r="540" spans="1:21" x14ac:dyDescent="0.25">
      <c r="A540">
        <f>VLOOKUP('2024-03-18_windows_device_0'!P540,'2024-03-18_windows_device_0'!P540:P1449,1,0)</f>
        <v>39.171999999999997</v>
      </c>
      <c r="B540">
        <f>VLOOKUP('2024-03-18_windows_device_0'!Q540,'2024-03-18_windows_device_0'!Q$2:Q$911,1,0)+50</f>
        <v>2184278</v>
      </c>
      <c r="C540">
        <f t="shared" si="165"/>
        <v>-3.4947476823258934</v>
      </c>
      <c r="D540">
        <f t="shared" si="158"/>
        <v>1.4001728752586351</v>
      </c>
      <c r="E540">
        <f t="shared" si="159"/>
        <v>2184277.9996046745</v>
      </c>
      <c r="F540">
        <f t="shared" si="157"/>
        <v>2184157.3591667823</v>
      </c>
      <c r="G540">
        <f t="shared" si="166"/>
        <v>2183513.3429054469</v>
      </c>
      <c r="H540">
        <f t="shared" si="171"/>
        <v>-36.840564231388271</v>
      </c>
      <c r="I540">
        <f t="shared" si="160"/>
        <v>2183507.9325437094</v>
      </c>
      <c r="J540">
        <f t="shared" si="172"/>
        <v>-0.76545833796987117</v>
      </c>
      <c r="K540">
        <f t="shared" si="161"/>
        <v>2183532.6944008111</v>
      </c>
      <c r="L540">
        <f t="shared" si="167"/>
        <v>-3.4390800419083586E-2</v>
      </c>
      <c r="M540">
        <f t="shared" si="173"/>
        <v>-5.8587606074981821E-5</v>
      </c>
      <c r="N540">
        <f t="shared" si="162"/>
        <v>2183507.9325437094</v>
      </c>
      <c r="O540">
        <f t="shared" si="168"/>
        <v>-3.723619106833561E-2</v>
      </c>
      <c r="P540">
        <f t="shared" si="174"/>
        <v>-2.5830462634093512</v>
      </c>
      <c r="Q540">
        <f t="shared" si="163"/>
        <v>2183528.957074231</v>
      </c>
      <c r="R540">
        <f t="shared" si="164"/>
        <v>2183900.957074231</v>
      </c>
      <c r="S540">
        <f t="shared" si="169"/>
        <v>13.175255913422768</v>
      </c>
      <c r="T540">
        <f t="shared" si="170"/>
        <v>2183639.0960230459</v>
      </c>
      <c r="U540">
        <f t="shared" si="175"/>
        <v>372</v>
      </c>
    </row>
    <row r="541" spans="1:21" x14ac:dyDescent="0.25">
      <c r="A541">
        <f>VLOOKUP('2024-03-18_windows_device_0'!P541,'2024-03-18_windows_device_0'!P541:P1450,1,0)</f>
        <v>39.13066666666667</v>
      </c>
      <c r="B541">
        <f>VLOOKUP('2024-03-18_windows_device_0'!Q541,'2024-03-18_windows_device_0'!Q$2:Q$911,1,0)+50</f>
        <v>2184278</v>
      </c>
      <c r="C541">
        <f t="shared" si="165"/>
        <v>-3.6724467170193607</v>
      </c>
      <c r="D541">
        <f t="shared" si="158"/>
        <v>1.3986954471932478</v>
      </c>
      <c r="E541">
        <f t="shared" si="159"/>
        <v>2184277.9996055085</v>
      </c>
      <c r="F541">
        <f t="shared" si="157"/>
        <v>2184151.2249080623</v>
      </c>
      <c r="G541">
        <f t="shared" si="166"/>
        <v>2183509.2286039344</v>
      </c>
      <c r="H541">
        <f t="shared" si="171"/>
        <v>-4.1143015124835074</v>
      </c>
      <c r="I541">
        <f t="shared" si="160"/>
        <v>2183509.1611253461</v>
      </c>
      <c r="J541">
        <f t="shared" si="172"/>
        <v>-0.13508088317027886</v>
      </c>
      <c r="K541">
        <f t="shared" si="161"/>
        <v>2183513.5308648348</v>
      </c>
      <c r="L541">
        <f t="shared" si="167"/>
        <v>-2.1079869575105485E-2</v>
      </c>
      <c r="M541">
        <f t="shared" si="173"/>
        <v>7.9037161744287078E-6</v>
      </c>
      <c r="N541">
        <f t="shared" si="162"/>
        <v>2183509.1611253461</v>
      </c>
      <c r="O541">
        <f t="shared" si="168"/>
        <v>-3.9129556715871219E-2</v>
      </c>
      <c r="P541">
        <f t="shared" si="174"/>
        <v>-0.45583169354107733</v>
      </c>
      <c r="Q541">
        <f t="shared" si="163"/>
        <v>2183512.3217149847</v>
      </c>
      <c r="R541">
        <f t="shared" si="164"/>
        <v>2183884.3217149847</v>
      </c>
      <c r="S541">
        <f t="shared" si="169"/>
        <v>13.161353706631656</v>
      </c>
      <c r="T541">
        <f t="shared" si="170"/>
        <v>2183622.2283545947</v>
      </c>
      <c r="U541">
        <f t="shared" si="175"/>
        <v>372</v>
      </c>
    </row>
    <row r="542" spans="1:21" x14ac:dyDescent="0.25">
      <c r="A542">
        <f>VLOOKUP('2024-03-18_windows_device_0'!P542,'2024-03-18_windows_device_0'!P542:P1451,1,0)</f>
        <v>39.116</v>
      </c>
      <c r="B542">
        <f>VLOOKUP('2024-03-18_windows_device_0'!Q542,'2024-03-18_windows_device_0'!Q$2:Q$911,1,0)+50</f>
        <v>2184279</v>
      </c>
      <c r="C542">
        <f t="shared" si="165"/>
        <v>-1.3031262544267541</v>
      </c>
      <c r="D542">
        <f t="shared" si="158"/>
        <v>1.3981711985248844</v>
      </c>
      <c r="E542">
        <f t="shared" si="159"/>
        <v>2184278.9996058042</v>
      </c>
      <c r="F542">
        <f t="shared" si="157"/>
        <v>2184234.0150357424</v>
      </c>
      <c r="G542">
        <f t="shared" si="166"/>
        <v>2183592.7360035391</v>
      </c>
      <c r="H542">
        <f t="shared" si="171"/>
        <v>83.507399604655802</v>
      </c>
      <c r="I542">
        <f t="shared" si="160"/>
        <v>2183564.9373553516</v>
      </c>
      <c r="J542">
        <f t="shared" si="172"/>
        <v>1.8010784422802997</v>
      </c>
      <c r="K542">
        <f t="shared" si="161"/>
        <v>2183506.6741621718</v>
      </c>
      <c r="L542">
        <f t="shared" si="167"/>
        <v>-7.54236577372979E-3</v>
      </c>
      <c r="M542">
        <f t="shared" si="173"/>
        <v>8.0382498422136053E-6</v>
      </c>
      <c r="N542">
        <f t="shared" si="162"/>
        <v>2183564.9373553516</v>
      </c>
      <c r="O542">
        <f t="shared" si="168"/>
        <v>-1.3884681415314076E-2</v>
      </c>
      <c r="P542">
        <f t="shared" si="174"/>
        <v>6.077755913900857</v>
      </c>
      <c r="Q542">
        <f t="shared" si="163"/>
        <v>2183545.3044745377</v>
      </c>
      <c r="R542">
        <f t="shared" si="164"/>
        <v>2183917.3044745377</v>
      </c>
      <c r="S542">
        <f t="shared" si="169"/>
        <v>13.156420665512229</v>
      </c>
      <c r="T542">
        <f t="shared" si="170"/>
        <v>2183655.1287408029</v>
      </c>
      <c r="U542">
        <f t="shared" si="175"/>
        <v>372</v>
      </c>
    </row>
    <row r="543" spans="1:21" x14ac:dyDescent="0.25">
      <c r="A543">
        <f>VLOOKUP('2024-03-18_windows_device_0'!P543,'2024-03-18_windows_device_0'!P543:P1452,1,0)</f>
        <v>39.076666666666668</v>
      </c>
      <c r="B543">
        <f>VLOOKUP('2024-03-18_windows_device_0'!Q543,'2024-03-18_windows_device_0'!Q$2:Q$911,1,0)+50</f>
        <v>2184274</v>
      </c>
      <c r="C543">
        <f t="shared" si="165"/>
        <v>-3.4947476823252623</v>
      </c>
      <c r="D543">
        <f t="shared" si="158"/>
        <v>1.3967652589142738</v>
      </c>
      <c r="E543">
        <f t="shared" si="159"/>
        <v>2184273.9996065968</v>
      </c>
      <c r="F543">
        <f t="shared" ref="F543:F606" si="176">E543+V$7*C543</f>
        <v>2184153.3591687046</v>
      </c>
      <c r="G543">
        <f t="shared" si="166"/>
        <v>2183514.0050579673</v>
      </c>
      <c r="H543">
        <f t="shared" si="171"/>
        <v>-78.730945571791381</v>
      </c>
      <c r="I543">
        <f t="shared" si="160"/>
        <v>2183489.2955161817</v>
      </c>
      <c r="J543">
        <f t="shared" si="172"/>
        <v>-1.6659975591095413</v>
      </c>
      <c r="K543">
        <f t="shared" si="161"/>
        <v>2183543.1889698734</v>
      </c>
      <c r="L543">
        <f t="shared" si="167"/>
        <v>4.0166250365306071E-2</v>
      </c>
      <c r="M543">
        <f t="shared" si="173"/>
        <v>2.8328248824784335E-5</v>
      </c>
      <c r="N543">
        <f t="shared" si="162"/>
        <v>2183489.2955161817</v>
      </c>
      <c r="O543">
        <f t="shared" si="168"/>
        <v>-3.7236191068329733E-2</v>
      </c>
      <c r="P543">
        <f t="shared" si="174"/>
        <v>-5.6219242203583644</v>
      </c>
      <c r="Q543">
        <f t="shared" si="163"/>
        <v>2183544.7385981632</v>
      </c>
      <c r="R543">
        <f t="shared" si="164"/>
        <v>2183916.7385981632</v>
      </c>
      <c r="S543">
        <f t="shared" si="169"/>
        <v>13.143191146146492</v>
      </c>
      <c r="T543">
        <f t="shared" si="170"/>
        <v>2183654.3421065495</v>
      </c>
      <c r="U543">
        <f t="shared" si="175"/>
        <v>372</v>
      </c>
    </row>
    <row r="544" spans="1:21" x14ac:dyDescent="0.25">
      <c r="A544">
        <f>VLOOKUP('2024-03-18_windows_device_0'!P544,'2024-03-18_windows_device_0'!P544:P1453,1,0)</f>
        <v>39.042666666666669</v>
      </c>
      <c r="B544">
        <f>VLOOKUP('2024-03-18_windows_device_0'!Q544,'2024-03-18_windows_device_0'!Q$2:Q$911,1,0)+50</f>
        <v>2184269</v>
      </c>
      <c r="C544">
        <f t="shared" si="165"/>
        <v>-3.0208835898066146</v>
      </c>
      <c r="D544">
        <f t="shared" si="158"/>
        <v>1.3955499551830681</v>
      </c>
      <c r="E544">
        <f t="shared" si="159"/>
        <v>2184268.9996072808</v>
      </c>
      <c r="F544">
        <f t="shared" si="176"/>
        <v>2184164.7171948655</v>
      </c>
      <c r="G544">
        <f t="shared" si="166"/>
        <v>2183527.0285612335</v>
      </c>
      <c r="H544">
        <f t="shared" si="171"/>
        <v>13.023503266274929</v>
      </c>
      <c r="I544">
        <f t="shared" si="160"/>
        <v>2183526.3524324829</v>
      </c>
      <c r="J544">
        <f t="shared" si="172"/>
        <v>0.36021568845615604</v>
      </c>
      <c r="K544">
        <f t="shared" si="161"/>
        <v>2183514.6997938468</v>
      </c>
      <c r="L544">
        <f t="shared" si="167"/>
        <v>-3.1338063898227686E-2</v>
      </c>
      <c r="M544">
        <f t="shared" si="173"/>
        <v>-4.2457572036879776E-5</v>
      </c>
      <c r="N544">
        <f t="shared" si="162"/>
        <v>2183526.3524324829</v>
      </c>
      <c r="O544">
        <f t="shared" si="168"/>
        <v>-3.2187216008217126E-2</v>
      </c>
      <c r="P544">
        <f t="shared" si="174"/>
        <v>1.215551182780455</v>
      </c>
      <c r="Q544">
        <f t="shared" si="163"/>
        <v>2183519.0757816238</v>
      </c>
      <c r="R544">
        <f t="shared" si="164"/>
        <v>2183891.0757816238</v>
      </c>
      <c r="S544">
        <f t="shared" si="169"/>
        <v>13.131755459915095</v>
      </c>
      <c r="T544">
        <f t="shared" si="170"/>
        <v>2183628.4886443685</v>
      </c>
      <c r="U544">
        <f t="shared" si="175"/>
        <v>372</v>
      </c>
    </row>
    <row r="545" spans="1:21" x14ac:dyDescent="0.25">
      <c r="A545">
        <f>VLOOKUP('2024-03-18_windows_device_0'!P545,'2024-03-18_windows_device_0'!P545:P1454,1,0)</f>
        <v>39.017333333333333</v>
      </c>
      <c r="B545">
        <f>VLOOKUP('2024-03-18_windows_device_0'!Q545,'2024-03-18_windows_device_0'!Q$2:Q$911,1,0)+50</f>
        <v>2184265</v>
      </c>
      <c r="C545">
        <f t="shared" si="165"/>
        <v>-2.2508544394640491</v>
      </c>
      <c r="D545">
        <f t="shared" si="158"/>
        <v>1.3946444347558951</v>
      </c>
      <c r="E545">
        <f t="shared" si="159"/>
        <v>2184264.9996077903</v>
      </c>
      <c r="F545">
        <f t="shared" si="176"/>
        <v>2184187.2989867749</v>
      </c>
      <c r="G545">
        <f t="shared" si="166"/>
        <v>2183550.8522400735</v>
      </c>
      <c r="H545">
        <f t="shared" si="171"/>
        <v>23.823678839951754</v>
      </c>
      <c r="I545">
        <f t="shared" si="160"/>
        <v>2183548.589725378</v>
      </c>
      <c r="J545">
        <f t="shared" si="172"/>
        <v>0.5853504937410734</v>
      </c>
      <c r="K545">
        <f t="shared" si="161"/>
        <v>2183529.6541875945</v>
      </c>
      <c r="L545">
        <f t="shared" si="167"/>
        <v>1.6449817516269987E-2</v>
      </c>
      <c r="M545">
        <f t="shared" si="173"/>
        <v>2.837531467217558E-5</v>
      </c>
      <c r="N545">
        <f t="shared" si="162"/>
        <v>2183548.589725378</v>
      </c>
      <c r="O545">
        <f t="shared" si="168"/>
        <v>-2.3982631535539287E-2</v>
      </c>
      <c r="P545">
        <f t="shared" si="174"/>
        <v>1.9752706720170004</v>
      </c>
      <c r="Q545">
        <f t="shared" si="163"/>
        <v>2183537.6157726352</v>
      </c>
      <c r="R545">
        <f t="shared" si="164"/>
        <v>2183909.6157726352</v>
      </c>
      <c r="S545">
        <f t="shared" si="169"/>
        <v>13.123234752526992</v>
      </c>
      <c r="T545">
        <f t="shared" si="170"/>
        <v>2183646.8866935759</v>
      </c>
      <c r="U545">
        <f t="shared" si="175"/>
        <v>372</v>
      </c>
    </row>
    <row r="546" spans="1:21" x14ac:dyDescent="0.25">
      <c r="A546">
        <f>VLOOKUP('2024-03-18_windows_device_0'!P546,'2024-03-18_windows_device_0'!P546:P1455,1,0)</f>
        <v>38.99</v>
      </c>
      <c r="B546">
        <f>VLOOKUP('2024-03-18_windows_device_0'!Q546,'2024-03-18_windows_device_0'!Q$2:Q$911,1,0)+50</f>
        <v>2184265</v>
      </c>
      <c r="C546">
        <f t="shared" si="165"/>
        <v>-2.4285534741581474</v>
      </c>
      <c r="D546">
        <f t="shared" si="158"/>
        <v>1.3936674258739454</v>
      </c>
      <c r="E546">
        <f t="shared" si="159"/>
        <v>2184264.9996083397</v>
      </c>
      <c r="F546">
        <f t="shared" si="176"/>
        <v>2184181.1647277703</v>
      </c>
      <c r="G546">
        <f t="shared" si="166"/>
        <v>2183546.0588163668</v>
      </c>
      <c r="H546">
        <f t="shared" si="171"/>
        <v>-4.7934237066656351</v>
      </c>
      <c r="I546">
        <f t="shared" si="160"/>
        <v>2183545.9672227106</v>
      </c>
      <c r="J546">
        <f t="shared" si="172"/>
        <v>-0.13508088317075856</v>
      </c>
      <c r="K546">
        <f t="shared" si="161"/>
        <v>2183550.3369621993</v>
      </c>
      <c r="L546">
        <f t="shared" si="167"/>
        <v>2.2751030480937507E-2</v>
      </c>
      <c r="M546">
        <f t="shared" si="173"/>
        <v>3.7415113496659437E-6</v>
      </c>
      <c r="N546">
        <f t="shared" si="162"/>
        <v>2183545.9672227106</v>
      </c>
      <c r="O546">
        <f t="shared" si="168"/>
        <v>-2.5875997183074897E-2</v>
      </c>
      <c r="P546">
        <f t="shared" si="174"/>
        <v>-0.45583169354107733</v>
      </c>
      <c r="Q546">
        <f t="shared" si="163"/>
        <v>2183549.1278123492</v>
      </c>
      <c r="R546">
        <f t="shared" si="164"/>
        <v>2183921.1278123492</v>
      </c>
      <c r="S546">
        <f t="shared" si="169"/>
        <v>13.114041357713514</v>
      </c>
      <c r="T546">
        <f t="shared" si="170"/>
        <v>2183658.2456888822</v>
      </c>
      <c r="U546">
        <f t="shared" si="175"/>
        <v>372</v>
      </c>
    </row>
    <row r="547" spans="1:21" x14ac:dyDescent="0.25">
      <c r="A547">
        <f>VLOOKUP('2024-03-18_windows_device_0'!P547,'2024-03-18_windows_device_0'!P547:P1456,1,0)</f>
        <v>38.952666666666666</v>
      </c>
      <c r="B547">
        <f>VLOOKUP('2024-03-18_windows_device_0'!Q547,'2024-03-18_windows_device_0'!Q$2:Q$911,1,0)+50</f>
        <v>2184265</v>
      </c>
      <c r="C547">
        <f t="shared" si="165"/>
        <v>-3.317048647631164</v>
      </c>
      <c r="D547">
        <f t="shared" si="158"/>
        <v>1.3923329747181115</v>
      </c>
      <c r="E547">
        <f t="shared" si="159"/>
        <v>2184264.9996090895</v>
      </c>
      <c r="F547">
        <f t="shared" si="176"/>
        <v>2184150.4934307509</v>
      </c>
      <c r="G547">
        <f t="shared" si="166"/>
        <v>2183517.2204236547</v>
      </c>
      <c r="H547">
        <f t="shared" si="171"/>
        <v>-28.838392712175846</v>
      </c>
      <c r="I547">
        <f t="shared" si="160"/>
        <v>2183513.9051768868</v>
      </c>
      <c r="J547">
        <f t="shared" si="172"/>
        <v>-0.67540441585571231</v>
      </c>
      <c r="K547">
        <f t="shared" si="161"/>
        <v>2183535.7538743294</v>
      </c>
      <c r="L547">
        <f t="shared" si="167"/>
        <v>-1.6041381438171149E-2</v>
      </c>
      <c r="M547">
        <f t="shared" si="173"/>
        <v>-2.3034017464591412E-5</v>
      </c>
      <c r="N547">
        <f t="shared" si="162"/>
        <v>2183513.9051768868</v>
      </c>
      <c r="O547">
        <f t="shared" si="168"/>
        <v>-3.5342825420794116E-2</v>
      </c>
      <c r="P547">
        <f t="shared" si="174"/>
        <v>-2.2791584677152987</v>
      </c>
      <c r="Q547">
        <f t="shared" si="163"/>
        <v>2183532.063646351</v>
      </c>
      <c r="R547">
        <f t="shared" si="164"/>
        <v>2183904.063646351</v>
      </c>
      <c r="S547">
        <f t="shared" si="169"/>
        <v>13.101484525773154</v>
      </c>
      <c r="T547">
        <f t="shared" si="170"/>
        <v>2183640.9726599073</v>
      </c>
      <c r="U547">
        <f t="shared" si="175"/>
        <v>372</v>
      </c>
    </row>
    <row r="548" spans="1:21" x14ac:dyDescent="0.25">
      <c r="A548">
        <f>VLOOKUP('2024-03-18_windows_device_0'!P548,'2024-03-18_windows_device_0'!P548:P1457,1,0)</f>
        <v>38.944000000000003</v>
      </c>
      <c r="B548">
        <f>VLOOKUP('2024-03-18_windows_device_0'!Q548,'2024-03-18_windows_device_0'!Q$2:Q$911,1,0)+50</f>
        <v>2184265</v>
      </c>
      <c r="C548">
        <f t="shared" si="165"/>
        <v>-0.77002915034256547</v>
      </c>
      <c r="D548">
        <f t="shared" si="158"/>
        <v>1.3920231914140786</v>
      </c>
      <c r="E548">
        <f t="shared" si="159"/>
        <v>2184264.9996092631</v>
      </c>
      <c r="F548">
        <f t="shared" si="176"/>
        <v>2184238.4178178632</v>
      </c>
      <c r="G548">
        <f t="shared" si="166"/>
        <v>2183605.5705576451</v>
      </c>
      <c r="H548">
        <f t="shared" si="171"/>
        <v>88.350133990403265</v>
      </c>
      <c r="I548">
        <f t="shared" si="160"/>
        <v>2183574.4542410187</v>
      </c>
      <c r="J548">
        <f t="shared" si="172"/>
        <v>1.9361593254524978</v>
      </c>
      <c r="K548">
        <f t="shared" si="161"/>
        <v>2183511.8213083502</v>
      </c>
      <c r="L548">
        <f t="shared" si="167"/>
        <v>-2.6325797601366139E-2</v>
      </c>
      <c r="M548">
        <f t="shared" si="173"/>
        <v>-6.1066432788488157E-6</v>
      </c>
      <c r="N548">
        <f t="shared" si="162"/>
        <v>2183574.4542410187</v>
      </c>
      <c r="O548">
        <f t="shared" si="168"/>
        <v>-8.2045844726837194E-3</v>
      </c>
      <c r="P548">
        <f t="shared" si="174"/>
        <v>6.5335876074461821</v>
      </c>
      <c r="Q548">
        <f t="shared" si="163"/>
        <v>2183555.0370177217</v>
      </c>
      <c r="R548">
        <f t="shared" si="164"/>
        <v>2183927.0370177217</v>
      </c>
      <c r="S548">
        <f t="shared" si="169"/>
        <v>13.098569546929857</v>
      </c>
      <c r="T548">
        <f t="shared" si="170"/>
        <v>2183663.897573845</v>
      </c>
      <c r="U548">
        <f t="shared" si="175"/>
        <v>372</v>
      </c>
    </row>
    <row r="549" spans="1:21" x14ac:dyDescent="0.25">
      <c r="A549">
        <f>VLOOKUP('2024-03-18_windows_device_0'!P549,'2024-03-18_windows_device_0'!P549:P1458,1,0)</f>
        <v>38.883333333333333</v>
      </c>
      <c r="B549">
        <f>VLOOKUP('2024-03-18_windows_device_0'!Q549,'2024-03-18_windows_device_0'!Q$2:Q$911,1,0)+50</f>
        <v>2184265</v>
      </c>
      <c r="C549">
        <f t="shared" si="165"/>
        <v>-5.3902040524004837</v>
      </c>
      <c r="D549">
        <f t="shared" si="158"/>
        <v>1.3898547082858486</v>
      </c>
      <c r="E549">
        <f t="shared" si="159"/>
        <v>2184264.9996104799</v>
      </c>
      <c r="F549">
        <f t="shared" si="176"/>
        <v>2184078.9270706801</v>
      </c>
      <c r="G549">
        <f t="shared" si="166"/>
        <v>2183449.0626941691</v>
      </c>
      <c r="H549">
        <f t="shared" si="171"/>
        <v>-156.50786347594112</v>
      </c>
      <c r="I549">
        <f t="shared" si="160"/>
        <v>2183351.4185771034</v>
      </c>
      <c r="J549">
        <f t="shared" si="172"/>
        <v>-3.5121029624483602</v>
      </c>
      <c r="K549">
        <f t="shared" si="161"/>
        <v>2183465.0318038044</v>
      </c>
      <c r="L549">
        <f t="shared" si="167"/>
        <v>-5.146840617133281E-2</v>
      </c>
      <c r="M549">
        <f t="shared" si="173"/>
        <v>-1.4929086804750163E-5</v>
      </c>
      <c r="N549">
        <f t="shared" si="162"/>
        <v>2183351.4185771034</v>
      </c>
      <c r="O549">
        <f t="shared" si="168"/>
        <v>-5.7432091308786029E-2</v>
      </c>
      <c r="P549">
        <f t="shared" si="174"/>
        <v>-11.851624032110495</v>
      </c>
      <c r="Q549">
        <f t="shared" si="163"/>
        <v>2183510.148349015</v>
      </c>
      <c r="R549">
        <f t="shared" si="164"/>
        <v>2183882.148349015</v>
      </c>
      <c r="S549">
        <f t="shared" si="169"/>
        <v>13.078164695026771</v>
      </c>
      <c r="T549">
        <f t="shared" si="170"/>
        <v>2183618.6700050212</v>
      </c>
      <c r="U549">
        <f t="shared" si="175"/>
        <v>372</v>
      </c>
    </row>
    <row r="550" spans="1:21" x14ac:dyDescent="0.25">
      <c r="A550">
        <f>VLOOKUP('2024-03-18_windows_device_0'!P550,'2024-03-18_windows_device_0'!P550:P1459,1,0)</f>
        <v>38.856000000000002</v>
      </c>
      <c r="B550">
        <f>VLOOKUP('2024-03-18_windows_device_0'!Q550,'2024-03-18_windows_device_0'!Q$2:Q$911,1,0)+50</f>
        <v>2184262</v>
      </c>
      <c r="C550">
        <f t="shared" si="165"/>
        <v>-2.4285534741581474</v>
      </c>
      <c r="D550">
        <f t="shared" si="158"/>
        <v>1.3888776994038989</v>
      </c>
      <c r="E550">
        <f t="shared" si="159"/>
        <v>2184261.9996110271</v>
      </c>
      <c r="F550">
        <f t="shared" si="176"/>
        <v>2184178.1647304576</v>
      </c>
      <c r="G550">
        <f t="shared" si="166"/>
        <v>2183549.6458116653</v>
      </c>
      <c r="H550">
        <f t="shared" si="171"/>
        <v>100.58311749622226</v>
      </c>
      <c r="I550">
        <f t="shared" si="160"/>
        <v>2183509.3162091845</v>
      </c>
      <c r="J550">
        <f t="shared" si="172"/>
        <v>2.2513480528515744</v>
      </c>
      <c r="K550">
        <f t="shared" si="161"/>
        <v>2183436.4872177094</v>
      </c>
      <c r="L550">
        <f t="shared" si="167"/>
        <v>-3.1399014915732763E-2</v>
      </c>
      <c r="M550">
        <f t="shared" si="173"/>
        <v>1.191673025253418E-5</v>
      </c>
      <c r="N550">
        <f t="shared" si="162"/>
        <v>2183509.3162091845</v>
      </c>
      <c r="O550">
        <f t="shared" si="168"/>
        <v>-2.5875997183074897E-2</v>
      </c>
      <c r="P550">
        <f t="shared" si="174"/>
        <v>7.5971948923796102</v>
      </c>
      <c r="Q550">
        <f t="shared" si="163"/>
        <v>2183491.3182228087</v>
      </c>
      <c r="R550">
        <f t="shared" si="164"/>
        <v>2183863.3182228087</v>
      </c>
      <c r="S550">
        <f t="shared" si="169"/>
        <v>13.068971300213294</v>
      </c>
      <c r="T550">
        <f t="shared" si="170"/>
        <v>2183599.6873602024</v>
      </c>
      <c r="U550">
        <f t="shared" si="175"/>
        <v>372</v>
      </c>
    </row>
    <row r="551" spans="1:21" x14ac:dyDescent="0.25">
      <c r="A551">
        <f>VLOOKUP('2024-03-18_windows_device_0'!P551,'2024-03-18_windows_device_0'!P551:P1460,1,0)</f>
        <v>38.839333333333336</v>
      </c>
      <c r="B551">
        <f>VLOOKUP('2024-03-18_windows_device_0'!Q551,'2024-03-18_windows_device_0'!Q$2:Q$911,1,0)+50</f>
        <v>2184261</v>
      </c>
      <c r="C551">
        <f t="shared" si="165"/>
        <v>-1.4808252891208524</v>
      </c>
      <c r="D551">
        <f t="shared" si="158"/>
        <v>1.388281962280759</v>
      </c>
      <c r="E551">
        <f t="shared" si="159"/>
        <v>2184260.999611361</v>
      </c>
      <c r="F551">
        <f t="shared" si="176"/>
        <v>2184209.8807817455</v>
      </c>
      <c r="G551">
        <f t="shared" si="166"/>
        <v>2183582.1827285849</v>
      </c>
      <c r="H551">
        <f t="shared" si="171"/>
        <v>32.536916919518262</v>
      </c>
      <c r="I551">
        <f t="shared" si="160"/>
        <v>2183577.9625915466</v>
      </c>
      <c r="J551">
        <f t="shared" si="172"/>
        <v>0.72043137691231174</v>
      </c>
      <c r="K551">
        <f t="shared" si="161"/>
        <v>2183554.6573142745</v>
      </c>
      <c r="L551">
        <f t="shared" si="167"/>
        <v>0.12998698290060515</v>
      </c>
      <c r="M551">
        <f t="shared" si="173"/>
        <v>9.5827191668144507E-5</v>
      </c>
      <c r="N551">
        <f t="shared" si="162"/>
        <v>2183577.9625915466</v>
      </c>
      <c r="O551">
        <f t="shared" si="168"/>
        <v>-1.5778047062849687E-2</v>
      </c>
      <c r="P551">
        <f t="shared" si="174"/>
        <v>2.4311023655609092</v>
      </c>
      <c r="Q551">
        <f t="shared" si="163"/>
        <v>2183565.0843271762</v>
      </c>
      <c r="R551">
        <f t="shared" si="164"/>
        <v>2183937.0843271762</v>
      </c>
      <c r="S551">
        <f t="shared" si="169"/>
        <v>13.06336557166849</v>
      </c>
      <c r="T551">
        <f t="shared" si="170"/>
        <v>2183673.3605180532</v>
      </c>
      <c r="U551">
        <f t="shared" si="175"/>
        <v>372</v>
      </c>
    </row>
    <row r="552" spans="1:21" x14ac:dyDescent="0.25">
      <c r="A552">
        <f>VLOOKUP('2024-03-18_windows_device_0'!P552,'2024-03-18_windows_device_0'!P552:P1461,1,0)</f>
        <v>38.798666666666669</v>
      </c>
      <c r="B552">
        <f>VLOOKUP('2024-03-18_windows_device_0'!Q552,'2024-03-18_windows_device_0'!Q$2:Q$911,1,0)+50</f>
        <v>2184252</v>
      </c>
      <c r="C552">
        <f t="shared" si="165"/>
        <v>-3.6132137054550819</v>
      </c>
      <c r="D552">
        <f t="shared" si="158"/>
        <v>1.3868283637002969</v>
      </c>
      <c r="E552">
        <f t="shared" si="159"/>
        <v>2184251.999612174</v>
      </c>
      <c r="F552">
        <f t="shared" si="176"/>
        <v>2184127.2696679123</v>
      </c>
      <c r="G552">
        <f t="shared" si="166"/>
        <v>2183501.5760061359</v>
      </c>
      <c r="H552">
        <f t="shared" si="171"/>
        <v>-80.606722448952496</v>
      </c>
      <c r="I552">
        <f t="shared" si="160"/>
        <v>2183475.6750210165</v>
      </c>
      <c r="J552">
        <f t="shared" si="172"/>
        <v>-1.6209705980529414</v>
      </c>
      <c r="K552">
        <f t="shared" si="161"/>
        <v>2183528.1118948786</v>
      </c>
      <c r="L552">
        <f t="shared" si="167"/>
        <v>-2.9199933633000847E-2</v>
      </c>
      <c r="M552">
        <f t="shared" si="173"/>
        <v>-9.452142917061979E-5</v>
      </c>
      <c r="N552">
        <f t="shared" si="162"/>
        <v>2183475.6750210165</v>
      </c>
      <c r="O552">
        <f t="shared" si="168"/>
        <v>-3.8498434833365229E-2</v>
      </c>
      <c r="P552">
        <f t="shared" si="174"/>
        <v>-5.4699803225141688</v>
      </c>
      <c r="Q552">
        <f t="shared" si="163"/>
        <v>2183529.1485370686</v>
      </c>
      <c r="R552">
        <f t="shared" si="164"/>
        <v>2183901.1485370686</v>
      </c>
      <c r="S552">
        <f t="shared" si="169"/>
        <v>13.049687594019169</v>
      </c>
      <c r="T552">
        <f t="shared" si="170"/>
        <v>2183637.1981057981</v>
      </c>
      <c r="U552">
        <f t="shared" si="175"/>
        <v>372</v>
      </c>
    </row>
    <row r="553" spans="1:21" x14ac:dyDescent="0.25">
      <c r="A553">
        <f>VLOOKUP('2024-03-18_windows_device_0'!P553,'2024-03-18_windows_device_0'!P553:P1462,1,0)</f>
        <v>38.774000000000001</v>
      </c>
      <c r="B553">
        <f>VLOOKUP('2024-03-18_windows_device_0'!Q553,'2024-03-18_windows_device_0'!Q$2:Q$911,1,0)+50</f>
        <v>2184249</v>
      </c>
      <c r="C553">
        <f t="shared" si="165"/>
        <v>-2.1916214278991393</v>
      </c>
      <c r="D553">
        <f t="shared" si="158"/>
        <v>1.3859466727580496</v>
      </c>
      <c r="E553">
        <f t="shared" si="159"/>
        <v>2184248.9996126671</v>
      </c>
      <c r="F553">
        <f t="shared" si="176"/>
        <v>2184173.3437448363</v>
      </c>
      <c r="G553">
        <f t="shared" si="166"/>
        <v>2183548.8668853249</v>
      </c>
      <c r="H553">
        <f t="shared" si="171"/>
        <v>47.290879189036787</v>
      </c>
      <c r="I553">
        <f t="shared" si="160"/>
        <v>2183539.9517378178</v>
      </c>
      <c r="J553">
        <f t="shared" si="172"/>
        <v>1.0806470653684677</v>
      </c>
      <c r="K553">
        <f t="shared" si="161"/>
        <v>2183504.9938219097</v>
      </c>
      <c r="L553">
        <f t="shared" si="167"/>
        <v>-2.5429856140046694E-2</v>
      </c>
      <c r="M553">
        <f t="shared" si="173"/>
        <v>2.2385829217489993E-6</v>
      </c>
      <c r="N553">
        <f t="shared" si="162"/>
        <v>2183539.9517378178</v>
      </c>
      <c r="O553">
        <f t="shared" si="168"/>
        <v>-2.3351509653021536E-2</v>
      </c>
      <c r="P553">
        <f t="shared" si="174"/>
        <v>3.6466535483427793</v>
      </c>
      <c r="Q553">
        <f t="shared" si="163"/>
        <v>2183523.1468972848</v>
      </c>
      <c r="R553">
        <f t="shared" si="164"/>
        <v>2183895.1468972848</v>
      </c>
      <c r="S553">
        <f t="shared" si="169"/>
        <v>13.041391115772859</v>
      </c>
      <c r="T553">
        <f t="shared" si="170"/>
        <v>2183631.0591223529</v>
      </c>
      <c r="U553">
        <f t="shared" si="175"/>
        <v>372</v>
      </c>
    </row>
    <row r="554" spans="1:21" x14ac:dyDescent="0.25">
      <c r="A554">
        <f>VLOOKUP('2024-03-18_windows_device_0'!P554,'2024-03-18_windows_device_0'!P554:P1463,1,0)</f>
        <v>38.761333333333333</v>
      </c>
      <c r="B554">
        <f>VLOOKUP('2024-03-18_windows_device_0'!Q554,'2024-03-18_windows_device_0'!Q$2:Q$911,1,0)+50</f>
        <v>2184250</v>
      </c>
      <c r="C554">
        <f t="shared" si="165"/>
        <v>-1.1254272197320245</v>
      </c>
      <c r="D554">
        <f t="shared" si="158"/>
        <v>1.3854939125444632</v>
      </c>
      <c r="E554">
        <f t="shared" si="159"/>
        <v>2184249.99961292</v>
      </c>
      <c r="F554">
        <f t="shared" si="176"/>
        <v>2184211.1493024123</v>
      </c>
      <c r="G554">
        <f t="shared" si="166"/>
        <v>2183587.2975881547</v>
      </c>
      <c r="H554">
        <f t="shared" si="171"/>
        <v>38.430702829733491</v>
      </c>
      <c r="I554">
        <f t="shared" si="160"/>
        <v>2183581.4100950556</v>
      </c>
      <c r="J554">
        <f t="shared" si="172"/>
        <v>0.81048529902647071</v>
      </c>
      <c r="K554">
        <f t="shared" si="161"/>
        <v>2183555.1916581243</v>
      </c>
      <c r="L554">
        <f t="shared" si="167"/>
        <v>5.5217567450266861E-2</v>
      </c>
      <c r="M554">
        <f t="shared" si="173"/>
        <v>4.7886534287354697E-5</v>
      </c>
      <c r="N554">
        <f t="shared" si="162"/>
        <v>2183581.4100950556</v>
      </c>
      <c r="O554">
        <f t="shared" si="168"/>
        <v>-1.1991315767766703E-2</v>
      </c>
      <c r="P554">
        <f t="shared" si="174"/>
        <v>2.734990161256377</v>
      </c>
      <c r="Q554">
        <f t="shared" si="163"/>
        <v>2183567.3931518933</v>
      </c>
      <c r="R554">
        <f t="shared" si="164"/>
        <v>2183939.3931518933</v>
      </c>
      <c r="S554">
        <f t="shared" si="169"/>
        <v>13.037130762078808</v>
      </c>
      <c r="T554">
        <f t="shared" si="170"/>
        <v>2183675.2348830779</v>
      </c>
      <c r="U554">
        <f t="shared" si="175"/>
        <v>372</v>
      </c>
    </row>
    <row r="555" spans="1:21" x14ac:dyDescent="0.25">
      <c r="A555">
        <f>VLOOKUP('2024-03-18_windows_device_0'!P555,'2024-03-18_windows_device_0'!P555:P1464,1,0)</f>
        <v>38.716666666666669</v>
      </c>
      <c r="B555">
        <f>VLOOKUP('2024-03-18_windows_device_0'!Q555,'2024-03-18_windows_device_0'!Q$2:Q$911,1,0)+50</f>
        <v>2184250</v>
      </c>
      <c r="C555">
        <f t="shared" si="165"/>
        <v>-3.9686117748439096</v>
      </c>
      <c r="D555">
        <f t="shared" si="158"/>
        <v>1.3838973370544478</v>
      </c>
      <c r="E555">
        <f t="shared" si="159"/>
        <v>2184249.9996138117</v>
      </c>
      <c r="F555">
        <f t="shared" si="176"/>
        <v>2184113.0011504423</v>
      </c>
      <c r="G555">
        <f t="shared" si="166"/>
        <v>2183491.3555272776</v>
      </c>
      <c r="H555">
        <f t="shared" si="171"/>
        <v>-95.942060877103359</v>
      </c>
      <c r="I555">
        <f t="shared" si="160"/>
        <v>2183454.6617987831</v>
      </c>
      <c r="J555">
        <f t="shared" si="172"/>
        <v>-2.1612941307369353</v>
      </c>
      <c r="K555">
        <f t="shared" si="161"/>
        <v>2183524.577630599</v>
      </c>
      <c r="L555">
        <f t="shared" si="167"/>
        <v>-3.3675398329385521E-2</v>
      </c>
      <c r="M555">
        <f t="shared" si="173"/>
        <v>-5.278254238270852E-5</v>
      </c>
      <c r="N555">
        <f t="shared" si="162"/>
        <v>2183454.6617987831</v>
      </c>
      <c r="O555">
        <f t="shared" si="168"/>
        <v>-4.2285166128442332E-2</v>
      </c>
      <c r="P555">
        <f t="shared" si="174"/>
        <v>-7.2933070966827271</v>
      </c>
      <c r="Q555">
        <f t="shared" si="163"/>
        <v>2183533.4974882528</v>
      </c>
      <c r="R555">
        <f t="shared" si="164"/>
        <v>2183905.4974882528</v>
      </c>
      <c r="S555">
        <f t="shared" si="169"/>
        <v>13.022107409578735</v>
      </c>
      <c r="T555">
        <f t="shared" si="170"/>
        <v>2183641.0908195581</v>
      </c>
      <c r="U555">
        <f t="shared" si="175"/>
        <v>372</v>
      </c>
    </row>
    <row r="556" spans="1:21" x14ac:dyDescent="0.25">
      <c r="A556">
        <f>VLOOKUP('2024-03-18_windows_device_0'!P556,'2024-03-18_windows_device_0'!P556:P1465,1,0)</f>
        <v>38.694000000000003</v>
      </c>
      <c r="B556">
        <f>VLOOKUP('2024-03-18_windows_device_0'!Q556,'2024-03-18_windows_device_0'!Q$2:Q$911,1,0)+50</f>
        <v>2184245</v>
      </c>
      <c r="C556">
        <f t="shared" si="165"/>
        <v>-2.0139223932044099</v>
      </c>
      <c r="D556">
        <f t="shared" si="158"/>
        <v>1.3830871345669773</v>
      </c>
      <c r="E556">
        <f t="shared" si="159"/>
        <v>2184244.9996142639</v>
      </c>
      <c r="F556">
        <f t="shared" si="176"/>
        <v>2184175.4780059871</v>
      </c>
      <c r="G556">
        <f t="shared" si="166"/>
        <v>2183554.9528654143</v>
      </c>
      <c r="H556">
        <f t="shared" si="171"/>
        <v>63.597338136751205</v>
      </c>
      <c r="I556">
        <f t="shared" si="160"/>
        <v>2183538.8296508184</v>
      </c>
      <c r="J556">
        <f t="shared" si="172"/>
        <v>1.485889714881703</v>
      </c>
      <c r="K556">
        <f t="shared" si="161"/>
        <v>2183490.762516445</v>
      </c>
      <c r="L556">
        <f t="shared" si="167"/>
        <v>-3.7196590280356878E-2</v>
      </c>
      <c r="M556">
        <f t="shared" si="173"/>
        <v>-2.0908005685230559E-6</v>
      </c>
      <c r="N556">
        <f t="shared" si="162"/>
        <v>2183538.8296508184</v>
      </c>
      <c r="O556">
        <f t="shared" si="168"/>
        <v>-2.1458144005480042E-2</v>
      </c>
      <c r="P556">
        <f t="shared" si="174"/>
        <v>5.0141486289688446</v>
      </c>
      <c r="Q556">
        <f t="shared" si="163"/>
        <v>2183519.6096051824</v>
      </c>
      <c r="R556">
        <f t="shared" si="164"/>
        <v>2183891.6096051824</v>
      </c>
      <c r="S556">
        <f t="shared" si="169"/>
        <v>13.014483618757803</v>
      </c>
      <c r="T556">
        <f t="shared" si="170"/>
        <v>2183627.076992366</v>
      </c>
      <c r="U556">
        <f t="shared" si="175"/>
        <v>372</v>
      </c>
    </row>
    <row r="557" spans="1:21" x14ac:dyDescent="0.25">
      <c r="A557">
        <f>VLOOKUP('2024-03-18_windows_device_0'!P557,'2024-03-18_windows_device_0'!P557:P1466,1,0)</f>
        <v>38.659333333333336</v>
      </c>
      <c r="B557">
        <f>VLOOKUP('2024-03-18_windows_device_0'!Q557,'2024-03-18_windows_device_0'!Q$2:Q$911,1,0)+50</f>
        <v>2184243</v>
      </c>
      <c r="C557">
        <f t="shared" si="165"/>
        <v>-3.0801166013715244</v>
      </c>
      <c r="D557">
        <f t="shared" si="158"/>
        <v>1.3818480013508458</v>
      </c>
      <c r="E557">
        <f t="shared" si="159"/>
        <v>2184242.9996149545</v>
      </c>
      <c r="F557">
        <f t="shared" si="176"/>
        <v>2184136.6724493545</v>
      </c>
      <c r="G557">
        <f t="shared" si="166"/>
        <v>2183517.8622582639</v>
      </c>
      <c r="H557">
        <f t="shared" si="171"/>
        <v>-37.090607150457799</v>
      </c>
      <c r="I557">
        <f t="shared" si="160"/>
        <v>2183512.3782052794</v>
      </c>
      <c r="J557">
        <f t="shared" si="172"/>
        <v>-0.8104852990264706</v>
      </c>
      <c r="K557">
        <f t="shared" si="161"/>
        <v>2183538.5966422106</v>
      </c>
      <c r="L557">
        <f t="shared" si="167"/>
        <v>5.2617488423022656E-2</v>
      </c>
      <c r="M557">
        <f t="shared" si="173"/>
        <v>5.332947746929799E-5</v>
      </c>
      <c r="N557">
        <f t="shared" si="162"/>
        <v>2183512.3782052794</v>
      </c>
      <c r="O557">
        <f t="shared" si="168"/>
        <v>-3.2818337890734878E-2</v>
      </c>
      <c r="P557">
        <f t="shared" si="174"/>
        <v>-2.7349901612563778</v>
      </c>
      <c r="Q557">
        <f t="shared" si="163"/>
        <v>2183534.8750250177</v>
      </c>
      <c r="R557">
        <f t="shared" si="164"/>
        <v>2183906.8750250177</v>
      </c>
      <c r="S557">
        <f t="shared" si="169"/>
        <v>13.002823703384612</v>
      </c>
      <c r="T557">
        <f t="shared" si="170"/>
        <v>2183642.1499344427</v>
      </c>
      <c r="U557">
        <f t="shared" si="175"/>
        <v>372</v>
      </c>
    </row>
    <row r="558" spans="1:21" x14ac:dyDescent="0.25">
      <c r="A558">
        <f>VLOOKUP('2024-03-18_windows_device_0'!P558,'2024-03-18_windows_device_0'!P558:P1467,1,0)</f>
        <v>38.626666666666665</v>
      </c>
      <c r="B558">
        <f>VLOOKUP('2024-03-18_windows_device_0'!Q558,'2024-03-18_windows_device_0'!Q$2:Q$911,1,0)+50</f>
        <v>2184247</v>
      </c>
      <c r="C558">
        <f t="shared" si="165"/>
        <v>-2.9024175666774261</v>
      </c>
      <c r="D558">
        <f t="shared" si="158"/>
        <v>1.3806803565894912</v>
      </c>
      <c r="E558">
        <f t="shared" si="159"/>
        <v>2184246.999615605</v>
      </c>
      <c r="F558">
        <f t="shared" si="176"/>
        <v>2184146.8067095587</v>
      </c>
      <c r="G558">
        <f t="shared" si="166"/>
        <v>2183529.6139364494</v>
      </c>
      <c r="H558">
        <f t="shared" si="171"/>
        <v>11.751678185537457</v>
      </c>
      <c r="I558">
        <f t="shared" si="160"/>
        <v>2183529.0634158971</v>
      </c>
      <c r="J558">
        <f t="shared" si="172"/>
        <v>0.13508088317075856</v>
      </c>
      <c r="K558">
        <f t="shared" si="161"/>
        <v>2183524.6936764084</v>
      </c>
      <c r="L558">
        <f t="shared" si="167"/>
        <v>-1.5293247873483832E-2</v>
      </c>
      <c r="M558">
        <f t="shared" si="173"/>
        <v>-4.0323790362631685E-5</v>
      </c>
      <c r="N558">
        <f t="shared" si="162"/>
        <v>2183529.0634158971</v>
      </c>
      <c r="O558">
        <f t="shared" si="168"/>
        <v>-3.0924972243193384E-2</v>
      </c>
      <c r="P558">
        <f t="shared" si="174"/>
        <v>0.45583169354249398</v>
      </c>
      <c r="Q558">
        <f t="shared" si="163"/>
        <v>2183526.1383783859</v>
      </c>
      <c r="R558">
        <f t="shared" si="164"/>
        <v>2183898.1383783859</v>
      </c>
      <c r="S558">
        <f t="shared" si="169"/>
        <v>12.991836475436795</v>
      </c>
      <c r="T558">
        <f t="shared" si="170"/>
        <v>2183633.2320724172</v>
      </c>
      <c r="U558">
        <f t="shared" si="175"/>
        <v>372</v>
      </c>
    </row>
    <row r="559" spans="1:21" x14ac:dyDescent="0.25">
      <c r="A559">
        <f>VLOOKUP('2024-03-18_windows_device_0'!P559,'2024-03-18_windows_device_0'!P559:P1468,1,0)</f>
        <v>38.615333333333332</v>
      </c>
      <c r="B559">
        <f>VLOOKUP('2024-03-18_windows_device_0'!Q559,'2024-03-18_windows_device_0'!Q$2:Q$911,1,0)+50</f>
        <v>2184246</v>
      </c>
      <c r="C559">
        <f t="shared" si="165"/>
        <v>-1.006961196602205</v>
      </c>
      <c r="D559">
        <f t="shared" si="158"/>
        <v>1.3802752553457558</v>
      </c>
      <c r="E559">
        <f t="shared" si="159"/>
        <v>2184245.9996158308</v>
      </c>
      <c r="F559">
        <f t="shared" si="176"/>
        <v>2184211.2388116922</v>
      </c>
      <c r="G559">
        <f t="shared" si="166"/>
        <v>2183594.6075032172</v>
      </c>
      <c r="H559">
        <f t="shared" si="171"/>
        <v>64.993566767778248</v>
      </c>
      <c r="I559">
        <f t="shared" si="160"/>
        <v>2183577.768572913</v>
      </c>
      <c r="J559">
        <f t="shared" si="172"/>
        <v>1.4408627538251033</v>
      </c>
      <c r="K559">
        <f t="shared" si="161"/>
        <v>2183531.1580183688</v>
      </c>
      <c r="L559">
        <f t="shared" si="167"/>
        <v>7.1107694103078999E-3</v>
      </c>
      <c r="M559">
        <f t="shared" si="173"/>
        <v>1.3302976016751991E-5</v>
      </c>
      <c r="N559">
        <f t="shared" si="162"/>
        <v>2183577.768572913</v>
      </c>
      <c r="O559">
        <f t="shared" si="168"/>
        <v>-1.0729072002742961E-2</v>
      </c>
      <c r="P559">
        <f t="shared" si="174"/>
        <v>4.8622047311218193</v>
      </c>
      <c r="Q559">
        <f t="shared" si="163"/>
        <v>2183558.7121935654</v>
      </c>
      <c r="R559">
        <f t="shared" si="164"/>
        <v>2183930.7121935654</v>
      </c>
      <c r="S559">
        <f t="shared" si="169"/>
        <v>12.988024580026329</v>
      </c>
      <c r="T559">
        <f t="shared" si="170"/>
        <v>2183665.7430527429</v>
      </c>
      <c r="U559">
        <f t="shared" si="175"/>
        <v>372</v>
      </c>
    </row>
    <row r="560" spans="1:21" x14ac:dyDescent="0.25">
      <c r="A560">
        <f>VLOOKUP('2024-03-18_windows_device_0'!P560,'2024-03-18_windows_device_0'!P560:P1469,1,0)</f>
        <v>38.559333333333335</v>
      </c>
      <c r="B560">
        <f>VLOOKUP('2024-03-18_windows_device_0'!Q560,'2024-03-18_windows_device_0'!Q$2:Q$911,1,0)+50</f>
        <v>2184245</v>
      </c>
      <c r="C560">
        <f t="shared" si="165"/>
        <v>-4.9755729714461143</v>
      </c>
      <c r="D560">
        <f t="shared" si="158"/>
        <v>1.3782735786120053</v>
      </c>
      <c r="E560">
        <f t="shared" si="159"/>
        <v>2184244.9996169442</v>
      </c>
      <c r="F560">
        <f t="shared" si="176"/>
        <v>2184073.2403494366</v>
      </c>
      <c r="G560">
        <f t="shared" si="166"/>
        <v>2183459.3857577862</v>
      </c>
      <c r="H560">
        <f t="shared" si="171"/>
        <v>-135.22174543095753</v>
      </c>
      <c r="I560">
        <f t="shared" si="160"/>
        <v>2183386.4959454634</v>
      </c>
      <c r="J560">
        <f t="shared" si="172"/>
        <v>-3.0168063908204852</v>
      </c>
      <c r="K560">
        <f t="shared" si="161"/>
        <v>2183484.0867940402</v>
      </c>
      <c r="L560">
        <f t="shared" si="167"/>
        <v>-5.1778297638474226E-2</v>
      </c>
      <c r="M560">
        <f t="shared" si="173"/>
        <v>-3.4966936361257056E-5</v>
      </c>
      <c r="N560">
        <f t="shared" si="162"/>
        <v>2183386.4959454634</v>
      </c>
      <c r="O560">
        <f t="shared" si="168"/>
        <v>-5.3014238131179413E-2</v>
      </c>
      <c r="P560">
        <f t="shared" si="174"/>
        <v>-10.180241155784715</v>
      </c>
      <c r="Q560">
        <f t="shared" si="163"/>
        <v>2183513.1961985594</v>
      </c>
      <c r="R560">
        <f t="shared" si="164"/>
        <v>2183885.1961985594</v>
      </c>
      <c r="S560">
        <f t="shared" si="169"/>
        <v>12.969189332115789</v>
      </c>
      <c r="T560">
        <f t="shared" si="170"/>
        <v>2183619.9168502861</v>
      </c>
      <c r="U560">
        <f t="shared" si="175"/>
        <v>372</v>
      </c>
    </row>
    <row r="561" spans="1:21" x14ac:dyDescent="0.25">
      <c r="A561">
        <f>VLOOKUP('2024-03-18_windows_device_0'!P561,'2024-03-18_windows_device_0'!P561:P1470,1,0)</f>
        <v>38.549333333333337</v>
      </c>
      <c r="B561">
        <f>VLOOKUP('2024-03-18_windows_device_0'!Q561,'2024-03-18_windows_device_0'!Q$2:Q$911,1,0)+50</f>
        <v>2184244</v>
      </c>
      <c r="C561">
        <f t="shared" si="165"/>
        <v>-0.88849517347238516</v>
      </c>
      <c r="D561">
        <f t="shared" si="158"/>
        <v>1.3779161363381212</v>
      </c>
      <c r="E561">
        <f t="shared" si="159"/>
        <v>2184243.9996171426</v>
      </c>
      <c r="F561">
        <f t="shared" si="176"/>
        <v>2184213.3283193735</v>
      </c>
      <c r="G561">
        <f t="shared" si="166"/>
        <v>2183599.9699943378</v>
      </c>
      <c r="H561">
        <f t="shared" si="171"/>
        <v>140.58423655154184</v>
      </c>
      <c r="I561">
        <f t="shared" si="160"/>
        <v>2183521.1843646145</v>
      </c>
      <c r="J561">
        <f t="shared" si="172"/>
        <v>3.1068603129346442</v>
      </c>
      <c r="K561">
        <f t="shared" si="161"/>
        <v>2183420.6803563791</v>
      </c>
      <c r="L561">
        <f t="shared" si="167"/>
        <v>-6.9747015256916498E-2</v>
      </c>
      <c r="M561">
        <f t="shared" si="173"/>
        <v>-1.0669399889405505E-5</v>
      </c>
      <c r="N561">
        <f t="shared" si="162"/>
        <v>2183521.1843646145</v>
      </c>
      <c r="O561">
        <f t="shared" si="168"/>
        <v>-9.4668282377133404E-3</v>
      </c>
      <c r="P561">
        <f t="shared" si="174"/>
        <v>10.484128951480184</v>
      </c>
      <c r="Q561">
        <f t="shared" si="163"/>
        <v>2183513.5031900071</v>
      </c>
      <c r="R561">
        <f t="shared" si="164"/>
        <v>2183885.5031900071</v>
      </c>
      <c r="S561">
        <f t="shared" si="169"/>
        <v>12.965825894988908</v>
      </c>
      <c r="T561">
        <f t="shared" si="170"/>
        <v>2183620.1684949193</v>
      </c>
      <c r="U561">
        <f t="shared" si="175"/>
        <v>372</v>
      </c>
    </row>
    <row r="562" spans="1:21" x14ac:dyDescent="0.25">
      <c r="A562">
        <f>VLOOKUP('2024-03-18_windows_device_0'!P562,'2024-03-18_windows_device_0'!P562:P1471,1,0)</f>
        <v>38.516666666666666</v>
      </c>
      <c r="B562">
        <f>VLOOKUP('2024-03-18_windows_device_0'!Q562,'2024-03-18_windows_device_0'!Q$2:Q$911,1,0)+50</f>
        <v>2184243</v>
      </c>
      <c r="C562">
        <f t="shared" si="165"/>
        <v>-2.9024175666774261</v>
      </c>
      <c r="D562">
        <f t="shared" si="158"/>
        <v>1.3767484915767665</v>
      </c>
      <c r="E562">
        <f t="shared" si="159"/>
        <v>2184242.9996177913</v>
      </c>
      <c r="F562">
        <f t="shared" si="176"/>
        <v>2184142.806711745</v>
      </c>
      <c r="G562">
        <f t="shared" si="166"/>
        <v>2183531.0704219281</v>
      </c>
      <c r="H562">
        <f t="shared" si="171"/>
        <v>-68.899572409689426</v>
      </c>
      <c r="I562">
        <f t="shared" si="160"/>
        <v>2183512.1466889894</v>
      </c>
      <c r="J562">
        <f t="shared" si="172"/>
        <v>-1.5309166759392623</v>
      </c>
      <c r="K562">
        <f t="shared" si="161"/>
        <v>2183561.6704031923</v>
      </c>
      <c r="L562">
        <f t="shared" si="167"/>
        <v>0.15508890435889708</v>
      </c>
      <c r="M562">
        <f t="shared" si="173"/>
        <v>1.3350225579933768E-4</v>
      </c>
      <c r="N562">
        <f t="shared" si="162"/>
        <v>2183512.1466889894</v>
      </c>
      <c r="O562">
        <f t="shared" si="168"/>
        <v>-3.0924972243193384E-2</v>
      </c>
      <c r="P562">
        <f t="shared" si="174"/>
        <v>-5.1660925268172875</v>
      </c>
      <c r="Q562">
        <f t="shared" si="163"/>
        <v>2183561.7595905582</v>
      </c>
      <c r="R562">
        <f t="shared" si="164"/>
        <v>2183933.7595905582</v>
      </c>
      <c r="S562">
        <f t="shared" si="169"/>
        <v>12.954838667041091</v>
      </c>
      <c r="T562">
        <f t="shared" si="170"/>
        <v>2183668.244195919</v>
      </c>
      <c r="U562">
        <f t="shared" si="175"/>
        <v>372</v>
      </c>
    </row>
    <row r="563" spans="1:21" x14ac:dyDescent="0.25">
      <c r="A563">
        <f>VLOOKUP('2024-03-18_windows_device_0'!P563,'2024-03-18_windows_device_0'!P563:P1472,1,0)</f>
        <v>38.488</v>
      </c>
      <c r="B563">
        <f>VLOOKUP('2024-03-18_windows_device_0'!Q563,'2024-03-18_windows_device_0'!Q$2:Q$911,1,0)+50</f>
        <v>2184243</v>
      </c>
      <c r="C563">
        <f t="shared" si="165"/>
        <v>-2.5470194972879674</v>
      </c>
      <c r="D563">
        <f t="shared" si="158"/>
        <v>1.3757238237249656</v>
      </c>
      <c r="E563">
        <f t="shared" si="159"/>
        <v>2184242.9996183598</v>
      </c>
      <c r="F563">
        <f t="shared" si="176"/>
        <v>2184155.0752314213</v>
      </c>
      <c r="G563">
        <f t="shared" si="166"/>
        <v>2183544.7634939826</v>
      </c>
      <c r="H563">
        <f t="shared" si="171"/>
        <v>13.693072054535151</v>
      </c>
      <c r="I563">
        <f t="shared" si="160"/>
        <v>2183544.0160553455</v>
      </c>
      <c r="J563">
        <f t="shared" si="172"/>
        <v>0.27016176634247657</v>
      </c>
      <c r="K563">
        <f t="shared" si="161"/>
        <v>2183535.2765763686</v>
      </c>
      <c r="L563">
        <f t="shared" si="167"/>
        <v>-2.9033181961759452E-2</v>
      </c>
      <c r="M563">
        <f t="shared" si="173"/>
        <v>-1.093273437282179E-4</v>
      </c>
      <c r="N563">
        <f t="shared" si="162"/>
        <v>2183544.0160553455</v>
      </c>
      <c r="O563">
        <f t="shared" si="168"/>
        <v>-2.7138240948104519E-2</v>
      </c>
      <c r="P563">
        <f t="shared" si="174"/>
        <v>0.91166338708640293</v>
      </c>
      <c r="Q563">
        <f t="shared" si="163"/>
        <v>2183538.4015324493</v>
      </c>
      <c r="R563">
        <f t="shared" si="164"/>
        <v>2183910.4015324493</v>
      </c>
      <c r="S563">
        <f t="shared" si="169"/>
        <v>12.94519681394403</v>
      </c>
      <c r="T563">
        <f t="shared" si="170"/>
        <v>2183644.7276909351</v>
      </c>
      <c r="U563">
        <f t="shared" si="175"/>
        <v>372</v>
      </c>
    </row>
    <row r="564" spans="1:21" x14ac:dyDescent="0.25">
      <c r="A564">
        <f>VLOOKUP('2024-03-18_windows_device_0'!P564,'2024-03-18_windows_device_0'!P564:P1473,1,0)</f>
        <v>38.457333333333331</v>
      </c>
      <c r="B564">
        <f>VLOOKUP('2024-03-18_windows_device_0'!Q564,'2024-03-18_windows_device_0'!Q$2:Q$911,1,0)+50</f>
        <v>2184237</v>
      </c>
      <c r="C564">
        <f t="shared" si="165"/>
        <v>-2.7247185319826968</v>
      </c>
      <c r="D564">
        <f t="shared" si="158"/>
        <v>1.3746276674183877</v>
      </c>
      <c r="E564">
        <f t="shared" si="159"/>
        <v>2184236.999618968</v>
      </c>
      <c r="F564">
        <f t="shared" si="176"/>
        <v>2184142.9409724758</v>
      </c>
      <c r="G564">
        <f t="shared" si="166"/>
        <v>2183534.1543499269</v>
      </c>
      <c r="H564">
        <f t="shared" si="171"/>
        <v>-10.609144055750221</v>
      </c>
      <c r="I564">
        <f t="shared" si="160"/>
        <v>2183533.7056722627</v>
      </c>
      <c r="J564">
        <f t="shared" si="172"/>
        <v>-0.13508088317123829</v>
      </c>
      <c r="K564">
        <f t="shared" si="161"/>
        <v>2183538.0754117514</v>
      </c>
      <c r="L564">
        <f t="shared" si="167"/>
        <v>3.078716000244495E-3</v>
      </c>
      <c r="M564">
        <f t="shared" si="173"/>
        <v>1.9067286149166356E-5</v>
      </c>
      <c r="N564">
        <f t="shared" si="162"/>
        <v>2183533.7056722627</v>
      </c>
      <c r="O564">
        <f t="shared" si="168"/>
        <v>-2.903160659565189E-2</v>
      </c>
      <c r="P564">
        <f t="shared" si="174"/>
        <v>-0.4558316935439089</v>
      </c>
      <c r="Q564">
        <f t="shared" si="163"/>
        <v>2183536.8662619013</v>
      </c>
      <c r="R564">
        <f t="shared" si="164"/>
        <v>2183908.8662619013</v>
      </c>
      <c r="S564">
        <f t="shared" si="169"/>
        <v>12.934882273421591</v>
      </c>
      <c r="T564">
        <f t="shared" si="170"/>
        <v>2183643.0230496828</v>
      </c>
      <c r="U564">
        <f t="shared" si="175"/>
        <v>372</v>
      </c>
    </row>
    <row r="565" spans="1:21" x14ac:dyDescent="0.25">
      <c r="A565">
        <f>VLOOKUP('2024-03-18_windows_device_0'!P565,'2024-03-18_windows_device_0'!P565:P1474,1,0)</f>
        <v>38.444000000000003</v>
      </c>
      <c r="B565">
        <f>VLOOKUP('2024-03-18_windows_device_0'!Q565,'2024-03-18_windows_device_0'!Q$2:Q$911,1,0)+50</f>
        <v>2184236</v>
      </c>
      <c r="C565">
        <f t="shared" si="165"/>
        <v>-1.184660231296303</v>
      </c>
      <c r="D565">
        <f t="shared" si="158"/>
        <v>1.3741510777198758</v>
      </c>
      <c r="E565">
        <f t="shared" si="159"/>
        <v>2184235.999619232</v>
      </c>
      <c r="F565">
        <f t="shared" si="176"/>
        <v>2184195.1045555398</v>
      </c>
      <c r="G565">
        <f t="shared" si="166"/>
        <v>2183586.9814057895</v>
      </c>
      <c r="H565">
        <f t="shared" si="171"/>
        <v>52.827055862639099</v>
      </c>
      <c r="I565">
        <f t="shared" si="160"/>
        <v>2183575.8567502648</v>
      </c>
      <c r="J565">
        <f t="shared" si="172"/>
        <v>1.1707009874831067</v>
      </c>
      <c r="K565">
        <f t="shared" si="161"/>
        <v>2183537.9856746979</v>
      </c>
      <c r="L565">
        <f t="shared" si="167"/>
        <v>-9.8710665195846534E-5</v>
      </c>
      <c r="M565">
        <f t="shared" si="173"/>
        <v>-1.8866808657535248E-6</v>
      </c>
      <c r="N565">
        <f t="shared" si="162"/>
        <v>2183575.8567502648</v>
      </c>
      <c r="O565">
        <f t="shared" si="168"/>
        <v>-1.2622437650278573E-2</v>
      </c>
      <c r="P565">
        <f t="shared" si="174"/>
        <v>3.9505413440382471</v>
      </c>
      <c r="Q565">
        <f t="shared" si="163"/>
        <v>2183558.3319902769</v>
      </c>
      <c r="R565">
        <f t="shared" si="164"/>
        <v>2183930.3319902769</v>
      </c>
      <c r="S565">
        <f t="shared" si="169"/>
        <v>12.93039769058575</v>
      </c>
      <c r="T565">
        <f t="shared" si="170"/>
        <v>2183664.4151807316</v>
      </c>
      <c r="U565">
        <f t="shared" si="175"/>
        <v>372</v>
      </c>
    </row>
    <row r="566" spans="1:21" x14ac:dyDescent="0.25">
      <c r="A566">
        <f>VLOOKUP('2024-03-18_windows_device_0'!P566,'2024-03-18_windows_device_0'!P566:P1475,1,0)</f>
        <v>38.411333333333332</v>
      </c>
      <c r="B566">
        <f>VLOOKUP('2024-03-18_windows_device_0'!Q566,'2024-03-18_windows_device_0'!Q$2:Q$911,1,0)+50</f>
        <v>2184233</v>
      </c>
      <c r="C566">
        <f t="shared" si="165"/>
        <v>-2.9024175666774261</v>
      </c>
      <c r="D566">
        <f t="shared" si="158"/>
        <v>1.3729834329585211</v>
      </c>
      <c r="E566">
        <f t="shared" si="159"/>
        <v>2184232.9996198788</v>
      </c>
      <c r="F566">
        <f t="shared" si="176"/>
        <v>2184132.8067138325</v>
      </c>
      <c r="G566">
        <f t="shared" si="166"/>
        <v>2183526.3100454309</v>
      </c>
      <c r="H566">
        <f t="shared" si="171"/>
        <v>-60.671360358595848</v>
      </c>
      <c r="I566">
        <f t="shared" si="160"/>
        <v>2183511.6362918215</v>
      </c>
      <c r="J566">
        <f t="shared" si="172"/>
        <v>-1.3057818706543449</v>
      </c>
      <c r="K566">
        <f t="shared" si="161"/>
        <v>2183553.877106877</v>
      </c>
      <c r="L566">
        <f t="shared" si="167"/>
        <v>1.7480558812938314E-2</v>
      </c>
      <c r="M566">
        <f t="shared" si="173"/>
        <v>1.0438154787035603E-5</v>
      </c>
      <c r="N566">
        <f t="shared" si="162"/>
        <v>2183511.6362918215</v>
      </c>
      <c r="O566">
        <f t="shared" si="168"/>
        <v>-3.0924972243193384E-2</v>
      </c>
      <c r="P566">
        <f t="shared" si="174"/>
        <v>-4.4063730375807406</v>
      </c>
      <c r="Q566">
        <f t="shared" si="163"/>
        <v>2183552.0556752076</v>
      </c>
      <c r="R566">
        <f t="shared" si="164"/>
        <v>2183924.0556752076</v>
      </c>
      <c r="S566">
        <f t="shared" si="169"/>
        <v>12.919410462637932</v>
      </c>
      <c r="T566">
        <f t="shared" si="170"/>
        <v>2183657.9586600689</v>
      </c>
      <c r="U566">
        <f t="shared" si="175"/>
        <v>372</v>
      </c>
    </row>
    <row r="567" spans="1:21" x14ac:dyDescent="0.25">
      <c r="A567">
        <f>VLOOKUP('2024-03-18_windows_device_0'!P567,'2024-03-18_windows_device_0'!P567:P1476,1,0)</f>
        <v>38.371333333333332</v>
      </c>
      <c r="B567">
        <f>VLOOKUP('2024-03-18_windows_device_0'!Q567,'2024-03-18_windows_device_0'!Q$2:Q$911,1,0)+50</f>
        <v>2184226</v>
      </c>
      <c r="C567">
        <f t="shared" si="165"/>
        <v>-3.5539806938901721</v>
      </c>
      <c r="D567">
        <f t="shared" si="158"/>
        <v>1.3715536638629848</v>
      </c>
      <c r="E567">
        <f t="shared" si="159"/>
        <v>2184225.9996206705</v>
      </c>
      <c r="F567">
        <f t="shared" si="176"/>
        <v>2184103.3144295933</v>
      </c>
      <c r="G567">
        <f t="shared" si="166"/>
        <v>2183498.8112559146</v>
      </c>
      <c r="H567">
        <f t="shared" si="171"/>
        <v>-27.498789516277611</v>
      </c>
      <c r="I567">
        <f t="shared" si="160"/>
        <v>2183495.7968557095</v>
      </c>
      <c r="J567">
        <f t="shared" si="172"/>
        <v>-0.49529657162691459</v>
      </c>
      <c r="K567">
        <f t="shared" si="161"/>
        <v>2183511.8192338338</v>
      </c>
      <c r="L567">
        <f t="shared" si="167"/>
        <v>-4.6263616456448317E-2</v>
      </c>
      <c r="M567">
        <f t="shared" si="173"/>
        <v>-3.7849784887898893E-5</v>
      </c>
      <c r="N567">
        <f t="shared" si="162"/>
        <v>2183495.7968557095</v>
      </c>
      <c r="O567">
        <f t="shared" si="168"/>
        <v>-3.7867312950847477E-2</v>
      </c>
      <c r="P567">
        <f t="shared" si="174"/>
        <v>-1.6713828763229472</v>
      </c>
      <c r="Q567">
        <f t="shared" si="163"/>
        <v>2183508.5372725613</v>
      </c>
      <c r="R567">
        <f t="shared" si="164"/>
        <v>2183880.5372725613</v>
      </c>
      <c r="S567">
        <f t="shared" si="169"/>
        <v>12.905956714130404</v>
      </c>
      <c r="T567">
        <f t="shared" si="170"/>
        <v>2183614.2198061459</v>
      </c>
      <c r="U567">
        <f t="shared" si="175"/>
        <v>372</v>
      </c>
    </row>
    <row r="568" spans="1:21" x14ac:dyDescent="0.25">
      <c r="A568">
        <f>VLOOKUP('2024-03-18_windows_device_0'!P568,'2024-03-18_windows_device_0'!P568:P1477,1,0)</f>
        <v>38.362000000000002</v>
      </c>
      <c r="B568">
        <f>VLOOKUP('2024-03-18_windows_device_0'!Q568,'2024-03-18_windows_device_0'!Q$2:Q$911,1,0)+50</f>
        <v>2184223</v>
      </c>
      <c r="C568">
        <f t="shared" si="165"/>
        <v>-0.82926216190747537</v>
      </c>
      <c r="D568">
        <f t="shared" si="158"/>
        <v>1.3712200510740264</v>
      </c>
      <c r="E568">
        <f t="shared" si="159"/>
        <v>2184222.9996208549</v>
      </c>
      <c r="F568">
        <f t="shared" si="176"/>
        <v>2184194.3730762703</v>
      </c>
      <c r="G568">
        <f t="shared" si="166"/>
        <v>2183590.3353503738</v>
      </c>
      <c r="H568">
        <f t="shared" si="171"/>
        <v>91.524094459135085</v>
      </c>
      <c r="I568">
        <f t="shared" si="160"/>
        <v>2183556.9431807082</v>
      </c>
      <c r="J568">
        <f t="shared" si="172"/>
        <v>2.0712402086232564</v>
      </c>
      <c r="K568">
        <f t="shared" si="161"/>
        <v>2183489.940508551</v>
      </c>
      <c r="L568">
        <f t="shared" si="167"/>
        <v>-2.4066574978749755E-2</v>
      </c>
      <c r="M568">
        <f t="shared" si="173"/>
        <v>1.3180078674296481E-5</v>
      </c>
      <c r="N568">
        <f t="shared" si="162"/>
        <v>2183556.9431807082</v>
      </c>
      <c r="O568">
        <f t="shared" si="168"/>
        <v>-8.8357063551955887E-3</v>
      </c>
      <c r="P568">
        <f t="shared" si="174"/>
        <v>6.9894193009886765</v>
      </c>
      <c r="Q568">
        <f t="shared" si="163"/>
        <v>2183537.9771670545</v>
      </c>
      <c r="R568">
        <f t="shared" si="164"/>
        <v>2183909.9771670545</v>
      </c>
      <c r="S568">
        <f t="shared" si="169"/>
        <v>12.902817506145315</v>
      </c>
      <c r="T568">
        <f t="shared" si="170"/>
        <v>2183643.6082950574</v>
      </c>
      <c r="U568">
        <f t="shared" si="175"/>
        <v>372</v>
      </c>
    </row>
    <row r="569" spans="1:21" x14ac:dyDescent="0.25">
      <c r="A569">
        <f>VLOOKUP('2024-03-18_windows_device_0'!P569,'2024-03-18_windows_device_0'!P569:P1478,1,0)</f>
        <v>38.336666666666666</v>
      </c>
      <c r="B569">
        <f>VLOOKUP('2024-03-18_windows_device_0'!Q569,'2024-03-18_windows_device_0'!Q$2:Q$911,1,0)+50</f>
        <v>2184225</v>
      </c>
      <c r="C569">
        <f t="shared" si="165"/>
        <v>-2.2508544394640491</v>
      </c>
      <c r="D569">
        <f t="shared" si="158"/>
        <v>1.3703145306468534</v>
      </c>
      <c r="E569">
        <f t="shared" si="159"/>
        <v>2184224.9996213554</v>
      </c>
      <c r="F569">
        <f t="shared" si="176"/>
        <v>2184147.29900034</v>
      </c>
      <c r="G569">
        <f t="shared" si="166"/>
        <v>2183544.5252037677</v>
      </c>
      <c r="H569">
        <f t="shared" si="171"/>
        <v>-45.810146606061608</v>
      </c>
      <c r="I569">
        <f t="shared" si="160"/>
        <v>2183536.1596032795</v>
      </c>
      <c r="J569">
        <f t="shared" si="172"/>
        <v>-1.0806470653689475</v>
      </c>
      <c r="K569">
        <f t="shared" si="161"/>
        <v>2183571.1175191877</v>
      </c>
      <c r="L569">
        <f t="shared" si="167"/>
        <v>8.9294626985071415E-2</v>
      </c>
      <c r="M569">
        <f t="shared" si="173"/>
        <v>6.7311202801378385E-5</v>
      </c>
      <c r="N569">
        <f t="shared" si="162"/>
        <v>2183536.1596032795</v>
      </c>
      <c r="O569">
        <f t="shared" si="168"/>
        <v>-2.3982631535539287E-2</v>
      </c>
      <c r="P569">
        <f t="shared" si="174"/>
        <v>-3.6466535483427802</v>
      </c>
      <c r="Q569">
        <f t="shared" si="163"/>
        <v>2183568.0397799476</v>
      </c>
      <c r="R569">
        <f t="shared" si="164"/>
        <v>2183940.0397799476</v>
      </c>
      <c r="S569">
        <f t="shared" si="169"/>
        <v>12.894296798757212</v>
      </c>
      <c r="T569">
        <f t="shared" si="170"/>
        <v>2183673.5314415516</v>
      </c>
      <c r="U569">
        <f t="shared" si="175"/>
        <v>372</v>
      </c>
    </row>
    <row r="570" spans="1:21" x14ac:dyDescent="0.25">
      <c r="A570">
        <f>VLOOKUP('2024-03-18_windows_device_0'!P570,'2024-03-18_windows_device_0'!P570:P1479,1,0)</f>
        <v>38.317999999999998</v>
      </c>
      <c r="B570">
        <f>VLOOKUP('2024-03-18_windows_device_0'!Q570,'2024-03-18_windows_device_0'!Q$2:Q$911,1,0)+50</f>
        <v>2184225</v>
      </c>
      <c r="C570">
        <f t="shared" si="165"/>
        <v>-1.658524323815582</v>
      </c>
      <c r="D570">
        <f t="shared" si="158"/>
        <v>1.3696473050689364</v>
      </c>
      <c r="E570">
        <f t="shared" si="159"/>
        <v>2184224.9996217238</v>
      </c>
      <c r="F570">
        <f t="shared" si="176"/>
        <v>2184167.7465325547</v>
      </c>
      <c r="G570">
        <f t="shared" si="166"/>
        <v>2183565.9045868893</v>
      </c>
      <c r="H570">
        <f t="shared" si="171"/>
        <v>21.379383121617138</v>
      </c>
      <c r="I570">
        <f t="shared" si="160"/>
        <v>2183564.0825209194</v>
      </c>
      <c r="J570">
        <f t="shared" si="172"/>
        <v>0.45026961057031473</v>
      </c>
      <c r="K570">
        <f t="shared" si="161"/>
        <v>2183549.5167226242</v>
      </c>
      <c r="L570">
        <f t="shared" si="167"/>
        <v>-2.3760853677566175E-2</v>
      </c>
      <c r="M570">
        <f t="shared" si="173"/>
        <v>-6.7129672717468049E-5</v>
      </c>
      <c r="N570">
        <f t="shared" si="162"/>
        <v>2183564.0825209194</v>
      </c>
      <c r="O570">
        <f t="shared" si="168"/>
        <v>-1.7671412710397058E-2</v>
      </c>
      <c r="P570">
        <f t="shared" si="174"/>
        <v>1.519438978475923</v>
      </c>
      <c r="Q570">
        <f t="shared" si="163"/>
        <v>2183555.2484319308</v>
      </c>
      <c r="R570">
        <f t="shared" si="164"/>
        <v>2183927.2484319308</v>
      </c>
      <c r="S570">
        <f t="shared" si="169"/>
        <v>12.888018382787033</v>
      </c>
      <c r="T570">
        <f t="shared" si="170"/>
        <v>2183660.6373877735</v>
      </c>
      <c r="U570">
        <f t="shared" si="175"/>
        <v>372</v>
      </c>
    </row>
    <row r="571" spans="1:21" x14ac:dyDescent="0.25">
      <c r="A571">
        <f>VLOOKUP('2024-03-18_windows_device_0'!P571,'2024-03-18_windows_device_0'!P571:P1480,1,0)</f>
        <v>38.28</v>
      </c>
      <c r="B571">
        <f>VLOOKUP('2024-03-18_windows_device_0'!Q571,'2024-03-18_windows_device_0'!Q$2:Q$911,1,0)+50</f>
        <v>2184225</v>
      </c>
      <c r="C571">
        <f t="shared" si="165"/>
        <v>-3.3762816591954423</v>
      </c>
      <c r="D571">
        <f t="shared" si="158"/>
        <v>1.3682890244281771</v>
      </c>
      <c r="E571">
        <f t="shared" si="159"/>
        <v>2184224.999622474</v>
      </c>
      <c r="F571">
        <f t="shared" si="176"/>
        <v>2184108.4486909509</v>
      </c>
      <c r="G571">
        <f t="shared" si="166"/>
        <v>2183508.5051309816</v>
      </c>
      <c r="H571">
        <f t="shared" si="171"/>
        <v>-57.3994559077546</v>
      </c>
      <c r="I571">
        <f t="shared" si="160"/>
        <v>2183495.3713639486</v>
      </c>
      <c r="J571">
        <f t="shared" si="172"/>
        <v>-1.305781870653385</v>
      </c>
      <c r="K571">
        <f t="shared" si="161"/>
        <v>2183537.6121790041</v>
      </c>
      <c r="L571">
        <f t="shared" si="167"/>
        <v>-1.3094985558632352E-2</v>
      </c>
      <c r="M571">
        <f t="shared" si="173"/>
        <v>6.3331404357853967E-6</v>
      </c>
      <c r="N571">
        <f t="shared" si="162"/>
        <v>2183495.3713639486</v>
      </c>
      <c r="O571">
        <f t="shared" si="168"/>
        <v>-3.5973947303300106E-2</v>
      </c>
      <c r="P571">
        <f t="shared" si="174"/>
        <v>-4.4063730375779091</v>
      </c>
      <c r="Q571">
        <f t="shared" si="163"/>
        <v>2183535.7907473347</v>
      </c>
      <c r="R571">
        <f t="shared" si="164"/>
        <v>2183907.7907473347</v>
      </c>
      <c r="S571">
        <f t="shared" si="169"/>
        <v>12.875237321704882</v>
      </c>
      <c r="T571">
        <f t="shared" si="170"/>
        <v>2183640.9707781523</v>
      </c>
      <c r="U571">
        <f t="shared" si="175"/>
        <v>372</v>
      </c>
    </row>
    <row r="572" spans="1:21" x14ac:dyDescent="0.25">
      <c r="A572">
        <f>VLOOKUP('2024-03-18_windows_device_0'!P572,'2024-03-18_windows_device_0'!P572:P1481,1,0)</f>
        <v>38.262666666666668</v>
      </c>
      <c r="B572">
        <f>VLOOKUP('2024-03-18_windows_device_0'!Q572,'2024-03-18_windows_device_0'!Q$2:Q$911,1,0)+50</f>
        <v>2184226</v>
      </c>
      <c r="C572">
        <f t="shared" si="165"/>
        <v>-1.5400583006857622</v>
      </c>
      <c r="D572">
        <f t="shared" si="158"/>
        <v>1.3676694578201114</v>
      </c>
      <c r="E572">
        <f t="shared" si="159"/>
        <v>2184225.9996228158</v>
      </c>
      <c r="F572">
        <f t="shared" si="176"/>
        <v>2184172.8360400158</v>
      </c>
      <c r="G572">
        <f t="shared" si="166"/>
        <v>2183573.759036296</v>
      </c>
      <c r="H572">
        <f t="shared" si="171"/>
        <v>65.253905314486474</v>
      </c>
      <c r="I572">
        <f t="shared" si="160"/>
        <v>2183556.7849356118</v>
      </c>
      <c r="J572">
        <f t="shared" si="172"/>
        <v>1.395835792767544</v>
      </c>
      <c r="K572">
        <f t="shared" si="161"/>
        <v>2183511.6309608971</v>
      </c>
      <c r="L572">
        <f t="shared" si="167"/>
        <v>-2.8579312804052518E-2</v>
      </c>
      <c r="M572">
        <f t="shared" si="173"/>
        <v>-9.1942275964224693E-6</v>
      </c>
      <c r="N572">
        <f t="shared" si="162"/>
        <v>2183556.7849356118</v>
      </c>
      <c r="O572">
        <f t="shared" si="168"/>
        <v>-1.6409168945367439E-2</v>
      </c>
      <c r="P572">
        <f t="shared" si="174"/>
        <v>4.7102608332733764</v>
      </c>
      <c r="Q572">
        <f t="shared" si="163"/>
        <v>2183537.9183950112</v>
      </c>
      <c r="R572">
        <f t="shared" si="164"/>
        <v>2183909.9183950112</v>
      </c>
      <c r="S572">
        <f t="shared" si="169"/>
        <v>12.869407364018286</v>
      </c>
      <c r="T572">
        <f t="shared" si="170"/>
        <v>2183643.0031955377</v>
      </c>
      <c r="U572">
        <f t="shared" si="175"/>
        <v>372</v>
      </c>
    </row>
    <row r="573" spans="1:21" x14ac:dyDescent="0.25">
      <c r="A573">
        <f>VLOOKUP('2024-03-18_windows_device_0'!P573,'2024-03-18_windows_device_0'!P573:P1482,1,0)</f>
        <v>38.229999999999997</v>
      </c>
      <c r="B573">
        <f>VLOOKUP('2024-03-18_windows_device_0'!Q573,'2024-03-18_windows_device_0'!Q$2:Q$911,1,0)+50</f>
        <v>2184224</v>
      </c>
      <c r="C573">
        <f t="shared" si="165"/>
        <v>-2.9024175666774261</v>
      </c>
      <c r="D573">
        <f t="shared" si="158"/>
        <v>1.3665018130587567</v>
      </c>
      <c r="E573">
        <f t="shared" si="159"/>
        <v>2184223.9996234593</v>
      </c>
      <c r="F573">
        <f t="shared" si="176"/>
        <v>2184123.806717413</v>
      </c>
      <c r="G573">
        <f t="shared" si="166"/>
        <v>2183526.3639065083</v>
      </c>
      <c r="H573">
        <f t="shared" si="171"/>
        <v>-47.395129787735641</v>
      </c>
      <c r="I573">
        <f t="shared" si="160"/>
        <v>2183517.4094096003</v>
      </c>
      <c r="J573">
        <f t="shared" si="172"/>
        <v>-1.035620104311868</v>
      </c>
      <c r="K573">
        <f t="shared" si="161"/>
        <v>2183550.9107456789</v>
      </c>
      <c r="L573">
        <f t="shared" si="167"/>
        <v>4.3207722268118198E-2</v>
      </c>
      <c r="M573">
        <f t="shared" si="173"/>
        <v>4.2625444971858045E-5</v>
      </c>
      <c r="N573">
        <f t="shared" si="162"/>
        <v>2183517.4094096003</v>
      </c>
      <c r="O573">
        <f t="shared" si="168"/>
        <v>-3.0924972243193384E-2</v>
      </c>
      <c r="P573">
        <f t="shared" si="174"/>
        <v>-3.4947096504943382</v>
      </c>
      <c r="Q573">
        <f t="shared" si="163"/>
        <v>2183547.6602623002</v>
      </c>
      <c r="R573">
        <f t="shared" si="164"/>
        <v>2183919.6602623002</v>
      </c>
      <c r="S573">
        <f t="shared" si="169"/>
        <v>12.858420136070469</v>
      </c>
      <c r="T573">
        <f t="shared" si="170"/>
        <v>2183652.5657075914</v>
      </c>
      <c r="U573">
        <f t="shared" si="175"/>
        <v>372</v>
      </c>
    </row>
    <row r="574" spans="1:21" x14ac:dyDescent="0.25">
      <c r="A574">
        <f>VLOOKUP('2024-03-18_windows_device_0'!P574,'2024-03-18_windows_device_0'!P574:P1483,1,0)</f>
        <v>38.204666666666668</v>
      </c>
      <c r="B574">
        <f>VLOOKUP('2024-03-18_windows_device_0'!Q574,'2024-03-18_windows_device_0'!Q$2:Q$911,1,0)+50</f>
        <v>2184222</v>
      </c>
      <c r="C574">
        <f t="shared" si="165"/>
        <v>-2.250854439463418</v>
      </c>
      <c r="D574">
        <f t="shared" si="158"/>
        <v>1.3655962926315839</v>
      </c>
      <c r="E574">
        <f t="shared" si="159"/>
        <v>2184221.9996239585</v>
      </c>
      <c r="F574">
        <f t="shared" si="176"/>
        <v>2184144.2990029431</v>
      </c>
      <c r="G574">
        <f t="shared" si="166"/>
        <v>2183548.1244868869</v>
      </c>
      <c r="H574">
        <f t="shared" si="171"/>
        <v>21.760580378584564</v>
      </c>
      <c r="I574">
        <f t="shared" si="160"/>
        <v>2183546.2368662981</v>
      </c>
      <c r="J574">
        <f t="shared" si="172"/>
        <v>0.49529657162787399</v>
      </c>
      <c r="K574">
        <f t="shared" si="161"/>
        <v>2183530.2144881734</v>
      </c>
      <c r="L574">
        <f t="shared" si="167"/>
        <v>-2.2765861657749159E-2</v>
      </c>
      <c r="M574">
        <f t="shared" si="173"/>
        <v>-3.9173555063266426E-5</v>
      </c>
      <c r="N574">
        <f t="shared" si="162"/>
        <v>2183546.2368662981</v>
      </c>
      <c r="O574">
        <f t="shared" si="168"/>
        <v>-2.3982631535533407E-2</v>
      </c>
      <c r="P574">
        <f t="shared" si="174"/>
        <v>1.6713828763243639</v>
      </c>
      <c r="Q574">
        <f t="shared" si="163"/>
        <v>2183536.6633169325</v>
      </c>
      <c r="R574">
        <f t="shared" si="164"/>
        <v>2183908.6633169325</v>
      </c>
      <c r="S574">
        <f t="shared" si="169"/>
        <v>12.849899428682368</v>
      </c>
      <c r="T574">
        <f t="shared" si="170"/>
        <v>2183641.4297758741</v>
      </c>
      <c r="U574">
        <f t="shared" si="175"/>
        <v>372</v>
      </c>
    </row>
    <row r="575" spans="1:21" x14ac:dyDescent="0.25">
      <c r="A575">
        <f>VLOOKUP('2024-03-18_windows_device_0'!P575,'2024-03-18_windows_device_0'!P575:P1484,1,0)</f>
        <v>38.18333333333333</v>
      </c>
      <c r="B575">
        <f>VLOOKUP('2024-03-18_windows_device_0'!Q575,'2024-03-18_windows_device_0'!Q$2:Q$911,1,0)+50</f>
        <v>2184220</v>
      </c>
      <c r="C575">
        <f t="shared" si="165"/>
        <v>-1.8954563700752214</v>
      </c>
      <c r="D575">
        <f t="shared" si="158"/>
        <v>1.3648337491139644</v>
      </c>
      <c r="E575">
        <f t="shared" si="159"/>
        <v>2184219.999624378</v>
      </c>
      <c r="F575">
        <f t="shared" si="176"/>
        <v>2184154.5675224704</v>
      </c>
      <c r="G575">
        <f t="shared" si="166"/>
        <v>2183559.4616966513</v>
      </c>
      <c r="H575">
        <f t="shared" si="171"/>
        <v>11.33720976440236</v>
      </c>
      <c r="I575">
        <f t="shared" si="160"/>
        <v>2183558.9493237864</v>
      </c>
      <c r="J575">
        <f t="shared" si="172"/>
        <v>0.27016176634151712</v>
      </c>
      <c r="K575">
        <f t="shared" si="161"/>
        <v>2183550.2098448095</v>
      </c>
      <c r="L575">
        <f t="shared" si="167"/>
        <v>2.1994871432812729E-2</v>
      </c>
      <c r="M575">
        <f t="shared" si="173"/>
        <v>2.6577865534265733E-5</v>
      </c>
      <c r="N575">
        <f t="shared" si="162"/>
        <v>2183558.9493237864</v>
      </c>
      <c r="O575">
        <f t="shared" si="168"/>
        <v>-2.0195900240456303E-2</v>
      </c>
      <c r="P575">
        <f t="shared" si="174"/>
        <v>0.91166338708357131</v>
      </c>
      <c r="Q575">
        <f t="shared" si="163"/>
        <v>2183553.3348008902</v>
      </c>
      <c r="R575">
        <f t="shared" si="164"/>
        <v>2183925.3348008902</v>
      </c>
      <c r="S575">
        <f t="shared" si="169"/>
        <v>12.84272409614502</v>
      </c>
      <c r="T575">
        <f t="shared" si="170"/>
        <v>2183657.9842901537</v>
      </c>
      <c r="U575">
        <f t="shared" si="175"/>
        <v>372</v>
      </c>
    </row>
    <row r="576" spans="1:21" x14ac:dyDescent="0.25">
      <c r="A576">
        <f>VLOOKUP('2024-03-18_windows_device_0'!P576,'2024-03-18_windows_device_0'!P576:P1485,1,0)</f>
        <v>38.152000000000001</v>
      </c>
      <c r="B576">
        <f>VLOOKUP('2024-03-18_windows_device_0'!Q576,'2024-03-18_windows_device_0'!Q$2:Q$911,1,0)+50</f>
        <v>2184221</v>
      </c>
      <c r="C576">
        <f t="shared" si="165"/>
        <v>-2.7839515435469755</v>
      </c>
      <c r="D576">
        <f t="shared" si="158"/>
        <v>1.3637137633224612</v>
      </c>
      <c r="E576">
        <f t="shared" si="159"/>
        <v>2184220.9996249946</v>
      </c>
      <c r="F576">
        <f t="shared" si="176"/>
        <v>2184124.8962253178</v>
      </c>
      <c r="G576">
        <f t="shared" si="166"/>
        <v>2183531.3611212857</v>
      </c>
      <c r="H576">
        <f t="shared" si="171"/>
        <v>-28.100575365591794</v>
      </c>
      <c r="I576">
        <f t="shared" si="160"/>
        <v>2183528.2133426634</v>
      </c>
      <c r="J576">
        <f t="shared" si="172"/>
        <v>-0.67540441585475264</v>
      </c>
      <c r="K576">
        <f t="shared" si="161"/>
        <v>2183550.0620401059</v>
      </c>
      <c r="L576">
        <f t="shared" si="167"/>
        <v>-1.6258501967252959E-4</v>
      </c>
      <c r="M576">
        <f t="shared" si="173"/>
        <v>-1.3156574021788644E-5</v>
      </c>
      <c r="N576">
        <f t="shared" si="162"/>
        <v>2183528.2133426634</v>
      </c>
      <c r="O576">
        <f t="shared" si="168"/>
        <v>-2.9662728478157881E-2</v>
      </c>
      <c r="P576">
        <f t="shared" si="174"/>
        <v>-2.2791584677110515</v>
      </c>
      <c r="Q576">
        <f t="shared" si="163"/>
        <v>2183546.3718121275</v>
      </c>
      <c r="R576">
        <f t="shared" si="164"/>
        <v>2183918.3718121275</v>
      </c>
      <c r="S576">
        <f t="shared" si="169"/>
        <v>12.83218532648079</v>
      </c>
      <c r="T576">
        <f t="shared" si="170"/>
        <v>2183650.8496206258</v>
      </c>
      <c r="U576">
        <f t="shared" si="175"/>
        <v>372</v>
      </c>
    </row>
    <row r="577" spans="1:21" x14ac:dyDescent="0.25">
      <c r="A577">
        <f>VLOOKUP('2024-03-18_windows_device_0'!P577,'2024-03-18_windows_device_0'!P577:P1486,1,0)</f>
        <v>38.133333333333333</v>
      </c>
      <c r="B577">
        <f>VLOOKUP('2024-03-18_windows_device_0'!Q577,'2024-03-18_windows_device_0'!Q$2:Q$911,1,0)+50</f>
        <v>2184219</v>
      </c>
      <c r="C577">
        <f t="shared" si="165"/>
        <v>-1.658524323815582</v>
      </c>
      <c r="D577">
        <f t="shared" si="158"/>
        <v>1.3630465377445442</v>
      </c>
      <c r="E577">
        <f t="shared" si="159"/>
        <v>2184218.9996253611</v>
      </c>
      <c r="F577">
        <f t="shared" si="176"/>
        <v>2184161.746536192</v>
      </c>
      <c r="G577">
        <f t="shared" si="166"/>
        <v>2183569.1477945973</v>
      </c>
      <c r="H577">
        <f t="shared" si="171"/>
        <v>37.786673311609775</v>
      </c>
      <c r="I577">
        <f t="shared" si="160"/>
        <v>2183563.4559756787</v>
      </c>
      <c r="J577">
        <f t="shared" si="172"/>
        <v>0.85551226008307046</v>
      </c>
      <c r="K577">
        <f t="shared" si="161"/>
        <v>2183535.7809589184</v>
      </c>
      <c r="L577">
        <f t="shared" si="167"/>
        <v>-1.5709174402722667E-2</v>
      </c>
      <c r="M577">
        <f t="shared" si="173"/>
        <v>-9.2311973823832416E-6</v>
      </c>
      <c r="N577">
        <f t="shared" si="162"/>
        <v>2183563.4559756787</v>
      </c>
      <c r="O577">
        <f t="shared" si="168"/>
        <v>-1.7671412710397058E-2</v>
      </c>
      <c r="P577">
        <f t="shared" si="174"/>
        <v>2.8869340591019874</v>
      </c>
      <c r="Q577">
        <f t="shared" si="163"/>
        <v>2183548.9089518078</v>
      </c>
      <c r="R577">
        <f t="shared" si="164"/>
        <v>2183920.9089518078</v>
      </c>
      <c r="S577">
        <f t="shared" si="169"/>
        <v>12.825906910510609</v>
      </c>
      <c r="T577">
        <f t="shared" si="170"/>
        <v>2183653.2845493956</v>
      </c>
      <c r="U577">
        <f t="shared" si="175"/>
        <v>372</v>
      </c>
    </row>
    <row r="578" spans="1:21" x14ac:dyDescent="0.25">
      <c r="A578">
        <f>VLOOKUP('2024-03-18_windows_device_0'!P578,'2024-03-18_windows_device_0'!P578:P1487,1,0)</f>
        <v>38.107333333333337</v>
      </c>
      <c r="B578">
        <f>VLOOKUP('2024-03-18_windows_device_0'!Q578,'2024-03-18_windows_device_0'!Q$2:Q$911,1,0)+50</f>
        <v>2184216</v>
      </c>
      <c r="C578">
        <f t="shared" si="165"/>
        <v>-2.3100874510283278</v>
      </c>
      <c r="D578">
        <f t="shared" ref="D578:D641" si="177">(A578)*(1-EXP(-V$2))</f>
        <v>1.3621171878324458</v>
      </c>
      <c r="E578">
        <f t="shared" ref="E578:E641" si="178">B578-D578^2*V$3</f>
        <v>2184215.9996258719</v>
      </c>
      <c r="F578">
        <f t="shared" si="176"/>
        <v>2184136.254251672</v>
      </c>
      <c r="G578">
        <f t="shared" si="166"/>
        <v>2183544.9604933066</v>
      </c>
      <c r="H578">
        <f t="shared" si="171"/>
        <v>-24.187301290687174</v>
      </c>
      <c r="I578">
        <f t="shared" ref="I578:I641" si="179">G578-V$11*H578^2</f>
        <v>2183542.6283856975</v>
      </c>
      <c r="J578">
        <f t="shared" si="172"/>
        <v>-0.49529657162691443</v>
      </c>
      <c r="K578">
        <f t="shared" ref="K578:K641" si="180">I578-J578*V$13</f>
        <v>2183558.6507638218</v>
      </c>
      <c r="L578">
        <f t="shared" si="167"/>
        <v>2.5156761527077055E-2</v>
      </c>
      <c r="M578">
        <f t="shared" si="173"/>
        <v>2.4265227021117615E-5</v>
      </c>
      <c r="N578">
        <f t="shared" ref="N578:N641" si="181">I578-V$16*M578^2</f>
        <v>2183542.6283856975</v>
      </c>
      <c r="O578">
        <f t="shared" si="168"/>
        <v>-2.4613753418045274E-2</v>
      </c>
      <c r="P578">
        <f t="shared" si="174"/>
        <v>-1.6713828763215324</v>
      </c>
      <c r="Q578">
        <f t="shared" ref="Q578:Q641" si="182">N578-P578*V$19+V$20*P578^2</f>
        <v>2183555.3688025493</v>
      </c>
      <c r="R578">
        <f t="shared" ref="R578:R641" si="183">Q578+U578</f>
        <v>2183927.3688025493</v>
      </c>
      <c r="S578">
        <f t="shared" si="169"/>
        <v>12.817161973980717</v>
      </c>
      <c r="T578">
        <f t="shared" si="170"/>
        <v>2183659.6021182984</v>
      </c>
      <c r="U578">
        <f t="shared" si="175"/>
        <v>372</v>
      </c>
    </row>
    <row r="579" spans="1:21" x14ac:dyDescent="0.25">
      <c r="A579">
        <f>VLOOKUP('2024-03-18_windows_device_0'!P579,'2024-03-18_windows_device_0'!P579:P1488,1,0)</f>
        <v>38.088000000000001</v>
      </c>
      <c r="B579">
        <f>VLOOKUP('2024-03-18_windows_device_0'!Q579,'2024-03-18_windows_device_0'!Q$2:Q$911,1,0)+50</f>
        <v>2184214</v>
      </c>
      <c r="C579">
        <f t="shared" ref="C579:C642" si="184">(A579-A578)*V$4</f>
        <v>-1.7177573353804918</v>
      </c>
      <c r="D579">
        <f t="shared" si="177"/>
        <v>1.3614261327696031</v>
      </c>
      <c r="E579">
        <f t="shared" si="178"/>
        <v>2184213.9996262514</v>
      </c>
      <c r="F579">
        <f t="shared" si="176"/>
        <v>2184154.7017838974</v>
      </c>
      <c r="G579">
        <f t="shared" ref="G579:G642" si="185">F579-V$8*LN(D579)</f>
        <v>2183564.3789749946</v>
      </c>
      <c r="H579">
        <f t="shared" si="171"/>
        <v>19.418481688015163</v>
      </c>
      <c r="I579">
        <f t="shared" si="179"/>
        <v>2183562.8758181571</v>
      </c>
      <c r="J579">
        <f t="shared" si="172"/>
        <v>0.450269610569835</v>
      </c>
      <c r="K579">
        <f t="shared" si="180"/>
        <v>2183548.3100198619</v>
      </c>
      <c r="L579">
        <f t="shared" ref="L579:L642" si="186">(K579-K578)*V$16</f>
        <v>-1.1374807564389531E-2</v>
      </c>
      <c r="M579">
        <f t="shared" si="173"/>
        <v>-2.1691582421233057E-5</v>
      </c>
      <c r="N579">
        <f t="shared" si="181"/>
        <v>2183562.8758181571</v>
      </c>
      <c r="O579">
        <f t="shared" ref="O579:O642" si="187">(D579-D578)*V$17</f>
        <v>-1.830253459291481E-2</v>
      </c>
      <c r="P579">
        <f t="shared" si="174"/>
        <v>1.5194389784730904</v>
      </c>
      <c r="Q579">
        <f t="shared" si="182"/>
        <v>2183554.0417291685</v>
      </c>
      <c r="R579">
        <f t="shared" si="183"/>
        <v>2183926.0417291685</v>
      </c>
      <c r="S579">
        <f t="shared" ref="S579:S642" si="188">V$21^2*A579</f>
        <v>12.810659328868743</v>
      </c>
      <c r="T579">
        <f t="shared" ref="T579:T642" si="189">Q579+V$22*S579^2-V$23*S579</f>
        <v>2183658.1693085111</v>
      </c>
      <c r="U579">
        <f t="shared" si="175"/>
        <v>372</v>
      </c>
    </row>
    <row r="580" spans="1:21" x14ac:dyDescent="0.25">
      <c r="A580">
        <f>VLOOKUP('2024-03-18_windows_device_0'!P580,'2024-03-18_windows_device_0'!P580:P1489,1,0)</f>
        <v>38.06133333333333</v>
      </c>
      <c r="B580">
        <f>VLOOKUP('2024-03-18_windows_device_0'!Q580,'2024-03-18_windows_device_0'!Q$2:Q$911,1,0)+50</f>
        <v>2184208</v>
      </c>
      <c r="C580">
        <f t="shared" si="184"/>
        <v>-2.3693204625938691</v>
      </c>
      <c r="D580">
        <f t="shared" si="177"/>
        <v>1.360472953372579</v>
      </c>
      <c r="E580">
        <f t="shared" si="178"/>
        <v>2184207.9996267748</v>
      </c>
      <c r="F580">
        <f t="shared" si="176"/>
        <v>2184126.2094993903</v>
      </c>
      <c r="G580">
        <f t="shared" si="185"/>
        <v>2183537.2267401554</v>
      </c>
      <c r="H580">
        <f t="shared" ref="H580:H643" si="190">G580-G579</f>
        <v>-27.152234839275479</v>
      </c>
      <c r="I580">
        <f t="shared" si="179"/>
        <v>2183534.2878394071</v>
      </c>
      <c r="J580">
        <f t="shared" ref="J580:J643" si="191">(C580-C579)*V$12</f>
        <v>-0.49529657162739449</v>
      </c>
      <c r="K580">
        <f t="shared" si="180"/>
        <v>2183550.3102175314</v>
      </c>
      <c r="L580">
        <f t="shared" si="186"/>
        <v>2.2002153490572949E-3</v>
      </c>
      <c r="M580">
        <f t="shared" ref="M580:M643" si="192">(L580-L579)*V$15</f>
        <v>8.0605278043187857E-6</v>
      </c>
      <c r="N580">
        <f t="shared" si="181"/>
        <v>2183534.2878394071</v>
      </c>
      <c r="O580">
        <f t="shared" si="187"/>
        <v>-2.5244875300563026E-2</v>
      </c>
      <c r="P580">
        <f t="shared" ref="P580:P643" si="193">(O580-O579)*V$18</f>
        <v>-1.6713828763215324</v>
      </c>
      <c r="Q580">
        <f t="shared" si="182"/>
        <v>2183547.0282562589</v>
      </c>
      <c r="R580">
        <f t="shared" si="183"/>
        <v>2183919.0282562589</v>
      </c>
      <c r="S580">
        <f t="shared" si="188"/>
        <v>12.801690163197057</v>
      </c>
      <c r="T580">
        <f t="shared" si="189"/>
        <v>2183651.0100803291</v>
      </c>
      <c r="U580">
        <f t="shared" si="175"/>
        <v>372</v>
      </c>
    </row>
    <row r="581" spans="1:21" x14ac:dyDescent="0.25">
      <c r="A581">
        <f>VLOOKUP('2024-03-18_windows_device_0'!P581,'2024-03-18_windows_device_0'!P581:P1490,1,0)</f>
        <v>38.033333333333331</v>
      </c>
      <c r="B581">
        <f>VLOOKUP('2024-03-18_windows_device_0'!Q581,'2024-03-18_windows_device_0'!Q$2:Q$911,1,0)+50</f>
        <v>2184207</v>
      </c>
      <c r="C581">
        <f t="shared" si="184"/>
        <v>-2.4877864857230572</v>
      </c>
      <c r="D581">
        <f t="shared" si="177"/>
        <v>1.3594721150057036</v>
      </c>
      <c r="E581">
        <f t="shared" si="178"/>
        <v>2184206.9996273234</v>
      </c>
      <c r="F581">
        <f t="shared" si="176"/>
        <v>2184121.1199935693</v>
      </c>
      <c r="G581">
        <f t="shared" si="185"/>
        <v>2183533.5452973219</v>
      </c>
      <c r="H581">
        <f t="shared" si="190"/>
        <v>-3.6814428335055709</v>
      </c>
      <c r="I581">
        <f t="shared" si="179"/>
        <v>2183533.491270443</v>
      </c>
      <c r="J581">
        <f t="shared" si="191"/>
        <v>-9.0053922113678811E-2</v>
      </c>
      <c r="K581">
        <f t="shared" si="180"/>
        <v>2183536.4044301021</v>
      </c>
      <c r="L581">
        <f t="shared" si="186"/>
        <v>-1.5296351660319502E-2</v>
      </c>
      <c r="M581">
        <f t="shared" si="192"/>
        <v>-1.0389048015492386E-5</v>
      </c>
      <c r="N581">
        <f t="shared" si="181"/>
        <v>2183533.491270443</v>
      </c>
      <c r="O581">
        <f t="shared" si="187"/>
        <v>-2.6507119065592648E-2</v>
      </c>
      <c r="P581">
        <f t="shared" si="193"/>
        <v>-0.30388779569546792</v>
      </c>
      <c r="Q581">
        <f t="shared" si="182"/>
        <v>2183535.5721577439</v>
      </c>
      <c r="R581">
        <f t="shared" si="183"/>
        <v>2183907.5721577439</v>
      </c>
      <c r="S581">
        <f t="shared" si="188"/>
        <v>12.792272539241788</v>
      </c>
      <c r="T581">
        <f t="shared" si="189"/>
        <v>2183639.4010486458</v>
      </c>
      <c r="U581">
        <f t="shared" si="175"/>
        <v>372</v>
      </c>
    </row>
    <row r="582" spans="1:21" x14ac:dyDescent="0.25">
      <c r="A582">
        <f>VLOOKUP('2024-03-18_windows_device_0'!P582,'2024-03-18_windows_device_0'!P582:P1491,1,0)</f>
        <v>38.007333333333335</v>
      </c>
      <c r="B582">
        <f>VLOOKUP('2024-03-18_windows_device_0'!Q582,'2024-03-18_windows_device_0'!Q$2:Q$911,1,0)+50</f>
        <v>2184207</v>
      </c>
      <c r="C582">
        <f t="shared" si="184"/>
        <v>-2.3100874510283278</v>
      </c>
      <c r="D582">
        <f t="shared" si="177"/>
        <v>1.3585427650936051</v>
      </c>
      <c r="E582">
        <f t="shared" si="178"/>
        <v>2184206.9996278328</v>
      </c>
      <c r="F582">
        <f t="shared" si="176"/>
        <v>2184127.2542536329</v>
      </c>
      <c r="G582">
        <f t="shared" si="185"/>
        <v>2183540.987972945</v>
      </c>
      <c r="H582">
        <f t="shared" si="190"/>
        <v>7.4426756231114268</v>
      </c>
      <c r="I582">
        <f t="shared" si="179"/>
        <v>2183540.7671562326</v>
      </c>
      <c r="J582">
        <f t="shared" si="191"/>
        <v>0.13508088317123829</v>
      </c>
      <c r="K582">
        <f t="shared" si="180"/>
        <v>2183536.3974167439</v>
      </c>
      <c r="L582">
        <f t="shared" si="186"/>
        <v>-7.714686674271085E-6</v>
      </c>
      <c r="M582">
        <f t="shared" si="192"/>
        <v>9.0780313375480843E-6</v>
      </c>
      <c r="N582">
        <f t="shared" si="181"/>
        <v>2183540.7671562326</v>
      </c>
      <c r="O582">
        <f t="shared" si="187"/>
        <v>-2.4613753418051155E-2</v>
      </c>
      <c r="P582">
        <f t="shared" si="193"/>
        <v>0.45583169354249398</v>
      </c>
      <c r="Q582">
        <f t="shared" si="182"/>
        <v>2183537.8421187215</v>
      </c>
      <c r="R582">
        <f t="shared" si="183"/>
        <v>2183909.8421187215</v>
      </c>
      <c r="S582">
        <f t="shared" si="188"/>
        <v>12.783527602711894</v>
      </c>
      <c r="T582">
        <f t="shared" si="189"/>
        <v>2183641.5291010286</v>
      </c>
      <c r="U582">
        <f t="shared" si="175"/>
        <v>372</v>
      </c>
    </row>
    <row r="583" spans="1:21" x14ac:dyDescent="0.25">
      <c r="A583">
        <f>VLOOKUP('2024-03-18_windows_device_0'!P583,'2024-03-18_windows_device_0'!P583:P1492,1,0)</f>
        <v>37.99133333333333</v>
      </c>
      <c r="B583">
        <f>VLOOKUP('2024-03-18_windows_device_0'!Q583,'2024-03-18_windows_device_0'!Q$2:Q$911,1,0)+50</f>
        <v>2184208</v>
      </c>
      <c r="C583">
        <f t="shared" si="184"/>
        <v>-1.4215922775565739</v>
      </c>
      <c r="D583">
        <f t="shared" si="177"/>
        <v>1.3579708574553904</v>
      </c>
      <c r="E583">
        <f t="shared" si="178"/>
        <v>2184207.9996281462</v>
      </c>
      <c r="F583">
        <f t="shared" si="176"/>
        <v>2184158.9255517153</v>
      </c>
      <c r="G583">
        <f t="shared" si="185"/>
        <v>2183573.4648947888</v>
      </c>
      <c r="H583">
        <f t="shared" si="190"/>
        <v>32.476921843830496</v>
      </c>
      <c r="I583">
        <f t="shared" si="179"/>
        <v>2183569.2603064892</v>
      </c>
      <c r="J583">
        <f t="shared" si="191"/>
        <v>0.67540441585475242</v>
      </c>
      <c r="K583">
        <f t="shared" si="180"/>
        <v>2183547.4116090466</v>
      </c>
      <c r="L583">
        <f t="shared" si="186"/>
        <v>1.2115600038699619E-2</v>
      </c>
      <c r="M583">
        <f t="shared" si="192"/>
        <v>7.1985377886608289E-6</v>
      </c>
      <c r="N583">
        <f t="shared" si="181"/>
        <v>2183569.2603064892</v>
      </c>
      <c r="O583">
        <f t="shared" si="187"/>
        <v>-1.5146925180343697E-2</v>
      </c>
      <c r="P583">
        <f t="shared" si="193"/>
        <v>2.2791584677124672</v>
      </c>
      <c r="Q583">
        <f t="shared" si="182"/>
        <v>2183556.9906402025</v>
      </c>
      <c r="R583">
        <f t="shared" si="183"/>
        <v>2183928.9906402025</v>
      </c>
      <c r="S583">
        <f t="shared" si="188"/>
        <v>12.778146103308881</v>
      </c>
      <c r="T583">
        <f t="shared" si="189"/>
        <v>2183660.5903423782</v>
      </c>
      <c r="U583">
        <f t="shared" si="175"/>
        <v>372</v>
      </c>
    </row>
    <row r="584" spans="1:21" x14ac:dyDescent="0.25">
      <c r="A584">
        <f>VLOOKUP('2024-03-18_windows_device_0'!P584,'2024-03-18_windows_device_0'!P584:P1493,1,0)</f>
        <v>37.952666666666666</v>
      </c>
      <c r="B584">
        <f>VLOOKUP('2024-03-18_windows_device_0'!Q584,'2024-03-18_windows_device_0'!Q$2:Q$911,1,0)+50</f>
        <v>2184201</v>
      </c>
      <c r="C584">
        <f t="shared" si="184"/>
        <v>-3.4355146707603526</v>
      </c>
      <c r="D584">
        <f t="shared" si="177"/>
        <v>1.3565887473297056</v>
      </c>
      <c r="E584">
        <f t="shared" si="178"/>
        <v>2184200.9996289029</v>
      </c>
      <c r="F584">
        <f t="shared" si="176"/>
        <v>2184082.4039441952</v>
      </c>
      <c r="G584">
        <f t="shared" si="185"/>
        <v>2183498.8916129493</v>
      </c>
      <c r="H584">
        <f t="shared" si="190"/>
        <v>-74.573281839489937</v>
      </c>
      <c r="I584">
        <f t="shared" si="179"/>
        <v>2183476.7229107614</v>
      </c>
      <c r="J584">
        <f t="shared" si="191"/>
        <v>-1.5309166759383028</v>
      </c>
      <c r="K584">
        <f t="shared" si="180"/>
        <v>2183526.2466249643</v>
      </c>
      <c r="L584">
        <f t="shared" si="186"/>
        <v>-2.3281460403040306E-2</v>
      </c>
      <c r="M584">
        <f t="shared" si="192"/>
        <v>-2.1017937995461701E-5</v>
      </c>
      <c r="N584">
        <f t="shared" si="181"/>
        <v>2183476.7229107614</v>
      </c>
      <c r="O584">
        <f t="shared" si="187"/>
        <v>-3.6605069185811981E-2</v>
      </c>
      <c r="P584">
        <f t="shared" si="193"/>
        <v>-5.1660925268144551</v>
      </c>
      <c r="Q584">
        <f t="shared" si="182"/>
        <v>2183526.3358123302</v>
      </c>
      <c r="R584">
        <f t="shared" si="183"/>
        <v>2183898.3358123302</v>
      </c>
      <c r="S584">
        <f t="shared" si="188"/>
        <v>12.765140813084939</v>
      </c>
      <c r="T584">
        <f t="shared" si="189"/>
        <v>2183629.7247392442</v>
      </c>
      <c r="U584">
        <f t="shared" si="175"/>
        <v>372</v>
      </c>
    </row>
    <row r="585" spans="1:21" x14ac:dyDescent="0.25">
      <c r="A585">
        <f>VLOOKUP('2024-03-18_windows_device_0'!P585,'2024-03-18_windows_device_0'!P585:P1494,1,0)</f>
        <v>37.946666666666665</v>
      </c>
      <c r="B585">
        <f>VLOOKUP('2024-03-18_windows_device_0'!Q585,'2024-03-18_windows_device_0'!Q$2:Q$911,1,0)+50</f>
        <v>2184191</v>
      </c>
      <c r="C585">
        <f t="shared" si="184"/>
        <v>-0.53309710408355737</v>
      </c>
      <c r="D585">
        <f t="shared" si="177"/>
        <v>1.356374281965375</v>
      </c>
      <c r="E585">
        <f t="shared" si="178"/>
        <v>2184190.9996290202</v>
      </c>
      <c r="F585">
        <f t="shared" si="176"/>
        <v>2184172.5968503589</v>
      </c>
      <c r="G585">
        <f t="shared" si="185"/>
        <v>2183589.3870234052</v>
      </c>
      <c r="H585">
        <f t="shared" si="190"/>
        <v>90.495410455856472</v>
      </c>
      <c r="I585">
        <f t="shared" si="179"/>
        <v>2183556.741257248</v>
      </c>
      <c r="J585">
        <f t="shared" si="191"/>
        <v>2.206321091794015</v>
      </c>
      <c r="K585">
        <f t="shared" si="180"/>
        <v>2183485.3688456025</v>
      </c>
      <c r="L585">
        <f t="shared" si="186"/>
        <v>-4.4965514638396605E-2</v>
      </c>
      <c r="M585">
        <f t="shared" si="192"/>
        <v>-1.2875478972585131E-5</v>
      </c>
      <c r="N585">
        <f t="shared" si="181"/>
        <v>2183556.741257248</v>
      </c>
      <c r="O585">
        <f t="shared" si="187"/>
        <v>-5.6800969426303565E-3</v>
      </c>
      <c r="P585">
        <f t="shared" si="193"/>
        <v>7.4452509945283385</v>
      </c>
      <c r="Q585">
        <f t="shared" si="182"/>
        <v>2183538.4620053652</v>
      </c>
      <c r="R585">
        <f t="shared" si="183"/>
        <v>2183910.4620053652</v>
      </c>
      <c r="S585">
        <f t="shared" si="188"/>
        <v>12.763122750808808</v>
      </c>
      <c r="T585">
        <f t="shared" si="189"/>
        <v>2183641.8182450091</v>
      </c>
      <c r="U585">
        <f t="shared" si="175"/>
        <v>372</v>
      </c>
    </row>
    <row r="586" spans="1:21" x14ac:dyDescent="0.25">
      <c r="A586">
        <f>VLOOKUP('2024-03-18_windows_device_0'!P586,'2024-03-18_windows_device_0'!P586:P1495,1,0)</f>
        <v>37.912666666666667</v>
      </c>
      <c r="B586">
        <f>VLOOKUP('2024-03-18_windows_device_0'!Q586,'2024-03-18_windows_device_0'!Q$2:Q$911,1,0)+50</f>
        <v>2184187</v>
      </c>
      <c r="C586">
        <f t="shared" si="184"/>
        <v>-3.0208835898066146</v>
      </c>
      <c r="D586">
        <f t="shared" si="177"/>
        <v>1.3551589782341693</v>
      </c>
      <c r="E586">
        <f t="shared" si="178"/>
        <v>2184186.9996296847</v>
      </c>
      <c r="F586">
        <f t="shared" si="176"/>
        <v>2184082.7172172694</v>
      </c>
      <c r="G586">
        <f t="shared" si="185"/>
        <v>2183501.2224852936</v>
      </c>
      <c r="H586">
        <f t="shared" si="190"/>
        <v>-88.164538111537695</v>
      </c>
      <c r="I586">
        <f t="shared" si="179"/>
        <v>2183470.2367625688</v>
      </c>
      <c r="J586">
        <f t="shared" si="191"/>
        <v>-1.8911323643949383</v>
      </c>
      <c r="K586">
        <f t="shared" si="180"/>
        <v>2183531.4131154078</v>
      </c>
      <c r="L586">
        <f t="shared" si="186"/>
        <v>5.0648648734575523E-2</v>
      </c>
      <c r="M586">
        <f t="shared" si="192"/>
        <v>5.6773430679892127E-5</v>
      </c>
      <c r="N586">
        <f t="shared" si="181"/>
        <v>2183470.2367625688</v>
      </c>
      <c r="O586">
        <f t="shared" si="187"/>
        <v>-3.2187216008217126E-2</v>
      </c>
      <c r="P586">
        <f t="shared" si="193"/>
        <v>-6.3816437095963252</v>
      </c>
      <c r="Q586">
        <f t="shared" si="182"/>
        <v>2183535.9202610757</v>
      </c>
      <c r="R586">
        <f t="shared" si="183"/>
        <v>2183907.9202610757</v>
      </c>
      <c r="S586">
        <f t="shared" si="188"/>
        <v>12.751687064577411</v>
      </c>
      <c r="T586">
        <f t="shared" si="189"/>
        <v>2183639.0913704755</v>
      </c>
      <c r="U586">
        <f t="shared" ref="U586:U649" si="194">U585</f>
        <v>372</v>
      </c>
    </row>
    <row r="587" spans="1:21" x14ac:dyDescent="0.25">
      <c r="A587">
        <f>VLOOKUP('2024-03-18_windows_device_0'!P587,'2024-03-18_windows_device_0'!P587:P1496,1,0)</f>
        <v>37.885333333333335</v>
      </c>
      <c r="B587">
        <f>VLOOKUP('2024-03-18_windows_device_0'!Q587,'2024-03-18_windows_device_0'!Q$2:Q$911,1,0)+50</f>
        <v>2184190</v>
      </c>
      <c r="C587">
        <f t="shared" si="184"/>
        <v>-2.4285534741581474</v>
      </c>
      <c r="D587">
        <f t="shared" si="177"/>
        <v>1.3541819693522197</v>
      </c>
      <c r="E587">
        <f t="shared" si="178"/>
        <v>2184189.9996302184</v>
      </c>
      <c r="F587">
        <f t="shared" si="176"/>
        <v>2184106.1647496489</v>
      </c>
      <c r="G587">
        <f t="shared" si="185"/>
        <v>2183526.0499351681</v>
      </c>
      <c r="H587">
        <f t="shared" si="190"/>
        <v>24.827449874486774</v>
      </c>
      <c r="I587">
        <f t="shared" si="179"/>
        <v>2183523.5927494378</v>
      </c>
      <c r="J587">
        <f t="shared" si="191"/>
        <v>0.45026961057031489</v>
      </c>
      <c r="K587">
        <f t="shared" si="180"/>
        <v>2183509.0269511426</v>
      </c>
      <c r="L587">
        <f t="shared" si="186"/>
        <v>-2.4624757329800708E-2</v>
      </c>
      <c r="M587">
        <f t="shared" si="192"/>
        <v>-4.469556967794649E-5</v>
      </c>
      <c r="N587">
        <f t="shared" si="181"/>
        <v>2183523.5927494378</v>
      </c>
      <c r="O587">
        <f t="shared" si="187"/>
        <v>-2.5875997183074897E-2</v>
      </c>
      <c r="P587">
        <f t="shared" si="193"/>
        <v>1.519438978475923</v>
      </c>
      <c r="Q587">
        <f t="shared" si="182"/>
        <v>2183514.7586604492</v>
      </c>
      <c r="R587">
        <f t="shared" si="183"/>
        <v>2183886.7586604492</v>
      </c>
      <c r="S587">
        <f t="shared" si="188"/>
        <v>12.742493669763933</v>
      </c>
      <c r="T587">
        <f t="shared" si="189"/>
        <v>2183617.7810599837</v>
      </c>
      <c r="U587">
        <f t="shared" si="194"/>
        <v>372</v>
      </c>
    </row>
    <row r="588" spans="1:21" x14ac:dyDescent="0.25">
      <c r="A588">
        <f>VLOOKUP('2024-03-18_windows_device_0'!P588,'2024-03-18_windows_device_0'!P588:P1497,1,0)</f>
        <v>37.864666666666665</v>
      </c>
      <c r="B588">
        <f>VLOOKUP('2024-03-18_windows_device_0'!Q588,'2024-03-18_windows_device_0'!Q$2:Q$911,1,0)+50</f>
        <v>2184200</v>
      </c>
      <c r="C588">
        <f t="shared" si="184"/>
        <v>-1.8362233585103116</v>
      </c>
      <c r="D588">
        <f t="shared" si="177"/>
        <v>1.3534432553195257</v>
      </c>
      <c r="E588">
        <f t="shared" si="178"/>
        <v>2184199.9996306216</v>
      </c>
      <c r="F588">
        <f t="shared" si="176"/>
        <v>2184136.6122818985</v>
      </c>
      <c r="G588">
        <f t="shared" si="185"/>
        <v>2183557.5414807848</v>
      </c>
      <c r="H588">
        <f t="shared" si="190"/>
        <v>31.491545616649091</v>
      </c>
      <c r="I588">
        <f t="shared" si="179"/>
        <v>2183553.5881631472</v>
      </c>
      <c r="J588">
        <f t="shared" si="191"/>
        <v>0.45026961056983483</v>
      </c>
      <c r="K588">
        <f t="shared" si="180"/>
        <v>2183539.022364852</v>
      </c>
      <c r="L588">
        <f t="shared" si="186"/>
        <v>3.2994923777510642E-2</v>
      </c>
      <c r="M588">
        <f t="shared" si="192"/>
        <v>3.4213204987035849E-5</v>
      </c>
      <c r="N588">
        <f t="shared" si="181"/>
        <v>2183553.5881631472</v>
      </c>
      <c r="O588">
        <f t="shared" si="187"/>
        <v>-1.9564778357944432E-2</v>
      </c>
      <c r="P588">
        <f t="shared" si="193"/>
        <v>1.5194389784730904</v>
      </c>
      <c r="Q588">
        <f t="shared" si="182"/>
        <v>2183544.7540741586</v>
      </c>
      <c r="R588">
        <f t="shared" si="183"/>
        <v>2183916.7540741586</v>
      </c>
      <c r="S588">
        <f t="shared" si="188"/>
        <v>12.735542566368375</v>
      </c>
      <c r="T588">
        <f t="shared" si="189"/>
        <v>2183647.6641057301</v>
      </c>
      <c r="U588">
        <f t="shared" si="194"/>
        <v>372</v>
      </c>
    </row>
    <row r="589" spans="1:21" x14ac:dyDescent="0.25">
      <c r="A589">
        <f>VLOOKUP('2024-03-18_windows_device_0'!P589,'2024-03-18_windows_device_0'!P589:P1498,1,0)</f>
        <v>37.826000000000001</v>
      </c>
      <c r="B589">
        <f>VLOOKUP('2024-03-18_windows_device_0'!Q589,'2024-03-18_windows_device_0'!Q$2:Q$911,1,0)+50</f>
        <v>2184201</v>
      </c>
      <c r="C589">
        <f t="shared" si="184"/>
        <v>-3.4355146707603526</v>
      </c>
      <c r="D589">
        <f t="shared" si="177"/>
        <v>1.3520611451938409</v>
      </c>
      <c r="E589">
        <f t="shared" si="178"/>
        <v>2184200.9996313755</v>
      </c>
      <c r="F589">
        <f t="shared" si="176"/>
        <v>2184082.4039466679</v>
      </c>
      <c r="G589">
        <f t="shared" si="185"/>
        <v>2183505.2879921971</v>
      </c>
      <c r="H589">
        <f t="shared" si="190"/>
        <v>-52.253488587681204</v>
      </c>
      <c r="I589">
        <f t="shared" si="179"/>
        <v>2183494.403596099</v>
      </c>
      <c r="J589">
        <f t="shared" si="191"/>
        <v>-1.2157279485392263</v>
      </c>
      <c r="K589">
        <f t="shared" si="180"/>
        <v>2183533.7312514954</v>
      </c>
      <c r="L589">
        <f t="shared" si="186"/>
        <v>-5.8202191705091152E-3</v>
      </c>
      <c r="M589">
        <f t="shared" si="192"/>
        <v>-2.3047514612384598E-5</v>
      </c>
      <c r="N589">
        <f t="shared" si="181"/>
        <v>2183494.403596099</v>
      </c>
      <c r="O589">
        <f t="shared" si="187"/>
        <v>-3.6605069185811981E-2</v>
      </c>
      <c r="P589">
        <f t="shared" si="193"/>
        <v>-4.1024852418810269</v>
      </c>
      <c r="Q589">
        <f t="shared" si="182"/>
        <v>2183531.3287794222</v>
      </c>
      <c r="R589">
        <f t="shared" si="183"/>
        <v>2183903.3287794222</v>
      </c>
      <c r="S589">
        <f t="shared" si="188"/>
        <v>12.722537276144431</v>
      </c>
      <c r="T589">
        <f t="shared" si="189"/>
        <v>2183634.0287388344</v>
      </c>
      <c r="U589">
        <f t="shared" si="194"/>
        <v>372</v>
      </c>
    </row>
    <row r="590" spans="1:21" x14ac:dyDescent="0.25">
      <c r="A590">
        <f>VLOOKUP('2024-03-18_windows_device_0'!P590,'2024-03-18_windows_device_0'!P590:P1499,1,0)</f>
        <v>37.825333333333333</v>
      </c>
      <c r="B590">
        <f>VLOOKUP('2024-03-18_windows_device_0'!Q590,'2024-03-18_windows_device_0'!Q$2:Q$911,1,0)+50</f>
        <v>2184196</v>
      </c>
      <c r="C590">
        <f t="shared" si="184"/>
        <v>-5.9233011564909857E-2</v>
      </c>
      <c r="D590">
        <f t="shared" si="177"/>
        <v>1.3520373157089152</v>
      </c>
      <c r="E590">
        <f t="shared" si="178"/>
        <v>2184195.9996313886</v>
      </c>
      <c r="F590">
        <f t="shared" si="176"/>
        <v>2184193.954878204</v>
      </c>
      <c r="G590">
        <f t="shared" si="185"/>
        <v>2183616.8726455062</v>
      </c>
      <c r="H590">
        <f t="shared" si="190"/>
        <v>111.58465330908075</v>
      </c>
      <c r="I590">
        <f t="shared" si="179"/>
        <v>2183567.2382549257</v>
      </c>
      <c r="J590">
        <f t="shared" si="191"/>
        <v>2.5665367802501708</v>
      </c>
      <c r="K590">
        <f t="shared" si="180"/>
        <v>2183484.2132046442</v>
      </c>
      <c r="L590">
        <f t="shared" si="186"/>
        <v>-5.4469799859939869E-2</v>
      </c>
      <c r="M590">
        <f t="shared" si="192"/>
        <v>-2.8886971338160229E-5</v>
      </c>
      <c r="N590">
        <f t="shared" si="181"/>
        <v>2183567.2382549257</v>
      </c>
      <c r="O590">
        <f t="shared" si="187"/>
        <v>-6.3112188251775116E-4</v>
      </c>
      <c r="P590">
        <f t="shared" si="193"/>
        <v>8.6608021773087938</v>
      </c>
      <c r="Q590">
        <f t="shared" si="182"/>
        <v>2183551.9419559417</v>
      </c>
      <c r="R590">
        <f t="shared" si="183"/>
        <v>2183923.9419559417</v>
      </c>
      <c r="S590">
        <f t="shared" si="188"/>
        <v>12.72231304700264</v>
      </c>
      <c r="T590">
        <f t="shared" si="189"/>
        <v>2183654.6382953022</v>
      </c>
      <c r="U590">
        <f t="shared" si="194"/>
        <v>372</v>
      </c>
    </row>
    <row r="591" spans="1:21" x14ac:dyDescent="0.25">
      <c r="A591">
        <f>VLOOKUP('2024-03-18_windows_device_0'!P591,'2024-03-18_windows_device_0'!P591:P1500,1,0)</f>
        <v>37.777333333333331</v>
      </c>
      <c r="B591">
        <f>VLOOKUP('2024-03-18_windows_device_0'!Q591,'2024-03-18_windows_device_0'!Q$2:Q$911,1,0)+50</f>
        <v>2184193</v>
      </c>
      <c r="C591">
        <f t="shared" si="184"/>
        <v>-4.264776832668459</v>
      </c>
      <c r="D591">
        <f t="shared" si="177"/>
        <v>1.3503215927942718</v>
      </c>
      <c r="E591">
        <f t="shared" si="178"/>
        <v>2184192.9996323236</v>
      </c>
      <c r="F591">
        <f t="shared" si="176"/>
        <v>2184045.7774030315</v>
      </c>
      <c r="G591">
        <f t="shared" si="185"/>
        <v>2183471.1247012634</v>
      </c>
      <c r="H591">
        <f t="shared" si="190"/>
        <v>-145.74794424278662</v>
      </c>
      <c r="I591">
        <f t="shared" si="179"/>
        <v>2183386.4451334774</v>
      </c>
      <c r="J591">
        <f t="shared" si="191"/>
        <v>-3.1969142350488036</v>
      </c>
      <c r="K591">
        <f t="shared" si="180"/>
        <v>2183489.862301372</v>
      </c>
      <c r="L591">
        <f t="shared" si="186"/>
        <v>6.2140005052890067E-3</v>
      </c>
      <c r="M591">
        <f t="shared" si="192"/>
        <v>3.6032606591855816E-5</v>
      </c>
      <c r="N591">
        <f t="shared" si="181"/>
        <v>2183386.4451334774</v>
      </c>
      <c r="O591">
        <f t="shared" si="187"/>
        <v>-4.5440775541013445E-2</v>
      </c>
      <c r="P591">
        <f t="shared" si="193"/>
        <v>-10.78801674717565</v>
      </c>
      <c r="Q591">
        <f t="shared" si="182"/>
        <v>2183524.4260699046</v>
      </c>
      <c r="R591">
        <f t="shared" si="183"/>
        <v>2183896.4260699046</v>
      </c>
      <c r="S591">
        <f t="shared" si="188"/>
        <v>12.706168548793604</v>
      </c>
      <c r="T591">
        <f t="shared" si="189"/>
        <v>2183626.8619332211</v>
      </c>
      <c r="U591">
        <f t="shared" si="194"/>
        <v>372</v>
      </c>
    </row>
    <row r="592" spans="1:21" x14ac:dyDescent="0.25">
      <c r="A592">
        <f>VLOOKUP('2024-03-18_windows_device_0'!P592,'2024-03-18_windows_device_0'!P592:P1501,1,0)</f>
        <v>37.769333333333336</v>
      </c>
      <c r="B592">
        <f>VLOOKUP('2024-03-18_windows_device_0'!Q592,'2024-03-18_windows_device_0'!Q$2:Q$911,1,0)+50</f>
        <v>2184196</v>
      </c>
      <c r="C592">
        <f t="shared" si="184"/>
        <v>-0.71079613877765557</v>
      </c>
      <c r="D592">
        <f t="shared" si="177"/>
        <v>1.3500356389751647</v>
      </c>
      <c r="E592">
        <f t="shared" si="178"/>
        <v>2184195.9996324792</v>
      </c>
      <c r="F592">
        <f t="shared" si="176"/>
        <v>2184171.4625942637</v>
      </c>
      <c r="G592">
        <f t="shared" si="185"/>
        <v>2183597.2151144184</v>
      </c>
      <c r="H592">
        <f t="shared" si="190"/>
        <v>126.09041315503418</v>
      </c>
      <c r="I592">
        <f t="shared" si="179"/>
        <v>2183533.837207464</v>
      </c>
      <c r="J592">
        <f t="shared" si="191"/>
        <v>2.7016176634218891</v>
      </c>
      <c r="K592">
        <f t="shared" si="180"/>
        <v>2183446.4424176938</v>
      </c>
      <c r="L592">
        <f t="shared" si="186"/>
        <v>-4.7761826733536794E-2</v>
      </c>
      <c r="M592">
        <f t="shared" si="192"/>
        <v>-3.2049570670609893E-5</v>
      </c>
      <c r="N592">
        <f t="shared" si="181"/>
        <v>2183533.837207464</v>
      </c>
      <c r="O592">
        <f t="shared" si="187"/>
        <v>-7.5734625901659677E-3</v>
      </c>
      <c r="P592">
        <f t="shared" si="193"/>
        <v>9.1166338708541179</v>
      </c>
      <c r="Q592">
        <f t="shared" si="182"/>
        <v>2183520.0913613834</v>
      </c>
      <c r="R592">
        <f t="shared" si="183"/>
        <v>2183892.0913613834</v>
      </c>
      <c r="S592">
        <f t="shared" si="188"/>
        <v>12.7034777990921</v>
      </c>
      <c r="T592">
        <f t="shared" si="189"/>
        <v>2183622.4838441825</v>
      </c>
      <c r="U592">
        <f t="shared" si="194"/>
        <v>372</v>
      </c>
    </row>
    <row r="593" spans="1:21" x14ac:dyDescent="0.25">
      <c r="A593">
        <f>VLOOKUP('2024-03-18_windows_device_0'!P593,'2024-03-18_windows_device_0'!P593:P1502,1,0)</f>
        <v>37.718000000000004</v>
      </c>
      <c r="B593">
        <f>VLOOKUP('2024-03-18_windows_device_0'!Q593,'2024-03-18_windows_device_0'!Q$2:Q$911,1,0)+50</f>
        <v>2184191</v>
      </c>
      <c r="C593">
        <f t="shared" si="184"/>
        <v>-4.5609418904923773</v>
      </c>
      <c r="D593">
        <f t="shared" si="177"/>
        <v>1.3482007686358932</v>
      </c>
      <c r="E593">
        <f t="shared" si="178"/>
        <v>2184190.9996334775</v>
      </c>
      <c r="F593">
        <f t="shared" si="176"/>
        <v>2184033.5536382622</v>
      </c>
      <c r="G593">
        <f t="shared" si="185"/>
        <v>2183461.9083765578</v>
      </c>
      <c r="H593">
        <f t="shared" si="190"/>
        <v>-135.30673786066473</v>
      </c>
      <c r="I593">
        <f t="shared" si="179"/>
        <v>2183388.926906948</v>
      </c>
      <c r="J593">
        <f t="shared" si="191"/>
        <v>-2.9267524687068072</v>
      </c>
      <c r="K593">
        <f t="shared" si="180"/>
        <v>2183483.6045958656</v>
      </c>
      <c r="L593">
        <f t="shared" si="186"/>
        <v>4.0878357206962083E-2</v>
      </c>
      <c r="M593">
        <f t="shared" si="192"/>
        <v>5.2632446500298967E-5</v>
      </c>
      <c r="N593">
        <f t="shared" si="181"/>
        <v>2183388.926906948</v>
      </c>
      <c r="O593">
        <f t="shared" si="187"/>
        <v>-4.8596384953584565E-2</v>
      </c>
      <c r="P593">
        <f t="shared" si="193"/>
        <v>-9.8763533600920805</v>
      </c>
      <c r="Q593">
        <f t="shared" si="182"/>
        <v>2183510.1438531298</v>
      </c>
      <c r="R593">
        <f t="shared" si="183"/>
        <v>2183882.1438531298</v>
      </c>
      <c r="S593">
        <f t="shared" si="188"/>
        <v>12.686212155174106</v>
      </c>
      <c r="T593">
        <f t="shared" si="189"/>
        <v>2183612.2581962263</v>
      </c>
      <c r="U593">
        <f t="shared" si="194"/>
        <v>372</v>
      </c>
    </row>
    <row r="594" spans="1:21" x14ac:dyDescent="0.25">
      <c r="A594">
        <f>VLOOKUP('2024-03-18_windows_device_0'!P594,'2024-03-18_windows_device_0'!P594:P1503,1,0)</f>
        <v>37.706666666666663</v>
      </c>
      <c r="B594">
        <f>VLOOKUP('2024-03-18_windows_device_0'!Q594,'2024-03-18_windows_device_0'!Q$2:Q$911,1,0)+50</f>
        <v>2184191</v>
      </c>
      <c r="C594">
        <f t="shared" si="184"/>
        <v>-1.0069611966028362</v>
      </c>
      <c r="D594">
        <f t="shared" si="177"/>
        <v>1.3477956673921576</v>
      </c>
      <c r="E594">
        <f t="shared" si="178"/>
        <v>2184190.9996336978</v>
      </c>
      <c r="F594">
        <f t="shared" si="176"/>
        <v>2184156.2388295592</v>
      </c>
      <c r="G594">
        <f t="shared" si="185"/>
        <v>2183585.1685608011</v>
      </c>
      <c r="H594">
        <f t="shared" si="190"/>
        <v>123.26018424332142</v>
      </c>
      <c r="I594">
        <f t="shared" si="179"/>
        <v>2183524.6038870416</v>
      </c>
      <c r="J594">
        <f t="shared" si="191"/>
        <v>2.7016176634209295</v>
      </c>
      <c r="K594">
        <f t="shared" si="180"/>
        <v>2183437.2090972713</v>
      </c>
      <c r="L594">
        <f t="shared" si="186"/>
        <v>-5.1035000035894049E-2</v>
      </c>
      <c r="M594">
        <f t="shared" si="192"/>
        <v>-5.4575979456392184E-5</v>
      </c>
      <c r="N594">
        <f t="shared" si="181"/>
        <v>2183524.6038870416</v>
      </c>
      <c r="O594">
        <f t="shared" si="187"/>
        <v>-1.0729072002748842E-2</v>
      </c>
      <c r="P594">
        <f t="shared" si="193"/>
        <v>9.1166338708512882</v>
      </c>
      <c r="Q594">
        <f t="shared" si="182"/>
        <v>2183510.8580409614</v>
      </c>
      <c r="R594">
        <f t="shared" si="183"/>
        <v>2183882.8580409614</v>
      </c>
      <c r="S594">
        <f t="shared" si="188"/>
        <v>12.682400259763636</v>
      </c>
      <c r="T594">
        <f t="shared" si="189"/>
        <v>2183612.9110275693</v>
      </c>
      <c r="U594">
        <f t="shared" si="194"/>
        <v>372</v>
      </c>
    </row>
    <row r="595" spans="1:21" x14ac:dyDescent="0.25">
      <c r="A595">
        <f>VLOOKUP('2024-03-18_windows_device_0'!P595,'2024-03-18_windows_device_0'!P595:P1504,1,0)</f>
        <v>37.677999999999997</v>
      </c>
      <c r="B595">
        <f>VLOOKUP('2024-03-18_windows_device_0'!Q595,'2024-03-18_windows_device_0'!Q$2:Q$911,1,0)+50</f>
        <v>2184194</v>
      </c>
      <c r="C595">
        <f t="shared" si="184"/>
        <v>-2.5470194972879674</v>
      </c>
      <c r="D595">
        <f t="shared" si="177"/>
        <v>1.3467709995403567</v>
      </c>
      <c r="E595">
        <f t="shared" si="178"/>
        <v>2184193.9996342547</v>
      </c>
      <c r="F595">
        <f t="shared" si="176"/>
        <v>2184106.0752473162</v>
      </c>
      <c r="G595">
        <f t="shared" si="185"/>
        <v>2183536.4601442586</v>
      </c>
      <c r="H595">
        <f t="shared" si="190"/>
        <v>-48.708416542503983</v>
      </c>
      <c r="I595">
        <f t="shared" si="179"/>
        <v>2183527.0025260146</v>
      </c>
      <c r="J595">
        <f t="shared" si="191"/>
        <v>-1.1707009874821468</v>
      </c>
      <c r="K595">
        <f t="shared" si="180"/>
        <v>2183564.8736015814</v>
      </c>
      <c r="L595">
        <f t="shared" si="186"/>
        <v>0.14043082151193784</v>
      </c>
      <c r="M595">
        <f t="shared" si="192"/>
        <v>1.1368788016072491E-4</v>
      </c>
      <c r="N595">
        <f t="shared" si="181"/>
        <v>2183527.0025260146</v>
      </c>
      <c r="O595">
        <f t="shared" si="187"/>
        <v>-2.7138240948104519E-2</v>
      </c>
      <c r="P595">
        <f t="shared" si="193"/>
        <v>-3.9505413440340007</v>
      </c>
      <c r="Q595">
        <f t="shared" si="182"/>
        <v>2183562.2198679936</v>
      </c>
      <c r="R595">
        <f t="shared" si="183"/>
        <v>2183934.2198679936</v>
      </c>
      <c r="S595">
        <f t="shared" si="188"/>
        <v>12.672758406666574</v>
      </c>
      <c r="T595">
        <f t="shared" si="189"/>
        <v>2183664.1177410828</v>
      </c>
      <c r="U595">
        <f t="shared" si="194"/>
        <v>372</v>
      </c>
    </row>
    <row r="596" spans="1:21" x14ac:dyDescent="0.25">
      <c r="A596">
        <f>VLOOKUP('2024-03-18_windows_device_0'!P596,'2024-03-18_windows_device_0'!P596:P1505,1,0)</f>
        <v>37.661999999999999</v>
      </c>
      <c r="B596">
        <f>VLOOKUP('2024-03-18_windows_device_0'!Q596,'2024-03-18_windows_device_0'!Q$2:Q$911,1,0)+50</f>
        <v>2184190</v>
      </c>
      <c r="C596">
        <f t="shared" si="184"/>
        <v>-1.4215922775559426</v>
      </c>
      <c r="D596">
        <f t="shared" si="177"/>
        <v>1.3461990919021423</v>
      </c>
      <c r="E596">
        <f t="shared" si="178"/>
        <v>2184189.9996345653</v>
      </c>
      <c r="F596">
        <f t="shared" si="176"/>
        <v>2184140.9255581344</v>
      </c>
      <c r="G596">
        <f t="shared" si="185"/>
        <v>2183572.1231220756</v>
      </c>
      <c r="H596">
        <f t="shared" si="190"/>
        <v>35.662977817002684</v>
      </c>
      <c r="I596">
        <f t="shared" si="179"/>
        <v>2183567.0531103476</v>
      </c>
      <c r="J596">
        <f t="shared" si="191"/>
        <v>0.8555122600835503</v>
      </c>
      <c r="K596">
        <f t="shared" si="180"/>
        <v>2183539.3780935872</v>
      </c>
      <c r="L596">
        <f t="shared" si="186"/>
        <v>-2.8045032186805909E-2</v>
      </c>
      <c r="M596">
        <f t="shared" si="192"/>
        <v>-1.0003698054534315E-4</v>
      </c>
      <c r="N596">
        <f t="shared" si="181"/>
        <v>2183567.0531103476</v>
      </c>
      <c r="O596">
        <f t="shared" si="187"/>
        <v>-1.5146925180337816E-2</v>
      </c>
      <c r="P596">
        <f t="shared" si="193"/>
        <v>2.8869340591034032</v>
      </c>
      <c r="Q596">
        <f t="shared" si="182"/>
        <v>2183552.5060864766</v>
      </c>
      <c r="R596">
        <f t="shared" si="183"/>
        <v>2183924.5060864766</v>
      </c>
      <c r="S596">
        <f t="shared" si="188"/>
        <v>12.667376907263563</v>
      </c>
      <c r="T596">
        <f t="shared" si="189"/>
        <v>2183654.3174358755</v>
      </c>
      <c r="U596">
        <f t="shared" si="194"/>
        <v>372</v>
      </c>
    </row>
    <row r="597" spans="1:21" x14ac:dyDescent="0.25">
      <c r="A597">
        <f>VLOOKUP('2024-03-18_windows_device_0'!P597,'2024-03-18_windows_device_0'!P597:P1506,1,0)</f>
        <v>37.62466666666667</v>
      </c>
      <c r="B597">
        <f>VLOOKUP('2024-03-18_windows_device_0'!Q597,'2024-03-18_windows_device_0'!Q$2:Q$911,1,0)+50</f>
        <v>2184195</v>
      </c>
      <c r="C597">
        <f t="shared" si="184"/>
        <v>-3.3170486476305325</v>
      </c>
      <c r="D597">
        <f t="shared" si="177"/>
        <v>1.3448646407463085</v>
      </c>
      <c r="E597">
        <f t="shared" si="178"/>
        <v>2184194.9996352894</v>
      </c>
      <c r="F597">
        <f t="shared" si="176"/>
        <v>2184080.4934569509</v>
      </c>
      <c r="G597">
        <f t="shared" si="185"/>
        <v>2183513.5885873078</v>
      </c>
      <c r="H597">
        <f t="shared" si="190"/>
        <v>-58.534534767735749</v>
      </c>
      <c r="I597">
        <f t="shared" si="179"/>
        <v>2183499.9302416649</v>
      </c>
      <c r="J597">
        <f t="shared" si="191"/>
        <v>-1.4408627538246235</v>
      </c>
      <c r="K597">
        <f t="shared" si="180"/>
        <v>2183546.5407962091</v>
      </c>
      <c r="L597">
        <f t="shared" si="186"/>
        <v>7.8789654091682617E-3</v>
      </c>
      <c r="M597">
        <f t="shared" si="192"/>
        <v>2.1330820825193538E-5</v>
      </c>
      <c r="N597">
        <f t="shared" si="181"/>
        <v>2183499.9302416649</v>
      </c>
      <c r="O597">
        <f t="shared" si="187"/>
        <v>-3.5342825420788239E-2</v>
      </c>
      <c r="P597">
        <f t="shared" si="193"/>
        <v>-4.8622047311218193</v>
      </c>
      <c r="Q597">
        <f t="shared" si="182"/>
        <v>2183545.7872185851</v>
      </c>
      <c r="R597">
        <f t="shared" si="183"/>
        <v>2183917.7872185851</v>
      </c>
      <c r="S597">
        <f t="shared" si="188"/>
        <v>12.654820075323205</v>
      </c>
      <c r="T597">
        <f t="shared" si="189"/>
        <v>2183647.3968222905</v>
      </c>
      <c r="U597">
        <f t="shared" si="194"/>
        <v>372</v>
      </c>
    </row>
    <row r="598" spans="1:21" x14ac:dyDescent="0.25">
      <c r="A598">
        <f>VLOOKUP('2024-03-18_windows_device_0'!P598,'2024-03-18_windows_device_0'!P598:P1507,1,0)</f>
        <v>37.609333333333332</v>
      </c>
      <c r="B598">
        <f>VLOOKUP('2024-03-18_windows_device_0'!Q598,'2024-03-18_windows_device_0'!Q$2:Q$911,1,0)+50</f>
        <v>2184193</v>
      </c>
      <c r="C598">
        <f t="shared" si="184"/>
        <v>-1.3623592659916641</v>
      </c>
      <c r="D598">
        <f t="shared" si="177"/>
        <v>1.3443165625930196</v>
      </c>
      <c r="E598">
        <f t="shared" si="178"/>
        <v>2184192.9996355865</v>
      </c>
      <c r="F598">
        <f t="shared" si="176"/>
        <v>2184145.9703123402</v>
      </c>
      <c r="G598">
        <f t="shared" si="185"/>
        <v>2183579.845345859</v>
      </c>
      <c r="H598">
        <f t="shared" si="190"/>
        <v>66.256758551113307</v>
      </c>
      <c r="I598">
        <f t="shared" si="179"/>
        <v>2183562.3455038588</v>
      </c>
      <c r="J598">
        <f t="shared" si="191"/>
        <v>1.4858897148812229</v>
      </c>
      <c r="K598">
        <f t="shared" si="180"/>
        <v>2183514.2783694854</v>
      </c>
      <c r="L598">
        <f t="shared" si="186"/>
        <v>-3.548863572740589E-2</v>
      </c>
      <c r="M598">
        <f t="shared" si="192"/>
        <v>-2.5750656702148053E-5</v>
      </c>
      <c r="N598">
        <f t="shared" si="181"/>
        <v>2183562.3455038588</v>
      </c>
      <c r="O598">
        <f t="shared" si="187"/>
        <v>-1.4515803297825945E-2</v>
      </c>
      <c r="P598">
        <f t="shared" si="193"/>
        <v>5.0141486289688455</v>
      </c>
      <c r="Q598">
        <f t="shared" si="182"/>
        <v>2183543.1254582228</v>
      </c>
      <c r="R598">
        <f t="shared" si="183"/>
        <v>2183915.1254582228</v>
      </c>
      <c r="S598">
        <f t="shared" si="188"/>
        <v>12.649662805061984</v>
      </c>
      <c r="T598">
        <f t="shared" si="189"/>
        <v>2183644.6522600544</v>
      </c>
      <c r="U598">
        <f t="shared" si="194"/>
        <v>372</v>
      </c>
    </row>
    <row r="599" spans="1:21" x14ac:dyDescent="0.25">
      <c r="A599">
        <f>VLOOKUP('2024-03-18_windows_device_0'!P599,'2024-03-18_windows_device_0'!P599:P1508,1,0)</f>
        <v>37.567999999999998</v>
      </c>
      <c r="B599">
        <f>VLOOKUP('2024-03-18_windows_device_0'!Q599,'2024-03-18_windows_device_0'!Q$2:Q$911,1,0)+50</f>
        <v>2184188</v>
      </c>
      <c r="C599">
        <f t="shared" si="184"/>
        <v>-3.6724467170199917</v>
      </c>
      <c r="D599">
        <f t="shared" si="177"/>
        <v>1.342839134527632</v>
      </c>
      <c r="E599">
        <f t="shared" si="178"/>
        <v>2184187.999636387</v>
      </c>
      <c r="F599">
        <f t="shared" si="176"/>
        <v>2184061.2249389407</v>
      </c>
      <c r="G599">
        <f t="shared" si="185"/>
        <v>2183497.2039049896</v>
      </c>
      <c r="H599">
        <f t="shared" si="190"/>
        <v>-82.641440869309008</v>
      </c>
      <c r="I599">
        <f t="shared" si="179"/>
        <v>2183469.9788028207</v>
      </c>
      <c r="J599">
        <f t="shared" si="191"/>
        <v>-1.7560514812237</v>
      </c>
      <c r="K599">
        <f t="shared" si="180"/>
        <v>2183526.7854161714</v>
      </c>
      <c r="L599">
        <f t="shared" si="186"/>
        <v>1.3757738302413454E-2</v>
      </c>
      <c r="M599">
        <f t="shared" si="192"/>
        <v>2.9241333120405877E-5</v>
      </c>
      <c r="N599">
        <f t="shared" si="181"/>
        <v>2183469.9788028207</v>
      </c>
      <c r="O599">
        <f t="shared" si="187"/>
        <v>-3.9129556715877103E-2</v>
      </c>
      <c r="P599">
        <f t="shared" si="193"/>
        <v>-5.9258120160552483</v>
      </c>
      <c r="Q599">
        <f t="shared" si="182"/>
        <v>2183529.4395340364</v>
      </c>
      <c r="R599">
        <f t="shared" si="183"/>
        <v>2183901.4395340364</v>
      </c>
      <c r="S599">
        <f t="shared" si="188"/>
        <v>12.635760598270871</v>
      </c>
      <c r="T599">
        <f t="shared" si="189"/>
        <v>2183630.7432989362</v>
      </c>
      <c r="U599">
        <f t="shared" si="194"/>
        <v>372</v>
      </c>
    </row>
    <row r="600" spans="1:21" x14ac:dyDescent="0.25">
      <c r="A600">
        <f>VLOOKUP('2024-03-18_windows_device_0'!P600,'2024-03-18_windows_device_0'!P600:P1509,1,0)</f>
        <v>37.553333333333335</v>
      </c>
      <c r="B600">
        <f>VLOOKUP('2024-03-18_windows_device_0'!Q600,'2024-03-18_windows_device_0'!Q$2:Q$911,1,0)+50</f>
        <v>2184184</v>
      </c>
      <c r="C600">
        <f t="shared" si="184"/>
        <v>-1.3031262544261228</v>
      </c>
      <c r="D600">
        <f t="shared" si="177"/>
        <v>1.3423148858592688</v>
      </c>
      <c r="E600">
        <f t="shared" si="178"/>
        <v>2184183.999636671</v>
      </c>
      <c r="F600">
        <f t="shared" si="176"/>
        <v>2184139.0150666097</v>
      </c>
      <c r="G600">
        <f t="shared" si="185"/>
        <v>2183575.7411458259</v>
      </c>
      <c r="H600">
        <f t="shared" si="190"/>
        <v>78.537240836303681</v>
      </c>
      <c r="I600">
        <f t="shared" si="179"/>
        <v>2183551.1530421153</v>
      </c>
      <c r="J600">
        <f t="shared" si="191"/>
        <v>1.8010784422812596</v>
      </c>
      <c r="K600">
        <f t="shared" si="180"/>
        <v>2183492.889848935</v>
      </c>
      <c r="L600">
        <f t="shared" si="186"/>
        <v>-3.7285088587095783E-2</v>
      </c>
      <c r="M600">
        <f t="shared" si="192"/>
        <v>-3.0308024375146577E-5</v>
      </c>
      <c r="N600">
        <f t="shared" si="181"/>
        <v>2183551.1530421153</v>
      </c>
      <c r="O600">
        <f t="shared" si="187"/>
        <v>-1.3884681415308195E-2</v>
      </c>
      <c r="P600">
        <f t="shared" si="193"/>
        <v>6.0777559139036903</v>
      </c>
      <c r="Q600">
        <f t="shared" si="182"/>
        <v>2183531.5201613014</v>
      </c>
      <c r="R600">
        <f t="shared" si="183"/>
        <v>2183903.5201613014</v>
      </c>
      <c r="S600">
        <f t="shared" si="188"/>
        <v>12.630827557151445</v>
      </c>
      <c r="T600">
        <f t="shared" si="189"/>
        <v>2183632.7448430173</v>
      </c>
      <c r="U600">
        <f t="shared" si="194"/>
        <v>372</v>
      </c>
    </row>
    <row r="601" spans="1:21" x14ac:dyDescent="0.25">
      <c r="A601">
        <f>VLOOKUP('2024-03-18_windows_device_0'!P601,'2024-03-18_windows_device_0'!P601:P1510,1,0)</f>
        <v>37.527999999999999</v>
      </c>
      <c r="B601">
        <f>VLOOKUP('2024-03-18_windows_device_0'!Q601,'2024-03-18_windows_device_0'!Q$2:Q$911,1,0)+50</f>
        <v>2184171</v>
      </c>
      <c r="C601">
        <f t="shared" si="184"/>
        <v>-2.2508544394640491</v>
      </c>
      <c r="D601">
        <f t="shared" si="177"/>
        <v>1.3414093654320958</v>
      </c>
      <c r="E601">
        <f t="shared" si="178"/>
        <v>2184170.9996371609</v>
      </c>
      <c r="F601">
        <f t="shared" si="176"/>
        <v>2184093.2990161455</v>
      </c>
      <c r="G601">
        <f t="shared" si="185"/>
        <v>2183531.3162510963</v>
      </c>
      <c r="H601">
        <f t="shared" si="190"/>
        <v>-44.424894729629159</v>
      </c>
      <c r="I601">
        <f t="shared" si="179"/>
        <v>2183523.4489355073</v>
      </c>
      <c r="J601">
        <f t="shared" si="191"/>
        <v>-0.72043137691279158</v>
      </c>
      <c r="K601">
        <f t="shared" si="180"/>
        <v>2183546.7542127795</v>
      </c>
      <c r="L601">
        <f t="shared" si="186"/>
        <v>5.9250744016734268E-2</v>
      </c>
      <c r="M601">
        <f t="shared" si="192"/>
        <v>5.7320696088509336E-5</v>
      </c>
      <c r="N601">
        <f t="shared" si="181"/>
        <v>2183523.4489355073</v>
      </c>
      <c r="O601">
        <f t="shared" si="187"/>
        <v>-2.3982631535539287E-2</v>
      </c>
      <c r="P601">
        <f t="shared" si="193"/>
        <v>-2.4311023655623254</v>
      </c>
      <c r="Q601">
        <f t="shared" si="182"/>
        <v>2183543.0273492704</v>
      </c>
      <c r="R601">
        <f t="shared" si="183"/>
        <v>2183915.0273492704</v>
      </c>
      <c r="S601">
        <f t="shared" si="188"/>
        <v>12.622306849763342</v>
      </c>
      <c r="T601">
        <f t="shared" si="189"/>
        <v>2183644.1155054946</v>
      </c>
      <c r="U601">
        <f t="shared" si="194"/>
        <v>372</v>
      </c>
    </row>
    <row r="602" spans="1:21" x14ac:dyDescent="0.25">
      <c r="A602">
        <f>VLOOKUP('2024-03-18_windows_device_0'!P602,'2024-03-18_windows_device_0'!P602:P1511,1,0)</f>
        <v>37.50266666666667</v>
      </c>
      <c r="B602">
        <f>VLOOKUP('2024-03-18_windows_device_0'!Q602,'2024-03-18_windows_device_0'!Q$2:Q$911,1,0)+50</f>
        <v>2184168</v>
      </c>
      <c r="C602">
        <f t="shared" si="184"/>
        <v>-2.250854439463418</v>
      </c>
      <c r="D602">
        <f t="shared" si="177"/>
        <v>1.3405038450049231</v>
      </c>
      <c r="E602">
        <f t="shared" si="178"/>
        <v>2184167.9996376508</v>
      </c>
      <c r="F602">
        <f t="shared" si="176"/>
        <v>2184090.2990166354</v>
      </c>
      <c r="G602">
        <f t="shared" si="185"/>
        <v>2183529.6082792119</v>
      </c>
      <c r="H602">
        <f t="shared" si="190"/>
        <v>-1.7079718844033778</v>
      </c>
      <c r="I602">
        <f t="shared" si="179"/>
        <v>2183529.5966504039</v>
      </c>
      <c r="J602">
        <f t="shared" si="191"/>
        <v>4.79703759253895E-13</v>
      </c>
      <c r="K602">
        <f t="shared" si="180"/>
        <v>2183529.5966504039</v>
      </c>
      <c r="L602">
        <f t="shared" si="186"/>
        <v>-1.8873300707655475E-2</v>
      </c>
      <c r="M602">
        <f t="shared" si="192"/>
        <v>-4.6388211548653348E-5</v>
      </c>
      <c r="N602">
        <f t="shared" si="181"/>
        <v>2183529.5966504039</v>
      </c>
      <c r="O602">
        <f t="shared" si="187"/>
        <v>-2.3982631535527526E-2</v>
      </c>
      <c r="P602">
        <f t="shared" si="193"/>
        <v>2.8315874217768501E-12</v>
      </c>
      <c r="Q602">
        <f t="shared" si="182"/>
        <v>2183529.5966504039</v>
      </c>
      <c r="R602">
        <f t="shared" si="183"/>
        <v>2183901.5966504039</v>
      </c>
      <c r="S602">
        <f t="shared" si="188"/>
        <v>12.613786142375243</v>
      </c>
      <c r="T602">
        <f t="shared" si="189"/>
        <v>2183630.5483732671</v>
      </c>
      <c r="U602">
        <f t="shared" si="194"/>
        <v>372</v>
      </c>
    </row>
    <row r="603" spans="1:21" x14ac:dyDescent="0.25">
      <c r="A603">
        <f>VLOOKUP('2024-03-18_windows_device_0'!P603,'2024-03-18_windows_device_0'!P603:P1512,1,0)</f>
        <v>37.471333333333334</v>
      </c>
      <c r="B603">
        <f>VLOOKUP('2024-03-18_windows_device_0'!Q603,'2024-03-18_windows_device_0'!Q$2:Q$911,1,0)+50</f>
        <v>2184175</v>
      </c>
      <c r="C603">
        <f t="shared" si="184"/>
        <v>-2.7839515435476065</v>
      </c>
      <c r="D603">
        <f t="shared" si="177"/>
        <v>1.3393838592134195</v>
      </c>
      <c r="E603">
        <f t="shared" si="178"/>
        <v>2184174.9996382562</v>
      </c>
      <c r="F603">
        <f t="shared" si="176"/>
        <v>2184078.8962385794</v>
      </c>
      <c r="G603">
        <f t="shared" si="185"/>
        <v>2183519.8047431787</v>
      </c>
      <c r="H603">
        <f t="shared" si="190"/>
        <v>-9.8035360332578421</v>
      </c>
      <c r="I603">
        <f t="shared" si="179"/>
        <v>2183519.4216192691</v>
      </c>
      <c r="J603">
        <f t="shared" si="191"/>
        <v>-0.40524264951371514</v>
      </c>
      <c r="K603">
        <f t="shared" si="180"/>
        <v>2183532.5308377347</v>
      </c>
      <c r="L603">
        <f t="shared" si="186"/>
        <v>3.2276030017646335E-3</v>
      </c>
      <c r="M603">
        <f t="shared" si="192"/>
        <v>1.3122994339397418E-5</v>
      </c>
      <c r="N603">
        <f t="shared" si="181"/>
        <v>2183519.4216192691</v>
      </c>
      <c r="O603">
        <f t="shared" si="187"/>
        <v>-2.9662728478169642E-2</v>
      </c>
      <c r="P603">
        <f t="shared" si="193"/>
        <v>-1.3674950806317276</v>
      </c>
      <c r="Q603">
        <f t="shared" si="182"/>
        <v>2183529.610044566</v>
      </c>
      <c r="R603">
        <f t="shared" si="183"/>
        <v>2183901.610044566</v>
      </c>
      <c r="S603">
        <f t="shared" si="188"/>
        <v>12.60324737271101</v>
      </c>
      <c r="T603">
        <f t="shared" si="189"/>
        <v>2183630.3931483487</v>
      </c>
      <c r="U603">
        <f t="shared" si="194"/>
        <v>372</v>
      </c>
    </row>
    <row r="604" spans="1:21" x14ac:dyDescent="0.25">
      <c r="A604">
        <f>VLOOKUP('2024-03-18_windows_device_0'!P604,'2024-03-18_windows_device_0'!P604:P1513,1,0)</f>
        <v>37.455333333333336</v>
      </c>
      <c r="B604">
        <f>VLOOKUP('2024-03-18_windows_device_0'!Q604,'2024-03-18_windows_device_0'!Q$2:Q$911,1,0)+50</f>
        <v>2184174</v>
      </c>
      <c r="C604">
        <f t="shared" si="184"/>
        <v>-1.4215922775559426</v>
      </c>
      <c r="D604">
        <f t="shared" si="177"/>
        <v>1.3388119515752051</v>
      </c>
      <c r="E604">
        <f t="shared" si="178"/>
        <v>2184173.9996385649</v>
      </c>
      <c r="F604">
        <f t="shared" si="176"/>
        <v>2184124.925562134</v>
      </c>
      <c r="G604">
        <f t="shared" si="185"/>
        <v>2183566.6512168143</v>
      </c>
      <c r="H604">
        <f t="shared" si="190"/>
        <v>46.846473635639995</v>
      </c>
      <c r="I604">
        <f t="shared" si="179"/>
        <v>2183557.9028382655</v>
      </c>
      <c r="J604">
        <f t="shared" si="191"/>
        <v>1.035620104311868</v>
      </c>
      <c r="K604">
        <f t="shared" si="180"/>
        <v>2183524.4015021869</v>
      </c>
      <c r="L604">
        <f t="shared" si="186"/>
        <v>-8.9422606188972135E-3</v>
      </c>
      <c r="M604">
        <f t="shared" si="192"/>
        <v>-7.2261774226504883E-6</v>
      </c>
      <c r="N604">
        <f t="shared" si="181"/>
        <v>2183557.9028382655</v>
      </c>
      <c r="O604">
        <f t="shared" si="187"/>
        <v>-1.5146925180337816E-2</v>
      </c>
      <c r="P604">
        <f t="shared" si="193"/>
        <v>3.494709650495754</v>
      </c>
      <c r="Q604">
        <f t="shared" si="182"/>
        <v>2183541.4972161478</v>
      </c>
      <c r="R604">
        <f t="shared" si="183"/>
        <v>2183913.4972161478</v>
      </c>
      <c r="S604">
        <f t="shared" si="188"/>
        <v>12.597865873308001</v>
      </c>
      <c r="T604">
        <f t="shared" si="189"/>
        <v>2183642.1942709298</v>
      </c>
      <c r="U604">
        <f t="shared" si="194"/>
        <v>372</v>
      </c>
    </row>
    <row r="605" spans="1:21" x14ac:dyDescent="0.25">
      <c r="A605">
        <f>VLOOKUP('2024-03-18_windows_device_0'!P605,'2024-03-18_windows_device_0'!P605:P1514,1,0)</f>
        <v>37.422666666666665</v>
      </c>
      <c r="B605">
        <f>VLOOKUP('2024-03-18_windows_device_0'!Q605,'2024-03-18_windows_device_0'!Q$2:Q$911,1,0)+50</f>
        <v>2184178</v>
      </c>
      <c r="C605">
        <f t="shared" si="184"/>
        <v>-2.9024175666774261</v>
      </c>
      <c r="D605">
        <f t="shared" si="177"/>
        <v>1.3376443068138504</v>
      </c>
      <c r="E605">
        <f t="shared" si="178"/>
        <v>2184177.9996391949</v>
      </c>
      <c r="F605">
        <f t="shared" si="176"/>
        <v>2184077.8067331486</v>
      </c>
      <c r="G605">
        <f t="shared" si="185"/>
        <v>2183521.201820327</v>
      </c>
      <c r="H605">
        <f t="shared" si="190"/>
        <v>-45.44939648732543</v>
      </c>
      <c r="I605">
        <f t="shared" si="179"/>
        <v>2183512.9674575143</v>
      </c>
      <c r="J605">
        <f t="shared" si="191"/>
        <v>-1.125674026426027</v>
      </c>
      <c r="K605">
        <f t="shared" si="180"/>
        <v>2183549.381953252</v>
      </c>
      <c r="L605">
        <f t="shared" si="186"/>
        <v>2.7478470102319377E-2</v>
      </c>
      <c r="M605">
        <f t="shared" si="192"/>
        <v>2.1625769216284395E-5</v>
      </c>
      <c r="N605">
        <f t="shared" si="181"/>
        <v>2183512.9674575143</v>
      </c>
      <c r="O605">
        <f t="shared" si="187"/>
        <v>-3.0924972243193384E-2</v>
      </c>
      <c r="P605">
        <f t="shared" si="193"/>
        <v>-3.798597446189806</v>
      </c>
      <c r="Q605">
        <f t="shared" si="182"/>
        <v>2183546.5031306082</v>
      </c>
      <c r="R605">
        <f t="shared" si="183"/>
        <v>2183918.5031306082</v>
      </c>
      <c r="S605">
        <f t="shared" si="188"/>
        <v>12.586878645360184</v>
      </c>
      <c r="T605">
        <f t="shared" si="189"/>
        <v>2183647.0246161246</v>
      </c>
      <c r="U605">
        <f t="shared" si="194"/>
        <v>372</v>
      </c>
    </row>
    <row r="606" spans="1:21" x14ac:dyDescent="0.25">
      <c r="A606">
        <f>VLOOKUP('2024-03-18_windows_device_0'!P606,'2024-03-18_windows_device_0'!P606:P1515,1,0)</f>
        <v>37.399333333333331</v>
      </c>
      <c r="B606">
        <f>VLOOKUP('2024-03-18_windows_device_0'!Q606,'2024-03-18_windows_device_0'!Q$2:Q$911,1,0)+50</f>
        <v>2184173</v>
      </c>
      <c r="C606">
        <f t="shared" si="184"/>
        <v>-2.0731554047693197</v>
      </c>
      <c r="D606">
        <f t="shared" si="177"/>
        <v>1.3368102748414543</v>
      </c>
      <c r="E606">
        <f t="shared" si="178"/>
        <v>2184172.9996396448</v>
      </c>
      <c r="F606">
        <f t="shared" si="176"/>
        <v>2184101.433278183</v>
      </c>
      <c r="G606">
        <f t="shared" si="185"/>
        <v>2183546.0217095912</v>
      </c>
      <c r="H606">
        <f t="shared" si="190"/>
        <v>24.819889264181256</v>
      </c>
      <c r="I606">
        <f t="shared" si="179"/>
        <v>2183543.5660201884</v>
      </c>
      <c r="J606">
        <f t="shared" si="191"/>
        <v>0.63037745479863261</v>
      </c>
      <c r="K606">
        <f t="shared" si="180"/>
        <v>2183523.1739025754</v>
      </c>
      <c r="L606">
        <f t="shared" si="186"/>
        <v>-2.8828828393867169E-2</v>
      </c>
      <c r="M606">
        <f t="shared" si="192"/>
        <v>-3.3433943206461072E-5</v>
      </c>
      <c r="N606">
        <f t="shared" si="181"/>
        <v>2183543.5660201884</v>
      </c>
      <c r="O606">
        <f t="shared" si="187"/>
        <v>-2.2089265887991913E-2</v>
      </c>
      <c r="P606">
        <f t="shared" si="193"/>
        <v>2.1272145698668581</v>
      </c>
      <c r="Q606">
        <f t="shared" si="182"/>
        <v>2183531.9311244441</v>
      </c>
      <c r="R606">
        <f t="shared" si="183"/>
        <v>2183903.9311244441</v>
      </c>
      <c r="S606">
        <f t="shared" si="188"/>
        <v>12.579030625397458</v>
      </c>
      <c r="T606">
        <f t="shared" si="189"/>
        <v>2183632.327297132</v>
      </c>
      <c r="U606">
        <f t="shared" si="194"/>
        <v>372</v>
      </c>
    </row>
    <row r="607" spans="1:21" x14ac:dyDescent="0.25">
      <c r="A607">
        <f>VLOOKUP('2024-03-18_windows_device_0'!P607,'2024-03-18_windows_device_0'!P607:P1516,1,0)</f>
        <v>37.37533333333333</v>
      </c>
      <c r="B607">
        <f>VLOOKUP('2024-03-18_windows_device_0'!Q607,'2024-03-18_windows_device_0'!Q$2:Q$911,1,0)+50</f>
        <v>2184173</v>
      </c>
      <c r="C607">
        <f t="shared" si="184"/>
        <v>-2.1323884163342295</v>
      </c>
      <c r="D607">
        <f t="shared" si="177"/>
        <v>1.3359524133841325</v>
      </c>
      <c r="E607">
        <f t="shared" si="178"/>
        <v>2184172.9996401072</v>
      </c>
      <c r="F607">
        <f t="shared" ref="F607:F670" si="195">E607+V$7*C607</f>
        <v>2184099.3885254608</v>
      </c>
      <c r="G607">
        <f t="shared" si="185"/>
        <v>2183545.2051736359</v>
      </c>
      <c r="H607">
        <f t="shared" si="190"/>
        <v>-0.8165359552949667</v>
      </c>
      <c r="I607">
        <f t="shared" si="179"/>
        <v>2183545.2025158233</v>
      </c>
      <c r="J607">
        <f t="shared" si="191"/>
        <v>-4.5026961057079422E-2</v>
      </c>
      <c r="K607">
        <f t="shared" si="180"/>
        <v>2183546.6590956529</v>
      </c>
      <c r="L607">
        <f t="shared" si="186"/>
        <v>2.5833687876348321E-2</v>
      </c>
      <c r="M607">
        <f t="shared" si="192"/>
        <v>3.2457310389778574E-5</v>
      </c>
      <c r="N607">
        <f t="shared" si="181"/>
        <v>2183545.2025158233</v>
      </c>
      <c r="O607">
        <f t="shared" si="187"/>
        <v>-2.2720387770509665E-2</v>
      </c>
      <c r="P607">
        <f t="shared" si="193"/>
        <v>-0.15194389784844184</v>
      </c>
      <c r="Q607">
        <f t="shared" si="182"/>
        <v>2183546.2298732442</v>
      </c>
      <c r="R607">
        <f t="shared" si="183"/>
        <v>2183918.2298732442</v>
      </c>
      <c r="S607">
        <f t="shared" si="188"/>
        <v>12.570958376292941</v>
      </c>
      <c r="T607">
        <f t="shared" si="189"/>
        <v>2183646.497234276</v>
      </c>
      <c r="U607">
        <f t="shared" si="194"/>
        <v>372</v>
      </c>
    </row>
    <row r="608" spans="1:21" x14ac:dyDescent="0.25">
      <c r="A608">
        <f>VLOOKUP('2024-03-18_windows_device_0'!P608,'2024-03-18_windows_device_0'!P608:P1517,1,0)</f>
        <v>37.35</v>
      </c>
      <c r="B608">
        <f>VLOOKUP('2024-03-18_windows_device_0'!Q608,'2024-03-18_windows_device_0'!Q$2:Q$911,1,0)+50</f>
        <v>2184173</v>
      </c>
      <c r="C608">
        <f t="shared" si="184"/>
        <v>-2.250854439463418</v>
      </c>
      <c r="D608">
        <f t="shared" si="177"/>
        <v>1.3350468929569597</v>
      </c>
      <c r="E608">
        <f t="shared" si="178"/>
        <v>2184172.9996405947</v>
      </c>
      <c r="F608">
        <f t="shared" si="195"/>
        <v>2184095.2990195793</v>
      </c>
      <c r="G608">
        <f t="shared" si="185"/>
        <v>2183542.4129747022</v>
      </c>
      <c r="H608">
        <f t="shared" si="190"/>
        <v>-2.792198933660984</v>
      </c>
      <c r="I608">
        <f t="shared" si="179"/>
        <v>2183542.3818957428</v>
      </c>
      <c r="J608">
        <f t="shared" si="191"/>
        <v>-9.0053922113679144E-2</v>
      </c>
      <c r="K608">
        <f t="shared" si="180"/>
        <v>2183545.295055402</v>
      </c>
      <c r="L608">
        <f t="shared" si="186"/>
        <v>-1.5004428524824319E-3</v>
      </c>
      <c r="M608">
        <f t="shared" si="192"/>
        <v>-1.6230360873157565E-5</v>
      </c>
      <c r="N608">
        <f t="shared" si="181"/>
        <v>2183542.3818957428</v>
      </c>
      <c r="O608">
        <f t="shared" si="187"/>
        <v>-2.3982631535533407E-2</v>
      </c>
      <c r="P608">
        <f t="shared" si="193"/>
        <v>-0.30388779569405211</v>
      </c>
      <c r="Q608">
        <f t="shared" si="182"/>
        <v>2183544.4627830437</v>
      </c>
      <c r="R608">
        <f t="shared" si="183"/>
        <v>2183916.4627830437</v>
      </c>
      <c r="S608">
        <f t="shared" si="188"/>
        <v>12.562437668904842</v>
      </c>
      <c r="T608">
        <f t="shared" si="189"/>
        <v>2183644.5942659229</v>
      </c>
      <c r="U608">
        <f t="shared" si="194"/>
        <v>372</v>
      </c>
    </row>
    <row r="609" spans="1:21" x14ac:dyDescent="0.25">
      <c r="A609">
        <f>VLOOKUP('2024-03-18_windows_device_0'!P609,'2024-03-18_windows_device_0'!P609:P1518,1,0)</f>
        <v>37.322000000000003</v>
      </c>
      <c r="B609">
        <f>VLOOKUP('2024-03-18_windows_device_0'!Q609,'2024-03-18_windows_device_0'!Q$2:Q$911,1,0)+50</f>
        <v>2184168</v>
      </c>
      <c r="C609">
        <f t="shared" si="184"/>
        <v>-2.4877864857230572</v>
      </c>
      <c r="D609">
        <f t="shared" si="177"/>
        <v>1.3340460545900843</v>
      </c>
      <c r="E609">
        <f t="shared" si="178"/>
        <v>2184167.9996411335</v>
      </c>
      <c r="F609">
        <f t="shared" si="195"/>
        <v>2184082.1200073794</v>
      </c>
      <c r="G609">
        <f t="shared" si="185"/>
        <v>2183530.6688522054</v>
      </c>
      <c r="H609">
        <f t="shared" si="190"/>
        <v>-11.744122496806085</v>
      </c>
      <c r="I609">
        <f t="shared" si="179"/>
        <v>2183530.1190393348</v>
      </c>
      <c r="J609">
        <f t="shared" si="191"/>
        <v>-0.18010784422831769</v>
      </c>
      <c r="K609">
        <f t="shared" si="180"/>
        <v>2183535.9453586526</v>
      </c>
      <c r="L609">
        <f t="shared" si="186"/>
        <v>-1.0284656667056564E-2</v>
      </c>
      <c r="M609">
        <f t="shared" si="192"/>
        <v>-5.2158585766598768E-6</v>
      </c>
      <c r="N609">
        <f t="shared" si="181"/>
        <v>2183530.1190393348</v>
      </c>
      <c r="O609">
        <f t="shared" si="187"/>
        <v>-2.6507119065592648E-2</v>
      </c>
      <c r="P609">
        <f t="shared" si="193"/>
        <v>-0.60777559139093495</v>
      </c>
      <c r="Q609">
        <f t="shared" si="182"/>
        <v>2183534.3855037699</v>
      </c>
      <c r="R609">
        <f t="shared" si="183"/>
        <v>2183906.3855037699</v>
      </c>
      <c r="S609">
        <f t="shared" si="188"/>
        <v>12.553020044949571</v>
      </c>
      <c r="T609">
        <f t="shared" si="189"/>
        <v>2183634.3669127207</v>
      </c>
      <c r="U609">
        <f t="shared" si="194"/>
        <v>372</v>
      </c>
    </row>
    <row r="610" spans="1:21" x14ac:dyDescent="0.25">
      <c r="A610">
        <f>VLOOKUP('2024-03-18_windows_device_0'!P610,'2024-03-18_windows_device_0'!P610:P1519,1,0)</f>
        <v>37.291333333333334</v>
      </c>
      <c r="B610">
        <f>VLOOKUP('2024-03-18_windows_device_0'!Q610,'2024-03-18_windows_device_0'!Q$2:Q$911,1,0)+50</f>
        <v>2184154</v>
      </c>
      <c r="C610">
        <f t="shared" si="184"/>
        <v>-2.7247185319826968</v>
      </c>
      <c r="D610">
        <f t="shared" si="177"/>
        <v>1.3329498982835064</v>
      </c>
      <c r="E610">
        <f t="shared" si="178"/>
        <v>2184153.999641723</v>
      </c>
      <c r="F610">
        <f t="shared" si="195"/>
        <v>2184059.9409952308</v>
      </c>
      <c r="G610">
        <f t="shared" si="185"/>
        <v>2183510.0626216056</v>
      </c>
      <c r="H610">
        <f t="shared" si="190"/>
        <v>-20.606230599805713</v>
      </c>
      <c r="I610">
        <f t="shared" si="179"/>
        <v>2183508.3699571742</v>
      </c>
      <c r="J610">
        <f t="shared" si="191"/>
        <v>-0.18010784422831805</v>
      </c>
      <c r="K610">
        <f t="shared" si="180"/>
        <v>2183514.196276492</v>
      </c>
      <c r="L610">
        <f t="shared" si="186"/>
        <v>-2.3923967679623893E-2</v>
      </c>
      <c r="M610">
        <f t="shared" si="192"/>
        <v>-8.0987005583355984E-6</v>
      </c>
      <c r="N610">
        <f t="shared" si="181"/>
        <v>2183508.3699571742</v>
      </c>
      <c r="O610">
        <f t="shared" si="187"/>
        <v>-2.903160659565189E-2</v>
      </c>
      <c r="P610">
        <f t="shared" si="193"/>
        <v>-0.60777559139093495</v>
      </c>
      <c r="Q610">
        <f t="shared" si="182"/>
        <v>2183512.6364216092</v>
      </c>
      <c r="R610">
        <f t="shared" si="183"/>
        <v>2183884.6364216092</v>
      </c>
      <c r="S610">
        <f t="shared" si="188"/>
        <v>12.542705504427133</v>
      </c>
      <c r="T610">
        <f t="shared" si="189"/>
        <v>2183612.4535930129</v>
      </c>
      <c r="U610">
        <f t="shared" si="194"/>
        <v>372</v>
      </c>
    </row>
    <row r="611" spans="1:21" x14ac:dyDescent="0.25">
      <c r="A611">
        <f>VLOOKUP('2024-03-18_windows_device_0'!P611,'2024-03-18_windows_device_0'!P611:P1520,1,0)</f>
        <v>37.273333333333333</v>
      </c>
      <c r="B611">
        <f>VLOOKUP('2024-03-18_windows_device_0'!Q611,'2024-03-18_windows_device_0'!Q$2:Q$911,1,0)+50</f>
        <v>2184150</v>
      </c>
      <c r="C611">
        <f t="shared" si="184"/>
        <v>-1.5992913122506722</v>
      </c>
      <c r="D611">
        <f t="shared" si="177"/>
        <v>1.3323065021905152</v>
      </c>
      <c r="E611">
        <f t="shared" si="178"/>
        <v>2184149.999642069</v>
      </c>
      <c r="F611">
        <f t="shared" si="195"/>
        <v>2184094.7913060845</v>
      </c>
      <c r="G611">
        <f t="shared" si="185"/>
        <v>2183545.8366893344</v>
      </c>
      <c r="H611">
        <f t="shared" si="190"/>
        <v>35.77406772878021</v>
      </c>
      <c r="I611">
        <f t="shared" si="179"/>
        <v>2183540.7350423136</v>
      </c>
      <c r="J611">
        <f t="shared" si="191"/>
        <v>0.85551226008355019</v>
      </c>
      <c r="K611">
        <f t="shared" si="180"/>
        <v>2183513.0600255532</v>
      </c>
      <c r="L611">
        <f t="shared" si="186"/>
        <v>-1.2498748468517343E-3</v>
      </c>
      <c r="M611">
        <f t="shared" si="192"/>
        <v>1.3463340495375964E-5</v>
      </c>
      <c r="N611">
        <f t="shared" si="181"/>
        <v>2183540.7350423136</v>
      </c>
      <c r="O611">
        <f t="shared" si="187"/>
        <v>-1.7040290827879306E-2</v>
      </c>
      <c r="P611">
        <f t="shared" si="193"/>
        <v>2.8869340591048189</v>
      </c>
      <c r="Q611">
        <f t="shared" si="182"/>
        <v>2183526.1880184426</v>
      </c>
      <c r="R611">
        <f t="shared" si="183"/>
        <v>2183898.1880184426</v>
      </c>
      <c r="S611">
        <f t="shared" si="188"/>
        <v>12.536651317598745</v>
      </c>
      <c r="T611">
        <f t="shared" si="189"/>
        <v>2183625.908852424</v>
      </c>
      <c r="U611">
        <f t="shared" si="194"/>
        <v>372</v>
      </c>
    </row>
    <row r="612" spans="1:21" x14ac:dyDescent="0.25">
      <c r="A612">
        <f>VLOOKUP('2024-03-18_windows_device_0'!P612,'2024-03-18_windows_device_0'!P612:P1521,1,0)</f>
        <v>37.229999999999997</v>
      </c>
      <c r="B612">
        <f>VLOOKUP('2024-03-18_windows_device_0'!Q612,'2024-03-18_windows_device_0'!Q$2:Q$911,1,0)+50</f>
        <v>2184146</v>
      </c>
      <c r="C612">
        <f t="shared" si="184"/>
        <v>-3.8501457517147215</v>
      </c>
      <c r="D612">
        <f t="shared" si="177"/>
        <v>1.3307575856703509</v>
      </c>
      <c r="E612">
        <f t="shared" si="178"/>
        <v>2184145.9996429007</v>
      </c>
      <c r="F612">
        <f t="shared" si="195"/>
        <v>2184013.0906859008</v>
      </c>
      <c r="G612">
        <f t="shared" si="185"/>
        <v>2183466.3617592482</v>
      </c>
      <c r="H612">
        <f t="shared" si="190"/>
        <v>-79.474930086173117</v>
      </c>
      <c r="I612">
        <f t="shared" si="179"/>
        <v>2183441.1830150229</v>
      </c>
      <c r="J612">
        <f t="shared" si="191"/>
        <v>-1.7110245201671006</v>
      </c>
      <c r="K612">
        <f t="shared" si="180"/>
        <v>2183496.5330485441</v>
      </c>
      <c r="L612">
        <f t="shared" si="186"/>
        <v>-1.8179657462693212E-2</v>
      </c>
      <c r="M612">
        <f t="shared" si="192"/>
        <v>-1.0052504836723979E-5</v>
      </c>
      <c r="N612">
        <f t="shared" si="181"/>
        <v>2183441.1830150229</v>
      </c>
      <c r="O612">
        <f t="shared" si="187"/>
        <v>-4.1022922363418597E-2</v>
      </c>
      <c r="P612">
        <f t="shared" si="193"/>
        <v>-5.773868118208223</v>
      </c>
      <c r="Q612">
        <f t="shared" si="182"/>
        <v>2183498.621835392</v>
      </c>
      <c r="R612">
        <f t="shared" si="183"/>
        <v>2183870.621835392</v>
      </c>
      <c r="S612">
        <f t="shared" si="188"/>
        <v>12.522076423382254</v>
      </c>
      <c r="T612">
        <f t="shared" si="189"/>
        <v>2183598.110936719</v>
      </c>
      <c r="U612">
        <f t="shared" si="194"/>
        <v>372</v>
      </c>
    </row>
    <row r="613" spans="1:21" x14ac:dyDescent="0.25">
      <c r="A613">
        <f>VLOOKUP('2024-03-18_windows_device_0'!P613,'2024-03-18_windows_device_0'!P613:P1522,1,0)</f>
        <v>37.223333333333336</v>
      </c>
      <c r="B613">
        <f>VLOOKUP('2024-03-18_windows_device_0'!Q613,'2024-03-18_windows_device_0'!Q$2:Q$911,1,0)+50</f>
        <v>2184158</v>
      </c>
      <c r="C613">
        <f t="shared" si="184"/>
        <v>-0.59233011564783589</v>
      </c>
      <c r="D613">
        <f t="shared" si="177"/>
        <v>1.330519290821095</v>
      </c>
      <c r="E613">
        <f t="shared" si="178"/>
        <v>2184157.9996430282</v>
      </c>
      <c r="F613">
        <f t="shared" si="195"/>
        <v>2184137.5521111819</v>
      </c>
      <c r="G613">
        <f t="shared" si="185"/>
        <v>2183591.1658283048</v>
      </c>
      <c r="H613">
        <f t="shared" si="190"/>
        <v>124.80406905664131</v>
      </c>
      <c r="I613">
        <f t="shared" si="179"/>
        <v>2183529.0744575947</v>
      </c>
      <c r="J613">
        <f t="shared" si="191"/>
        <v>2.476482858136972</v>
      </c>
      <c r="K613">
        <f t="shared" si="180"/>
        <v>2183448.9625669722</v>
      </c>
      <c r="L613">
        <f t="shared" si="186"/>
        <v>-5.2327480085017412E-2</v>
      </c>
      <c r="M613">
        <f t="shared" si="192"/>
        <v>-2.02761700999812E-5</v>
      </c>
      <c r="N613">
        <f t="shared" si="181"/>
        <v>2183529.0744575947</v>
      </c>
      <c r="O613">
        <f t="shared" si="187"/>
        <v>-6.3112188251363459E-3</v>
      </c>
      <c r="P613">
        <f t="shared" si="193"/>
        <v>8.3569143816175728</v>
      </c>
      <c r="Q613">
        <f t="shared" si="182"/>
        <v>2183512.8753856346</v>
      </c>
      <c r="R613">
        <f t="shared" si="183"/>
        <v>2183884.8753856346</v>
      </c>
      <c r="S613">
        <f t="shared" si="188"/>
        <v>12.519834131964334</v>
      </c>
      <c r="T613">
        <f t="shared" si="189"/>
        <v>2183612.3288597097</v>
      </c>
      <c r="U613">
        <f t="shared" si="194"/>
        <v>372</v>
      </c>
    </row>
    <row r="614" spans="1:21" x14ac:dyDescent="0.25">
      <c r="A614">
        <f>VLOOKUP('2024-03-18_windows_device_0'!P614,'2024-03-18_windows_device_0'!P614:P1523,1,0)</f>
        <v>37.196666666666665</v>
      </c>
      <c r="B614">
        <f>VLOOKUP('2024-03-18_windows_device_0'!Q614,'2024-03-18_windows_device_0'!Q$2:Q$911,1,0)+50</f>
        <v>2184165</v>
      </c>
      <c r="C614">
        <f t="shared" si="184"/>
        <v>-2.3693204625938691</v>
      </c>
      <c r="D614">
        <f t="shared" si="177"/>
        <v>1.3295661114240707</v>
      </c>
      <c r="E614">
        <f t="shared" si="178"/>
        <v>2184164.9996435395</v>
      </c>
      <c r="F614">
        <f t="shared" si="195"/>
        <v>2184083.2095161551</v>
      </c>
      <c r="G614">
        <f t="shared" si="185"/>
        <v>2183538.1944223265</v>
      </c>
      <c r="H614">
        <f t="shared" si="190"/>
        <v>-52.971405978314579</v>
      </c>
      <c r="I614">
        <f t="shared" si="179"/>
        <v>2183527.0088874185</v>
      </c>
      <c r="J614">
        <f t="shared" si="191"/>
        <v>-1.3508088317114246</v>
      </c>
      <c r="K614">
        <f t="shared" si="180"/>
        <v>2183570.7062823037</v>
      </c>
      <c r="L614">
        <f t="shared" si="186"/>
        <v>0.1339179598142429</v>
      </c>
      <c r="M614">
        <f t="shared" si="192"/>
        <v>1.1058814090461029E-4</v>
      </c>
      <c r="N614">
        <f t="shared" si="181"/>
        <v>2183527.0088874185</v>
      </c>
      <c r="O614">
        <f t="shared" si="187"/>
        <v>-2.5244875300568907E-2</v>
      </c>
      <c r="P614">
        <f t="shared" si="193"/>
        <v>-4.5583169354291826</v>
      </c>
      <c r="Q614">
        <f t="shared" si="182"/>
        <v>2183569.2146295239</v>
      </c>
      <c r="R614">
        <f t="shared" si="183"/>
        <v>2183941.2146295239</v>
      </c>
      <c r="S614">
        <f t="shared" si="188"/>
        <v>12.510864966292647</v>
      </c>
      <c r="T614">
        <f t="shared" si="189"/>
        <v>2183668.5256583942</v>
      </c>
      <c r="U614">
        <f t="shared" si="194"/>
        <v>372</v>
      </c>
    </row>
    <row r="615" spans="1:21" x14ac:dyDescent="0.25">
      <c r="A615">
        <f>VLOOKUP('2024-03-18_windows_device_0'!P615,'2024-03-18_windows_device_0'!P615:P1524,1,0)</f>
        <v>37.183999999999997</v>
      </c>
      <c r="B615">
        <f>VLOOKUP('2024-03-18_windows_device_0'!Q615,'2024-03-18_windows_device_0'!Q$2:Q$911,1,0)+50</f>
        <v>2184166</v>
      </c>
      <c r="C615">
        <f t="shared" si="184"/>
        <v>-1.1254272197320245</v>
      </c>
      <c r="D615">
        <f t="shared" si="177"/>
        <v>1.3291133512104842</v>
      </c>
      <c r="E615">
        <f t="shared" si="178"/>
        <v>2184165.9996437826</v>
      </c>
      <c r="F615">
        <f t="shared" si="195"/>
        <v>2184127.1493332749</v>
      </c>
      <c r="G615">
        <f t="shared" si="185"/>
        <v>2183582.7858986459</v>
      </c>
      <c r="H615">
        <f t="shared" si="190"/>
        <v>44.591476319357753</v>
      </c>
      <c r="I615">
        <f t="shared" si="179"/>
        <v>2183574.8594717383</v>
      </c>
      <c r="J615">
        <f t="shared" si="191"/>
        <v>0.94556618219770938</v>
      </c>
      <c r="K615">
        <f t="shared" si="180"/>
        <v>2183544.2712953188</v>
      </c>
      <c r="L615">
        <f t="shared" si="186"/>
        <v>-2.9078458096060626E-2</v>
      </c>
      <c r="M615">
        <f t="shared" si="192"/>
        <v>-9.6783421062879846E-5</v>
      </c>
      <c r="N615">
        <f t="shared" si="181"/>
        <v>2183574.8594717383</v>
      </c>
      <c r="O615">
        <f t="shared" si="187"/>
        <v>-1.1991315767766703E-2</v>
      </c>
      <c r="P615">
        <f t="shared" si="193"/>
        <v>3.1908218548002858</v>
      </c>
      <c r="Q615">
        <f t="shared" si="182"/>
        <v>2183559.3308038269</v>
      </c>
      <c r="R615">
        <f t="shared" si="183"/>
        <v>2183931.3308038269</v>
      </c>
      <c r="S615">
        <f t="shared" si="188"/>
        <v>12.506604612598595</v>
      </c>
      <c r="T615">
        <f t="shared" si="189"/>
        <v>2183658.5742069865</v>
      </c>
      <c r="U615">
        <f t="shared" si="194"/>
        <v>372</v>
      </c>
    </row>
    <row r="616" spans="1:21" x14ac:dyDescent="0.25">
      <c r="A616">
        <f>VLOOKUP('2024-03-18_windows_device_0'!P616,'2024-03-18_windows_device_0'!P616:P1525,1,0)</f>
        <v>37.145333333333333</v>
      </c>
      <c r="B616">
        <f>VLOOKUP('2024-03-18_windows_device_0'!Q616,'2024-03-18_windows_device_0'!Q$2:Q$911,1,0)+50</f>
        <v>2184161</v>
      </c>
      <c r="C616">
        <f t="shared" si="184"/>
        <v>-3.4355146707603526</v>
      </c>
      <c r="D616">
        <f t="shared" si="177"/>
        <v>1.3277312410847992</v>
      </c>
      <c r="E616">
        <f t="shared" si="178"/>
        <v>2184160.999644523</v>
      </c>
      <c r="F616">
        <f t="shared" si="195"/>
        <v>2184042.4039598154</v>
      </c>
      <c r="G616">
        <f t="shared" si="185"/>
        <v>2183500.0311746304</v>
      </c>
      <c r="H616">
        <f t="shared" si="190"/>
        <v>-82.75472401548177</v>
      </c>
      <c r="I616">
        <f t="shared" si="179"/>
        <v>2183472.7313821116</v>
      </c>
      <c r="J616">
        <f t="shared" si="191"/>
        <v>-1.7560514812237</v>
      </c>
      <c r="K616">
        <f t="shared" si="180"/>
        <v>2183529.5379954623</v>
      </c>
      <c r="L616">
        <f t="shared" si="186"/>
        <v>-1.6206614466693647E-2</v>
      </c>
      <c r="M616">
        <f t="shared" si="192"/>
        <v>7.6429965627963782E-6</v>
      </c>
      <c r="N616">
        <f t="shared" si="181"/>
        <v>2183472.7313821116</v>
      </c>
      <c r="O616">
        <f t="shared" si="187"/>
        <v>-3.6605069185817858E-2</v>
      </c>
      <c r="P616">
        <f t="shared" si="193"/>
        <v>-5.9258120160552474</v>
      </c>
      <c r="Q616">
        <f t="shared" si="182"/>
        <v>2183532.1921133273</v>
      </c>
      <c r="R616">
        <f t="shared" si="183"/>
        <v>2183904.1921133273</v>
      </c>
      <c r="S616">
        <f t="shared" si="188"/>
        <v>12.493599322374653</v>
      </c>
      <c r="T616">
        <f t="shared" si="189"/>
        <v>2183631.2292225766</v>
      </c>
      <c r="U616">
        <f t="shared" si="194"/>
        <v>372</v>
      </c>
    </row>
    <row r="617" spans="1:21" x14ac:dyDescent="0.25">
      <c r="A617">
        <f>VLOOKUP('2024-03-18_windows_device_0'!P617,'2024-03-18_windows_device_0'!P617:P1526,1,0)</f>
        <v>37.116666666666667</v>
      </c>
      <c r="B617">
        <f>VLOOKUP('2024-03-18_windows_device_0'!Q617,'2024-03-18_windows_device_0'!Q$2:Q$911,1,0)+50</f>
        <v>2184160</v>
      </c>
      <c r="C617">
        <f t="shared" si="184"/>
        <v>-2.5470194972879674</v>
      </c>
      <c r="D617">
        <f t="shared" si="177"/>
        <v>1.3267065732329983</v>
      </c>
      <c r="E617">
        <f t="shared" si="178"/>
        <v>2184159.9996450716</v>
      </c>
      <c r="F617">
        <f t="shared" si="195"/>
        <v>2184072.075258133</v>
      </c>
      <c r="G617">
        <f t="shared" si="185"/>
        <v>2183531.1796373315</v>
      </c>
      <c r="H617">
        <f t="shared" si="190"/>
        <v>31.148462701123208</v>
      </c>
      <c r="I617">
        <f t="shared" si="179"/>
        <v>2183527.3119888832</v>
      </c>
      <c r="J617">
        <f t="shared" si="191"/>
        <v>0.67540441585523225</v>
      </c>
      <c r="K617">
        <f t="shared" si="180"/>
        <v>2183505.4632914406</v>
      </c>
      <c r="L617">
        <f t="shared" si="186"/>
        <v>-2.648214929976846E-2</v>
      </c>
      <c r="M617">
        <f t="shared" si="192"/>
        <v>-6.1013697549049191E-6</v>
      </c>
      <c r="N617">
        <f t="shared" si="181"/>
        <v>2183527.3119888832</v>
      </c>
      <c r="O617">
        <f t="shared" si="187"/>
        <v>-2.7138240948104519E-2</v>
      </c>
      <c r="P617">
        <f t="shared" si="193"/>
        <v>2.279158467713883</v>
      </c>
      <c r="Q617">
        <f t="shared" si="182"/>
        <v>2183515.0423225965</v>
      </c>
      <c r="R617">
        <f t="shared" si="183"/>
        <v>2183887.0423225965</v>
      </c>
      <c r="S617">
        <f t="shared" si="188"/>
        <v>12.483957469277591</v>
      </c>
      <c r="T617">
        <f t="shared" si="189"/>
        <v>2183613.9266283559</v>
      </c>
      <c r="U617">
        <f t="shared" si="194"/>
        <v>372</v>
      </c>
    </row>
    <row r="618" spans="1:21" x14ac:dyDescent="0.25">
      <c r="A618">
        <f>VLOOKUP('2024-03-18_windows_device_0'!P618,'2024-03-18_windows_device_0'!P618:P1527,1,0)</f>
        <v>37.086666666666666</v>
      </c>
      <c r="B618">
        <f>VLOOKUP('2024-03-18_windows_device_0'!Q618,'2024-03-18_windows_device_0'!Q$2:Q$911,1,0)+50</f>
        <v>2184159</v>
      </c>
      <c r="C618">
        <f t="shared" si="184"/>
        <v>-2.665485520417787</v>
      </c>
      <c r="D618">
        <f t="shared" si="177"/>
        <v>1.325634246411346</v>
      </c>
      <c r="E618">
        <f t="shared" si="178"/>
        <v>2184158.9996456448</v>
      </c>
      <c r="F618">
        <f t="shared" si="195"/>
        <v>2184066.9857523371</v>
      </c>
      <c r="G618">
        <f t="shared" si="185"/>
        <v>2183527.6372234426</v>
      </c>
      <c r="H618">
        <f t="shared" si="190"/>
        <v>-3.542413888964802</v>
      </c>
      <c r="I618">
        <f t="shared" si="179"/>
        <v>2183527.5872001401</v>
      </c>
      <c r="J618">
        <f t="shared" si="191"/>
        <v>-9.0053922114158844E-2</v>
      </c>
      <c r="K618">
        <f t="shared" si="180"/>
        <v>2183530.5003597992</v>
      </c>
      <c r="L618">
        <f t="shared" si="186"/>
        <v>2.7540749066091774E-2</v>
      </c>
      <c r="M618">
        <f t="shared" si="192"/>
        <v>3.2077520393469349E-5</v>
      </c>
      <c r="N618">
        <f t="shared" si="181"/>
        <v>2183527.5872001401</v>
      </c>
      <c r="O618">
        <f t="shared" si="187"/>
        <v>-2.8400484713140019E-2</v>
      </c>
      <c r="P618">
        <f t="shared" si="193"/>
        <v>-0.30388779569688285</v>
      </c>
      <c r="Q618">
        <f t="shared" si="182"/>
        <v>2183529.668087441</v>
      </c>
      <c r="R618">
        <f t="shared" si="183"/>
        <v>2183901.668087441</v>
      </c>
      <c r="S618">
        <f t="shared" si="188"/>
        <v>12.473867157896944</v>
      </c>
      <c r="T618">
        <f t="shared" si="189"/>
        <v>2183628.3926089001</v>
      </c>
      <c r="U618">
        <f t="shared" si="194"/>
        <v>372</v>
      </c>
    </row>
    <row r="619" spans="1:21" x14ac:dyDescent="0.25">
      <c r="A619">
        <f>VLOOKUP('2024-03-18_windows_device_0'!P619,'2024-03-18_windows_device_0'!P619:P1528,1,0)</f>
        <v>37.06133333333333</v>
      </c>
      <c r="B619">
        <f>VLOOKUP('2024-03-18_windows_device_0'!Q619,'2024-03-18_windows_device_0'!Q$2:Q$911,1,0)+50</f>
        <v>2184157</v>
      </c>
      <c r="C619">
        <f t="shared" si="184"/>
        <v>-2.2508544394640491</v>
      </c>
      <c r="D619">
        <f t="shared" si="177"/>
        <v>1.3247287259841731</v>
      </c>
      <c r="E619">
        <f t="shared" si="178"/>
        <v>2184156.9996461286</v>
      </c>
      <c r="F619">
        <f t="shared" si="195"/>
        <v>2184079.2990251132</v>
      </c>
      <c r="G619">
        <f t="shared" si="185"/>
        <v>2183541.2579042967</v>
      </c>
      <c r="H619">
        <f t="shared" si="190"/>
        <v>13.620680854190141</v>
      </c>
      <c r="I619">
        <f t="shared" si="179"/>
        <v>2183540.5183477406</v>
      </c>
      <c r="J619">
        <f t="shared" si="191"/>
        <v>0.31518872739907661</v>
      </c>
      <c r="K619">
        <f t="shared" si="180"/>
        <v>2183530.3222889341</v>
      </c>
      <c r="L619">
        <f t="shared" si="186"/>
        <v>-1.9587776578374027E-4</v>
      </c>
      <c r="M619">
        <f t="shared" si="192"/>
        <v>-1.6469353547454162E-5</v>
      </c>
      <c r="N619">
        <f t="shared" si="181"/>
        <v>2183540.5183477406</v>
      </c>
      <c r="O619">
        <f t="shared" si="187"/>
        <v>-2.3982631535533407E-2</v>
      </c>
      <c r="P619">
        <f t="shared" si="193"/>
        <v>1.0636072849348439</v>
      </c>
      <c r="Q619">
        <f t="shared" si="182"/>
        <v>2183534.0596746341</v>
      </c>
      <c r="R619">
        <f t="shared" si="183"/>
        <v>2183906.0596746341</v>
      </c>
      <c r="S619">
        <f t="shared" si="188"/>
        <v>12.465346450508841</v>
      </c>
      <c r="T619">
        <f t="shared" si="189"/>
        <v>2183632.649367745</v>
      </c>
      <c r="U619">
        <f t="shared" si="194"/>
        <v>372</v>
      </c>
    </row>
    <row r="620" spans="1:21" x14ac:dyDescent="0.25">
      <c r="A620">
        <f>VLOOKUP('2024-03-18_windows_device_0'!P620,'2024-03-18_windows_device_0'!P620:P1529,1,0)</f>
        <v>37.045999999999999</v>
      </c>
      <c r="B620">
        <f>VLOOKUP('2024-03-18_windows_device_0'!Q620,'2024-03-18_windows_device_0'!Q$2:Q$911,1,0)+50</f>
        <v>2184149</v>
      </c>
      <c r="C620">
        <f t="shared" si="184"/>
        <v>-1.3623592659910326</v>
      </c>
      <c r="D620">
        <f t="shared" si="177"/>
        <v>1.3241806478308842</v>
      </c>
      <c r="E620">
        <f t="shared" si="178"/>
        <v>2184148.9996464215</v>
      </c>
      <c r="F620">
        <f t="shared" si="195"/>
        <v>2184101.9703231752</v>
      </c>
      <c r="G620">
        <f t="shared" si="185"/>
        <v>2183564.7209625244</v>
      </c>
      <c r="H620">
        <f t="shared" si="190"/>
        <v>23.463058227673173</v>
      </c>
      <c r="I620">
        <f t="shared" si="179"/>
        <v>2183562.5264250878</v>
      </c>
      <c r="J620">
        <f t="shared" si="191"/>
        <v>0.6754044158557122</v>
      </c>
      <c r="K620">
        <f t="shared" si="180"/>
        <v>2183540.6777276453</v>
      </c>
      <c r="L620">
        <f t="shared" si="186"/>
        <v>1.1390971775418604E-2</v>
      </c>
      <c r="M620">
        <f t="shared" si="192"/>
        <v>6.879997439916343E-6</v>
      </c>
      <c r="N620">
        <f t="shared" si="181"/>
        <v>2183562.5264250878</v>
      </c>
      <c r="O620">
        <f t="shared" si="187"/>
        <v>-1.4515803297825945E-2</v>
      </c>
      <c r="P620">
        <f t="shared" si="193"/>
        <v>2.2791584677124681</v>
      </c>
      <c r="Q620">
        <f t="shared" si="182"/>
        <v>2183550.2567588012</v>
      </c>
      <c r="R620">
        <f t="shared" si="183"/>
        <v>2183922.2567588012</v>
      </c>
      <c r="S620">
        <f t="shared" si="188"/>
        <v>12.460189180247623</v>
      </c>
      <c r="T620">
        <f t="shared" si="189"/>
        <v>2183648.7648900375</v>
      </c>
      <c r="U620">
        <f t="shared" si="194"/>
        <v>372</v>
      </c>
    </row>
    <row r="621" spans="1:21" x14ac:dyDescent="0.25">
      <c r="A621">
        <f>VLOOKUP('2024-03-18_windows_device_0'!P621,'2024-03-18_windows_device_0'!P621:P1530,1,0)</f>
        <v>37.026666666666664</v>
      </c>
      <c r="B621">
        <f>VLOOKUP('2024-03-18_windows_device_0'!Q621,'2024-03-18_windows_device_0'!Q$2:Q$911,1,0)+50</f>
        <v>2184134</v>
      </c>
      <c r="C621">
        <f t="shared" si="184"/>
        <v>-1.7177573353804918</v>
      </c>
      <c r="D621">
        <f t="shared" si="177"/>
        <v>1.3234895927680417</v>
      </c>
      <c r="E621">
        <f t="shared" si="178"/>
        <v>2184133.9996467903</v>
      </c>
      <c r="F621">
        <f t="shared" si="195"/>
        <v>2184074.7018044363</v>
      </c>
      <c r="G621">
        <f t="shared" si="185"/>
        <v>2183538.4512173058</v>
      </c>
      <c r="H621">
        <f t="shared" si="190"/>
        <v>-26.26974521856755</v>
      </c>
      <c r="I621">
        <f t="shared" si="179"/>
        <v>2183535.7002496864</v>
      </c>
      <c r="J621">
        <f t="shared" si="191"/>
        <v>-0.27016176634247691</v>
      </c>
      <c r="K621">
        <f t="shared" si="180"/>
        <v>2183544.4397286633</v>
      </c>
      <c r="L621">
        <f t="shared" si="186"/>
        <v>4.138197193863419E-3</v>
      </c>
      <c r="M621">
        <f t="shared" si="192"/>
        <v>-4.3065261506979115E-6</v>
      </c>
      <c r="N621">
        <f t="shared" si="181"/>
        <v>2183535.7002496864</v>
      </c>
      <c r="O621">
        <f t="shared" si="187"/>
        <v>-1.8302534592908929E-2</v>
      </c>
      <c r="P621">
        <f t="shared" si="193"/>
        <v>-0.91166338708498706</v>
      </c>
      <c r="Q621">
        <f t="shared" si="182"/>
        <v>2183542.2569810906</v>
      </c>
      <c r="R621">
        <f t="shared" si="183"/>
        <v>2183914.2569810906</v>
      </c>
      <c r="S621">
        <f t="shared" si="188"/>
        <v>12.453686535135651</v>
      </c>
      <c r="T621">
        <f t="shared" si="189"/>
        <v>2183640.6623215489</v>
      </c>
      <c r="U621">
        <f t="shared" si="194"/>
        <v>372</v>
      </c>
    </row>
    <row r="622" spans="1:21" x14ac:dyDescent="0.25">
      <c r="A622">
        <f>VLOOKUP('2024-03-18_windows_device_0'!P622,'2024-03-18_windows_device_0'!P622:P1531,1,0)</f>
        <v>36.998666666666665</v>
      </c>
      <c r="B622">
        <f>VLOOKUP('2024-03-18_windows_device_0'!Q622,'2024-03-18_windows_device_0'!Q$2:Q$911,1,0)+50</f>
        <v>2184129</v>
      </c>
      <c r="C622">
        <f t="shared" si="184"/>
        <v>-2.4877864857230572</v>
      </c>
      <c r="D622">
        <f t="shared" si="177"/>
        <v>1.3224887544011663</v>
      </c>
      <c r="E622">
        <f t="shared" si="178"/>
        <v>2184128.9996473244</v>
      </c>
      <c r="F622">
        <f t="shared" si="195"/>
        <v>2184043.1200135704</v>
      </c>
      <c r="G622">
        <f t="shared" si="185"/>
        <v>2183508.3168509789</v>
      </c>
      <c r="H622">
        <f t="shared" si="190"/>
        <v>-30.134366326965392</v>
      </c>
      <c r="I622">
        <f t="shared" si="179"/>
        <v>2183504.6969400542</v>
      </c>
      <c r="J622">
        <f t="shared" si="191"/>
        <v>-0.58535049374107329</v>
      </c>
      <c r="K622">
        <f t="shared" si="180"/>
        <v>2183523.6324778376</v>
      </c>
      <c r="L622">
        <f t="shared" si="186"/>
        <v>-2.2887954194052419E-2</v>
      </c>
      <c r="M622">
        <f t="shared" si="192"/>
        <v>-1.6047490018616213E-5</v>
      </c>
      <c r="N622">
        <f t="shared" si="181"/>
        <v>2183504.6969400542</v>
      </c>
      <c r="O622">
        <f t="shared" si="187"/>
        <v>-2.6507119065592648E-2</v>
      </c>
      <c r="P622">
        <f t="shared" si="193"/>
        <v>-1.9752706720184161</v>
      </c>
      <c r="Q622">
        <f t="shared" si="182"/>
        <v>2183520.0940382951</v>
      </c>
      <c r="R622">
        <f t="shared" si="183"/>
        <v>2183892.0940382951</v>
      </c>
      <c r="S622">
        <f t="shared" si="188"/>
        <v>12.44426891118038</v>
      </c>
      <c r="T622">
        <f t="shared" si="189"/>
        <v>2183618.3506044797</v>
      </c>
      <c r="U622">
        <f t="shared" si="194"/>
        <v>372</v>
      </c>
    </row>
    <row r="623" spans="1:21" x14ac:dyDescent="0.25">
      <c r="A623">
        <f>VLOOKUP('2024-03-18_windows_device_0'!P623,'2024-03-18_windows_device_0'!P623:P1532,1,0)</f>
        <v>36.960666666666668</v>
      </c>
      <c r="B623">
        <f>VLOOKUP('2024-03-18_windows_device_0'!Q623,'2024-03-18_windows_device_0'!Q$2:Q$911,1,0)+50</f>
        <v>2184128</v>
      </c>
      <c r="C623">
        <f t="shared" si="184"/>
        <v>-3.3762816591954423</v>
      </c>
      <c r="D623">
        <f t="shared" si="177"/>
        <v>1.321130473760407</v>
      </c>
      <c r="E623">
        <f t="shared" si="178"/>
        <v>2184127.9996480485</v>
      </c>
      <c r="F623">
        <f t="shared" si="195"/>
        <v>2184011.4487165255</v>
      </c>
      <c r="G623">
        <f t="shared" si="185"/>
        <v>2183478.6116688498</v>
      </c>
      <c r="H623">
        <f t="shared" si="190"/>
        <v>-29.705182129051536</v>
      </c>
      <c r="I623">
        <f t="shared" si="179"/>
        <v>2183475.094135724</v>
      </c>
      <c r="J623">
        <f t="shared" si="191"/>
        <v>-0.67540441585523225</v>
      </c>
      <c r="K623">
        <f t="shared" si="180"/>
        <v>2183496.9428331666</v>
      </c>
      <c r="L623">
        <f t="shared" si="186"/>
        <v>-2.9358581285147407E-2</v>
      </c>
      <c r="M623">
        <f t="shared" si="192"/>
        <v>-3.8421054543845679E-6</v>
      </c>
      <c r="N623">
        <f t="shared" si="181"/>
        <v>2183475.094135724</v>
      </c>
      <c r="O623">
        <f t="shared" si="187"/>
        <v>-3.5973947303300106E-2</v>
      </c>
      <c r="P623">
        <f t="shared" si="193"/>
        <v>-2.2791584677124672</v>
      </c>
      <c r="Q623">
        <f t="shared" si="182"/>
        <v>2183493.2526051882</v>
      </c>
      <c r="R623">
        <f t="shared" si="183"/>
        <v>2183865.2526051882</v>
      </c>
      <c r="S623">
        <f t="shared" si="188"/>
        <v>12.431487850098229</v>
      </c>
      <c r="T623">
        <f t="shared" si="189"/>
        <v>2183591.3074434483</v>
      </c>
      <c r="U623">
        <f t="shared" si="194"/>
        <v>372</v>
      </c>
    </row>
    <row r="624" spans="1:21" x14ac:dyDescent="0.25">
      <c r="A624">
        <f>VLOOKUP('2024-03-18_windows_device_0'!P624,'2024-03-18_windows_device_0'!P624:P1533,1,0)</f>
        <v>36.952666666666666</v>
      </c>
      <c r="B624">
        <f>VLOOKUP('2024-03-18_windows_device_0'!Q624,'2024-03-18_windows_device_0'!Q$2:Q$911,1,0)+50</f>
        <v>2184134</v>
      </c>
      <c r="C624">
        <f t="shared" si="184"/>
        <v>-0.71079613877828696</v>
      </c>
      <c r="D624">
        <f t="shared" si="177"/>
        <v>1.3208445199412997</v>
      </c>
      <c r="E624">
        <f t="shared" si="178"/>
        <v>2184133.9996482008</v>
      </c>
      <c r="F624">
        <f t="shared" si="195"/>
        <v>2184109.4626099854</v>
      </c>
      <c r="G624">
        <f t="shared" si="185"/>
        <v>2183577.0397388069</v>
      </c>
      <c r="H624">
        <f t="shared" si="190"/>
        <v>98.428069957066327</v>
      </c>
      <c r="I624">
        <f t="shared" si="179"/>
        <v>2183538.4197898391</v>
      </c>
      <c r="J624">
        <f t="shared" si="191"/>
        <v>2.0262132475656971</v>
      </c>
      <c r="K624">
        <f t="shared" si="180"/>
        <v>2183472.8736975114</v>
      </c>
      <c r="L624">
        <f t="shared" si="186"/>
        <v>-2.6476024102432012E-2</v>
      </c>
      <c r="M624">
        <f t="shared" si="192"/>
        <v>1.7115943351963523E-6</v>
      </c>
      <c r="N624">
        <f t="shared" si="181"/>
        <v>2183538.4197898391</v>
      </c>
      <c r="O624">
        <f t="shared" si="187"/>
        <v>-7.5734625901718484E-3</v>
      </c>
      <c r="P624">
        <f t="shared" si="193"/>
        <v>6.8374754031388187</v>
      </c>
      <c r="Q624">
        <f t="shared" si="182"/>
        <v>2183519.2772005121</v>
      </c>
      <c r="R624">
        <f t="shared" si="183"/>
        <v>2183891.2772005121</v>
      </c>
      <c r="S624">
        <f t="shared" si="188"/>
        <v>12.428797100396723</v>
      </c>
      <c r="T624">
        <f t="shared" si="189"/>
        <v>2183617.2895961497</v>
      </c>
      <c r="U624">
        <f t="shared" si="194"/>
        <v>372</v>
      </c>
    </row>
    <row r="625" spans="1:21" x14ac:dyDescent="0.25">
      <c r="A625">
        <f>VLOOKUP('2024-03-18_windows_device_0'!P625,'2024-03-18_windows_device_0'!P625:P1534,1,0)</f>
        <v>36.932000000000002</v>
      </c>
      <c r="B625">
        <f>VLOOKUP('2024-03-18_windows_device_0'!Q625,'2024-03-18_windows_device_0'!Q$2:Q$911,1,0)+50</f>
        <v>2184137</v>
      </c>
      <c r="C625">
        <f t="shared" si="184"/>
        <v>-1.8362233585096803</v>
      </c>
      <c r="D625">
        <f t="shared" si="177"/>
        <v>1.3201058059086062</v>
      </c>
      <c r="E625">
        <f t="shared" si="178"/>
        <v>2184136.9996485943</v>
      </c>
      <c r="F625">
        <f t="shared" si="195"/>
        <v>2184073.6122998712</v>
      </c>
      <c r="G625">
        <f t="shared" si="185"/>
        <v>2183542.2597998027</v>
      </c>
      <c r="H625">
        <f t="shared" si="190"/>
        <v>-34.779939004220068</v>
      </c>
      <c r="I625">
        <f t="shared" si="179"/>
        <v>2183537.4377533579</v>
      </c>
      <c r="J625">
        <f t="shared" si="191"/>
        <v>-0.85551226008307024</v>
      </c>
      <c r="K625">
        <f t="shared" si="180"/>
        <v>2183565.1127701183</v>
      </c>
      <c r="L625">
        <f t="shared" si="186"/>
        <v>0.10146288360796674</v>
      </c>
      <c r="M625">
        <f t="shared" si="192"/>
        <v>7.5967099976849973E-5</v>
      </c>
      <c r="N625">
        <f t="shared" si="181"/>
        <v>2183537.4377533579</v>
      </c>
      <c r="O625">
        <f t="shared" si="187"/>
        <v>-1.9564778357932671E-2</v>
      </c>
      <c r="P625">
        <f t="shared" si="193"/>
        <v>-2.8869340591019874</v>
      </c>
      <c r="Q625">
        <f t="shared" si="182"/>
        <v>2183561.4330347711</v>
      </c>
      <c r="R625">
        <f t="shared" si="183"/>
        <v>2183933.4330347711</v>
      </c>
      <c r="S625">
        <f t="shared" si="188"/>
        <v>12.421845997001167</v>
      </c>
      <c r="T625">
        <f t="shared" si="189"/>
        <v>2183659.3358294917</v>
      </c>
      <c r="U625">
        <f t="shared" si="194"/>
        <v>372</v>
      </c>
    </row>
    <row r="626" spans="1:21" x14ac:dyDescent="0.25">
      <c r="A626">
        <f>VLOOKUP('2024-03-18_windows_device_0'!P626,'2024-03-18_windows_device_0'!P626:P1535,1,0)</f>
        <v>36.906666666666666</v>
      </c>
      <c r="B626">
        <f>VLOOKUP('2024-03-18_windows_device_0'!Q626,'2024-03-18_windows_device_0'!Q$2:Q$911,1,0)+50</f>
        <v>2184142</v>
      </c>
      <c r="C626">
        <f t="shared" si="184"/>
        <v>-2.2508544394640491</v>
      </c>
      <c r="D626">
        <f t="shared" si="177"/>
        <v>1.3192002854814331</v>
      </c>
      <c r="E626">
        <f t="shared" si="178"/>
        <v>2184141.9996490763</v>
      </c>
      <c r="F626">
        <f t="shared" si="195"/>
        <v>2184064.2990280609</v>
      </c>
      <c r="G626">
        <f t="shared" si="185"/>
        <v>2183534.2594132135</v>
      </c>
      <c r="H626">
        <f t="shared" si="190"/>
        <v>-8.0003865892067552</v>
      </c>
      <c r="I626">
        <f t="shared" si="179"/>
        <v>2183534.0042631365</v>
      </c>
      <c r="J626">
        <f t="shared" si="191"/>
        <v>-0.31518872739955617</v>
      </c>
      <c r="K626">
        <f t="shared" si="180"/>
        <v>2183544.200321943</v>
      </c>
      <c r="L626">
        <f t="shared" si="186"/>
        <v>-2.3003671168789257E-2</v>
      </c>
      <c r="M626">
        <f t="shared" si="192"/>
        <v>-7.3905298862664696E-5</v>
      </c>
      <c r="N626">
        <f t="shared" si="181"/>
        <v>2183534.0042631365</v>
      </c>
      <c r="O626">
        <f t="shared" si="187"/>
        <v>-2.3982631535539287E-2</v>
      </c>
      <c r="P626">
        <f t="shared" si="193"/>
        <v>-1.0636072849348448</v>
      </c>
      <c r="Q626">
        <f t="shared" si="182"/>
        <v>2183541.7453867132</v>
      </c>
      <c r="R626">
        <f t="shared" si="183"/>
        <v>2183913.7453867132</v>
      </c>
      <c r="S626">
        <f t="shared" si="188"/>
        <v>12.413325289613065</v>
      </c>
      <c r="T626">
        <f t="shared" si="189"/>
        <v>2183639.5139155672</v>
      </c>
      <c r="U626">
        <f t="shared" si="194"/>
        <v>372</v>
      </c>
    </row>
    <row r="627" spans="1:21" x14ac:dyDescent="0.25">
      <c r="A627">
        <f>VLOOKUP('2024-03-18_windows_device_0'!P627,'2024-03-18_windows_device_0'!P627:P1536,1,0)</f>
        <v>36.88133333333333</v>
      </c>
      <c r="B627">
        <f>VLOOKUP('2024-03-18_windows_device_0'!Q627,'2024-03-18_windows_device_0'!Q$2:Q$911,1,0)+50</f>
        <v>2184142</v>
      </c>
      <c r="C627">
        <f t="shared" si="184"/>
        <v>-2.2508544394640491</v>
      </c>
      <c r="D627">
        <f t="shared" si="177"/>
        <v>1.31829476505426</v>
      </c>
      <c r="E627">
        <f t="shared" si="178"/>
        <v>2184141.9996495578</v>
      </c>
      <c r="F627">
        <f t="shared" si="195"/>
        <v>2184064.2990285424</v>
      </c>
      <c r="G627">
        <f t="shared" si="185"/>
        <v>2183535.5732004112</v>
      </c>
      <c r="H627">
        <f t="shared" si="190"/>
        <v>1.3137871976941824</v>
      </c>
      <c r="I627">
        <f t="shared" si="179"/>
        <v>2183535.5663198507</v>
      </c>
      <c r="J627">
        <f t="shared" si="191"/>
        <v>0</v>
      </c>
      <c r="K627">
        <f t="shared" si="180"/>
        <v>2183535.5663198507</v>
      </c>
      <c r="L627">
        <f t="shared" si="186"/>
        <v>-9.4973932911797988E-3</v>
      </c>
      <c r="M627">
        <f t="shared" si="192"/>
        <v>8.0197086266047563E-6</v>
      </c>
      <c r="N627">
        <f t="shared" si="181"/>
        <v>2183535.5663198507</v>
      </c>
      <c r="O627">
        <f t="shared" si="187"/>
        <v>-2.3982631535539287E-2</v>
      </c>
      <c r="P627">
        <f t="shared" si="193"/>
        <v>0</v>
      </c>
      <c r="Q627">
        <f t="shared" si="182"/>
        <v>2183535.5663198507</v>
      </c>
      <c r="R627">
        <f t="shared" si="183"/>
        <v>2183907.5663198507</v>
      </c>
      <c r="S627">
        <f t="shared" si="188"/>
        <v>12.404804582224962</v>
      </c>
      <c r="T627">
        <f t="shared" si="189"/>
        <v>2183633.2006749688</v>
      </c>
      <c r="U627">
        <f t="shared" si="194"/>
        <v>372</v>
      </c>
    </row>
    <row r="628" spans="1:21" x14ac:dyDescent="0.25">
      <c r="A628">
        <f>VLOOKUP('2024-03-18_windows_device_0'!P628,'2024-03-18_windows_device_0'!P628:P1537,1,0)</f>
        <v>36.848666666666666</v>
      </c>
      <c r="B628">
        <f>VLOOKUP('2024-03-18_windows_device_0'!Q628,'2024-03-18_windows_device_0'!Q$2:Q$911,1,0)+50</f>
        <v>2184143</v>
      </c>
      <c r="C628">
        <f t="shared" si="184"/>
        <v>-2.9024175666767951</v>
      </c>
      <c r="D628">
        <f t="shared" si="177"/>
        <v>1.3171271202929056</v>
      </c>
      <c r="E628">
        <f t="shared" si="178"/>
        <v>2184142.9996501785</v>
      </c>
      <c r="F628">
        <f t="shared" si="195"/>
        <v>2184042.8067441322</v>
      </c>
      <c r="G628">
        <f t="shared" si="185"/>
        <v>2183515.7763421079</v>
      </c>
      <c r="H628">
        <f t="shared" si="190"/>
        <v>-19.796858303248882</v>
      </c>
      <c r="I628">
        <f t="shared" si="179"/>
        <v>2183514.2140353681</v>
      </c>
      <c r="J628">
        <f t="shared" si="191"/>
        <v>-0.49529657162691459</v>
      </c>
      <c r="K628">
        <f t="shared" si="180"/>
        <v>2183530.2364134924</v>
      </c>
      <c r="L628">
        <f t="shared" si="186"/>
        <v>-5.8628914319937501E-3</v>
      </c>
      <c r="M628">
        <f t="shared" si="192"/>
        <v>2.1580813143083627E-6</v>
      </c>
      <c r="N628">
        <f t="shared" si="181"/>
        <v>2183514.2140353681</v>
      </c>
      <c r="O628">
        <f t="shared" si="187"/>
        <v>-3.0924972243187503E-2</v>
      </c>
      <c r="P628">
        <f t="shared" si="193"/>
        <v>-1.6713828763215324</v>
      </c>
      <c r="Q628">
        <f t="shared" si="182"/>
        <v>2183526.9544522199</v>
      </c>
      <c r="R628">
        <f t="shared" si="183"/>
        <v>2183898.9544522199</v>
      </c>
      <c r="S628">
        <f t="shared" si="188"/>
        <v>12.393817354277148</v>
      </c>
      <c r="T628">
        <f t="shared" si="189"/>
        <v>2183624.4159298311</v>
      </c>
      <c r="U628">
        <f t="shared" si="194"/>
        <v>372</v>
      </c>
    </row>
    <row r="629" spans="1:21" x14ac:dyDescent="0.25">
      <c r="A629">
        <f>VLOOKUP('2024-03-18_windows_device_0'!P629,'2024-03-18_windows_device_0'!P629:P1538,1,0)</f>
        <v>36.821333333333335</v>
      </c>
      <c r="B629">
        <f>VLOOKUP('2024-03-18_windows_device_0'!Q629,'2024-03-18_windows_device_0'!Q$2:Q$911,1,0)+50</f>
        <v>2184135</v>
      </c>
      <c r="C629">
        <f t="shared" si="184"/>
        <v>-2.4285534741581474</v>
      </c>
      <c r="D629">
        <f t="shared" si="177"/>
        <v>1.3161501114109557</v>
      </c>
      <c r="E629">
        <f t="shared" si="178"/>
        <v>2184134.9996506972</v>
      </c>
      <c r="F629">
        <f t="shared" si="195"/>
        <v>2184051.1647701277</v>
      </c>
      <c r="G629">
        <f t="shared" si="185"/>
        <v>2183525.5541453068</v>
      </c>
      <c r="H629">
        <f t="shared" si="190"/>
        <v>9.7778031989000738</v>
      </c>
      <c r="I629">
        <f t="shared" si="179"/>
        <v>2183525.1730300449</v>
      </c>
      <c r="J629">
        <f t="shared" si="191"/>
        <v>0.36021568845615604</v>
      </c>
      <c r="K629">
        <f t="shared" si="180"/>
        <v>2183513.5203914088</v>
      </c>
      <c r="L629">
        <f t="shared" si="186"/>
        <v>-1.8387606847243391E-2</v>
      </c>
      <c r="M629">
        <f t="shared" si="192"/>
        <v>-7.4368800325042102E-6</v>
      </c>
      <c r="N629">
        <f t="shared" si="181"/>
        <v>2183525.1730300449</v>
      </c>
      <c r="O629">
        <f t="shared" si="187"/>
        <v>-2.5875997183080778E-2</v>
      </c>
      <c r="P629">
        <f t="shared" si="193"/>
        <v>1.2155511827790393</v>
      </c>
      <c r="Q629">
        <f t="shared" si="182"/>
        <v>2183517.8963791858</v>
      </c>
      <c r="R629">
        <f t="shared" si="183"/>
        <v>2183889.8963791858</v>
      </c>
      <c r="S629">
        <f t="shared" si="188"/>
        <v>12.384623959463671</v>
      </c>
      <c r="T629">
        <f t="shared" si="189"/>
        <v>2183615.2133219051</v>
      </c>
      <c r="U629">
        <f t="shared" si="194"/>
        <v>372</v>
      </c>
    </row>
    <row r="630" spans="1:21" x14ac:dyDescent="0.25">
      <c r="A630">
        <f>VLOOKUP('2024-03-18_windows_device_0'!P630,'2024-03-18_windows_device_0'!P630:P1539,1,0)</f>
        <v>36.80466666666667</v>
      </c>
      <c r="B630">
        <f>VLOOKUP('2024-03-18_windows_device_0'!Q630,'2024-03-18_windows_device_0'!Q$2:Q$911,1,0)+50</f>
        <v>2184134</v>
      </c>
      <c r="C630">
        <f t="shared" si="184"/>
        <v>-1.4808252891208524</v>
      </c>
      <c r="D630">
        <f t="shared" si="177"/>
        <v>1.3155543742878157</v>
      </c>
      <c r="E630">
        <f t="shared" si="178"/>
        <v>2184133.9996510134</v>
      </c>
      <c r="F630">
        <f t="shared" si="195"/>
        <v>2184082.880821398</v>
      </c>
      <c r="G630">
        <f t="shared" si="185"/>
        <v>2183558.1364317248</v>
      </c>
      <c r="H630">
        <f t="shared" si="190"/>
        <v>32.582286417949945</v>
      </c>
      <c r="I630">
        <f t="shared" si="179"/>
        <v>2183553.9045173572</v>
      </c>
      <c r="J630">
        <f t="shared" si="191"/>
        <v>0.72043137691231174</v>
      </c>
      <c r="K630">
        <f t="shared" si="180"/>
        <v>2183530.5992400851</v>
      </c>
      <c r="L630">
        <f t="shared" si="186"/>
        <v>1.8786715720631814E-2</v>
      </c>
      <c r="M630">
        <f t="shared" si="192"/>
        <v>2.2073234246128483E-5</v>
      </c>
      <c r="N630">
        <f t="shared" si="181"/>
        <v>2183553.9045173572</v>
      </c>
      <c r="O630">
        <f t="shared" si="187"/>
        <v>-1.5778047062849687E-2</v>
      </c>
      <c r="P630">
        <f t="shared" si="193"/>
        <v>2.431102365562325</v>
      </c>
      <c r="Q630">
        <f t="shared" si="182"/>
        <v>2183541.0262529869</v>
      </c>
      <c r="R630">
        <f t="shared" si="183"/>
        <v>2183913.0262529869</v>
      </c>
      <c r="S630">
        <f t="shared" si="188"/>
        <v>12.379018230918868</v>
      </c>
      <c r="T630">
        <f t="shared" si="189"/>
        <v>2183638.2551173111</v>
      </c>
      <c r="U630">
        <f t="shared" si="194"/>
        <v>372</v>
      </c>
    </row>
    <row r="631" spans="1:21" x14ac:dyDescent="0.25">
      <c r="A631">
        <f>VLOOKUP('2024-03-18_windows_device_0'!P631,'2024-03-18_windows_device_0'!P631:P1540,1,0)</f>
        <v>36.776666666666664</v>
      </c>
      <c r="B631">
        <f>VLOOKUP('2024-03-18_windows_device_0'!Q631,'2024-03-18_windows_device_0'!Q$2:Q$911,1,0)+50</f>
        <v>2184139</v>
      </c>
      <c r="C631">
        <f t="shared" si="184"/>
        <v>-2.4877864857236887</v>
      </c>
      <c r="D631">
        <f t="shared" si="177"/>
        <v>1.3145535359209402</v>
      </c>
      <c r="E631">
        <f t="shared" si="178"/>
        <v>2184138.9996515443</v>
      </c>
      <c r="F631">
        <f t="shared" si="195"/>
        <v>2184053.1200177902</v>
      </c>
      <c r="G631">
        <f t="shared" si="185"/>
        <v>2183529.8317866181</v>
      </c>
      <c r="H631">
        <f t="shared" si="190"/>
        <v>-28.304645106662065</v>
      </c>
      <c r="I631">
        <f t="shared" si="179"/>
        <v>2183526.6381228971</v>
      </c>
      <c r="J631">
        <f t="shared" si="191"/>
        <v>-0.76545833796987117</v>
      </c>
      <c r="K631">
        <f t="shared" si="180"/>
        <v>2183551.3999799988</v>
      </c>
      <c r="L631">
        <f t="shared" si="186"/>
        <v>2.2880792197674572E-2</v>
      </c>
      <c r="M631">
        <f t="shared" si="192"/>
        <v>2.4309658618345221E-6</v>
      </c>
      <c r="N631">
        <f t="shared" si="181"/>
        <v>2183526.6381228971</v>
      </c>
      <c r="O631">
        <f t="shared" si="187"/>
        <v>-2.6507119065598529E-2</v>
      </c>
      <c r="P631">
        <f t="shared" si="193"/>
        <v>-2.5830462634107669</v>
      </c>
      <c r="Q631">
        <f t="shared" si="182"/>
        <v>2183547.6626534187</v>
      </c>
      <c r="R631">
        <f t="shared" si="183"/>
        <v>2183919.6626534187</v>
      </c>
      <c r="S631">
        <f t="shared" si="188"/>
        <v>12.369600606963596</v>
      </c>
      <c r="T631">
        <f t="shared" si="189"/>
        <v>2183644.7436358095</v>
      </c>
      <c r="U631">
        <f t="shared" si="194"/>
        <v>372</v>
      </c>
    </row>
    <row r="632" spans="1:21" x14ac:dyDescent="0.25">
      <c r="A632">
        <f>VLOOKUP('2024-03-18_windows_device_0'!P632,'2024-03-18_windows_device_0'!P632:P1541,1,0)</f>
        <v>36.762</v>
      </c>
      <c r="B632">
        <f>VLOOKUP('2024-03-18_windows_device_0'!Q632,'2024-03-18_windows_device_0'!Q$2:Q$911,1,0)+50</f>
        <v>2184139</v>
      </c>
      <c r="C632">
        <f t="shared" si="184"/>
        <v>-1.3031262544261228</v>
      </c>
      <c r="D632">
        <f t="shared" si="177"/>
        <v>1.3140292872525769</v>
      </c>
      <c r="E632">
        <f t="shared" si="178"/>
        <v>2184138.9996518218</v>
      </c>
      <c r="F632">
        <f t="shared" si="195"/>
        <v>2184094.0150817605</v>
      </c>
      <c r="G632">
        <f t="shared" si="185"/>
        <v>2183571.490042795</v>
      </c>
      <c r="H632">
        <f t="shared" si="190"/>
        <v>41.65825617685914</v>
      </c>
      <c r="I632">
        <f t="shared" si="179"/>
        <v>2183564.5721165147</v>
      </c>
      <c r="J632">
        <f t="shared" si="191"/>
        <v>0.90053922114110962</v>
      </c>
      <c r="K632">
        <f t="shared" si="180"/>
        <v>2183535.4405199247</v>
      </c>
      <c r="L632">
        <f t="shared" si="186"/>
        <v>-1.7555389426383544E-2</v>
      </c>
      <c r="M632">
        <f t="shared" si="192"/>
        <v>-2.4010049070218936E-5</v>
      </c>
      <c r="N632">
        <f t="shared" si="181"/>
        <v>2183564.5721165147</v>
      </c>
      <c r="O632">
        <f t="shared" si="187"/>
        <v>-1.3884681415308195E-2</v>
      </c>
      <c r="P632">
        <f t="shared" si="193"/>
        <v>3.0388779569532605</v>
      </c>
      <c r="Q632">
        <f t="shared" si="182"/>
        <v>2183549.5211843941</v>
      </c>
      <c r="R632">
        <f t="shared" si="183"/>
        <v>2183921.5211843941</v>
      </c>
      <c r="S632">
        <f t="shared" si="188"/>
        <v>12.36466756584417</v>
      </c>
      <c r="T632">
        <f t="shared" si="189"/>
        <v>2183646.5247497368</v>
      </c>
      <c r="U632">
        <f t="shared" si="194"/>
        <v>372</v>
      </c>
    </row>
    <row r="633" spans="1:21" x14ac:dyDescent="0.25">
      <c r="A633">
        <f>VLOOKUP('2024-03-18_windows_device_0'!P633,'2024-03-18_windows_device_0'!P633:P1542,1,0)</f>
        <v>36.74133333333333</v>
      </c>
      <c r="B633">
        <f>VLOOKUP('2024-03-18_windows_device_0'!Q633,'2024-03-18_windows_device_0'!Q$2:Q$911,1,0)+50</f>
        <v>2184137</v>
      </c>
      <c r="C633">
        <f t="shared" si="184"/>
        <v>-1.8362233585103116</v>
      </c>
      <c r="D633">
        <f t="shared" si="177"/>
        <v>1.3132905732198832</v>
      </c>
      <c r="E633">
        <f t="shared" si="178"/>
        <v>2184136.9996522134</v>
      </c>
      <c r="F633">
        <f t="shared" si="195"/>
        <v>2184073.6123034903</v>
      </c>
      <c r="G633">
        <f t="shared" si="185"/>
        <v>2183552.1631886917</v>
      </c>
      <c r="H633">
        <f t="shared" si="190"/>
        <v>-19.326854103244841</v>
      </c>
      <c r="I633">
        <f t="shared" si="179"/>
        <v>2183550.6741839065</v>
      </c>
      <c r="J633">
        <f t="shared" si="191"/>
        <v>-0.4052426495137153</v>
      </c>
      <c r="K633">
        <f t="shared" si="180"/>
        <v>2183563.7834023722</v>
      </c>
      <c r="L633">
        <f t="shared" si="186"/>
        <v>3.1177141113849362E-2</v>
      </c>
      <c r="M633">
        <f t="shared" si="192"/>
        <v>2.8936224999315568E-5</v>
      </c>
      <c r="N633">
        <f t="shared" si="181"/>
        <v>2183550.6741839065</v>
      </c>
      <c r="O633">
        <f t="shared" si="187"/>
        <v>-1.9564778357938552E-2</v>
      </c>
      <c r="P633">
        <f t="shared" si="193"/>
        <v>-1.3674950806288964</v>
      </c>
      <c r="Q633">
        <f t="shared" si="182"/>
        <v>2183560.8626092034</v>
      </c>
      <c r="R633">
        <f t="shared" si="183"/>
        <v>2183932.8626092034</v>
      </c>
      <c r="S633">
        <f t="shared" si="188"/>
        <v>12.357716462448613</v>
      </c>
      <c r="T633">
        <f t="shared" si="189"/>
        <v>2183657.7571393005</v>
      </c>
      <c r="U633">
        <f t="shared" si="194"/>
        <v>372</v>
      </c>
    </row>
    <row r="634" spans="1:21" x14ac:dyDescent="0.25">
      <c r="A634">
        <f>VLOOKUP('2024-03-18_windows_device_0'!P634,'2024-03-18_windows_device_0'!P634:P1543,1,0)</f>
        <v>36.718666666666664</v>
      </c>
      <c r="B634">
        <f>VLOOKUP('2024-03-18_windows_device_0'!Q634,'2024-03-18_windows_device_0'!Q$2:Q$911,1,0)+50</f>
        <v>2184133</v>
      </c>
      <c r="C634">
        <f t="shared" si="184"/>
        <v>-2.0139223932044099</v>
      </c>
      <c r="D634">
        <f t="shared" si="177"/>
        <v>1.3124803707324126</v>
      </c>
      <c r="E634">
        <f t="shared" si="178"/>
        <v>2184132.9996526423</v>
      </c>
      <c r="F634">
        <f t="shared" si="195"/>
        <v>2184063.4780443655</v>
      </c>
      <c r="G634">
        <f t="shared" si="185"/>
        <v>2183543.2096715313</v>
      </c>
      <c r="H634">
        <f t="shared" si="190"/>
        <v>-8.9535171603783965</v>
      </c>
      <c r="I634">
        <f t="shared" si="179"/>
        <v>2183542.8901051404</v>
      </c>
      <c r="J634">
        <f t="shared" si="191"/>
        <v>-0.13508088317075856</v>
      </c>
      <c r="K634">
        <f t="shared" si="180"/>
        <v>2183547.2598446291</v>
      </c>
      <c r="L634">
        <f t="shared" si="186"/>
        <v>-1.8175896273570937E-2</v>
      </c>
      <c r="M634">
        <f t="shared" si="192"/>
        <v>-2.9304667301506437E-5</v>
      </c>
      <c r="N634">
        <f t="shared" si="181"/>
        <v>2183542.8901051404</v>
      </c>
      <c r="O634">
        <f t="shared" si="187"/>
        <v>-2.1458144005480042E-2</v>
      </c>
      <c r="P634">
        <f t="shared" si="193"/>
        <v>-0.45583169354249314</v>
      </c>
      <c r="Q634">
        <f t="shared" si="182"/>
        <v>2183546.050694779</v>
      </c>
      <c r="R634">
        <f t="shared" si="183"/>
        <v>2183918.050694779</v>
      </c>
      <c r="S634">
        <f t="shared" si="188"/>
        <v>12.35009267162768</v>
      </c>
      <c r="T634">
        <f t="shared" si="189"/>
        <v>2183642.8257083348</v>
      </c>
      <c r="U634">
        <f t="shared" si="194"/>
        <v>372</v>
      </c>
    </row>
    <row r="635" spans="1:21" x14ac:dyDescent="0.25">
      <c r="A635">
        <f>VLOOKUP('2024-03-18_windows_device_0'!P635,'2024-03-18_windows_device_0'!P635:P1544,1,0)</f>
        <v>36.68933333333333</v>
      </c>
      <c r="B635">
        <f>VLOOKUP('2024-03-18_windows_device_0'!Q635,'2024-03-18_windows_device_0'!Q$2:Q$911,1,0)+50</f>
        <v>2184134</v>
      </c>
      <c r="C635">
        <f t="shared" si="184"/>
        <v>-2.6062525088528772</v>
      </c>
      <c r="D635">
        <f t="shared" si="177"/>
        <v>1.311431873395686</v>
      </c>
      <c r="E635">
        <f t="shared" si="178"/>
        <v>2184133.9996531969</v>
      </c>
      <c r="F635">
        <f t="shared" si="195"/>
        <v>2184044.0305130738</v>
      </c>
      <c r="G635">
        <f t="shared" si="185"/>
        <v>2183525.2912416873</v>
      </c>
      <c r="H635">
        <f t="shared" si="190"/>
        <v>-17.918429844081402</v>
      </c>
      <c r="I635">
        <f t="shared" si="179"/>
        <v>2183524.0113487034</v>
      </c>
      <c r="J635">
        <f t="shared" si="191"/>
        <v>-0.45026961057031489</v>
      </c>
      <c r="K635">
        <f t="shared" si="180"/>
        <v>2183538.5771469986</v>
      </c>
      <c r="L635">
        <f t="shared" si="186"/>
        <v>-9.5509583323739895E-3</v>
      </c>
      <c r="M635">
        <f t="shared" si="192"/>
        <v>5.1212843270177462E-6</v>
      </c>
      <c r="N635">
        <f t="shared" si="181"/>
        <v>2183524.0113487034</v>
      </c>
      <c r="O635">
        <f t="shared" si="187"/>
        <v>-2.7769362830622271E-2</v>
      </c>
      <c r="P635">
        <f t="shared" si="193"/>
        <v>-1.519438978475923</v>
      </c>
      <c r="Q635">
        <f t="shared" si="182"/>
        <v>2183535.4626835487</v>
      </c>
      <c r="R635">
        <f t="shared" si="183"/>
        <v>2183907.4626835487</v>
      </c>
      <c r="S635">
        <f t="shared" si="188"/>
        <v>12.340226589388825</v>
      </c>
      <c r="T635">
        <f t="shared" si="189"/>
        <v>2183632.0831381236</v>
      </c>
      <c r="U635">
        <f t="shared" si="194"/>
        <v>372</v>
      </c>
    </row>
    <row r="636" spans="1:21" x14ac:dyDescent="0.25">
      <c r="A636">
        <f>VLOOKUP('2024-03-18_windows_device_0'!P636,'2024-03-18_windows_device_0'!P636:P1545,1,0)</f>
        <v>36.673999999999999</v>
      </c>
      <c r="B636">
        <f>VLOOKUP('2024-03-18_windows_device_0'!Q636,'2024-03-18_windows_device_0'!Q$2:Q$911,1,0)+50</f>
        <v>2184129</v>
      </c>
      <c r="C636">
        <f t="shared" si="184"/>
        <v>-1.3623592659910326</v>
      </c>
      <c r="D636">
        <f t="shared" si="177"/>
        <v>1.3108837952423973</v>
      </c>
      <c r="E636">
        <f t="shared" si="178"/>
        <v>2184128.999653487</v>
      </c>
      <c r="F636">
        <f t="shared" si="195"/>
        <v>2184081.9703302407</v>
      </c>
      <c r="G636">
        <f t="shared" si="185"/>
        <v>2183564.0308485022</v>
      </c>
      <c r="H636">
        <f t="shared" si="190"/>
        <v>38.739606814924628</v>
      </c>
      <c r="I636">
        <f t="shared" si="179"/>
        <v>2183558.0483282954</v>
      </c>
      <c r="J636">
        <f t="shared" si="191"/>
        <v>0.94556618219770938</v>
      </c>
      <c r="K636">
        <f t="shared" si="180"/>
        <v>2183527.4601518759</v>
      </c>
      <c r="L636">
        <f t="shared" si="186"/>
        <v>-1.2228683033457649E-2</v>
      </c>
      <c r="M636">
        <f t="shared" si="192"/>
        <v>-1.5899696481555104E-6</v>
      </c>
      <c r="N636">
        <f t="shared" si="181"/>
        <v>2183558.0483282954</v>
      </c>
      <c r="O636">
        <f t="shared" si="187"/>
        <v>-1.4515803297820064E-2</v>
      </c>
      <c r="P636">
        <f t="shared" si="193"/>
        <v>3.1908218548002867</v>
      </c>
      <c r="Q636">
        <f t="shared" si="182"/>
        <v>2183542.5196603839</v>
      </c>
      <c r="R636">
        <f t="shared" si="183"/>
        <v>2183914.5196603839</v>
      </c>
      <c r="S636">
        <f t="shared" si="188"/>
        <v>12.335069319127607</v>
      </c>
      <c r="T636">
        <f t="shared" si="189"/>
        <v>2183639.059371924</v>
      </c>
      <c r="U636">
        <f t="shared" si="194"/>
        <v>372</v>
      </c>
    </row>
    <row r="637" spans="1:21" x14ac:dyDescent="0.25">
      <c r="A637">
        <f>VLOOKUP('2024-03-18_windows_device_0'!P637,'2024-03-18_windows_device_0'!P637:P1546,1,0)</f>
        <v>36.642666666666663</v>
      </c>
      <c r="B637">
        <f>VLOOKUP('2024-03-18_windows_device_0'!Q637,'2024-03-18_windows_device_0'!Q$2:Q$911,1,0)+50</f>
        <v>2184133</v>
      </c>
      <c r="C637">
        <f t="shared" si="184"/>
        <v>-2.7839515435476065</v>
      </c>
      <c r="D637">
        <f t="shared" si="177"/>
        <v>1.3097638094508937</v>
      </c>
      <c r="E637">
        <f t="shared" si="178"/>
        <v>2184132.9996540789</v>
      </c>
      <c r="F637">
        <f t="shared" si="195"/>
        <v>2184036.8962544021</v>
      </c>
      <c r="G637">
        <f t="shared" si="185"/>
        <v>2183520.592165777</v>
      </c>
      <c r="H637">
        <f t="shared" si="190"/>
        <v>-43.438682725187391</v>
      </c>
      <c r="I637">
        <f t="shared" si="179"/>
        <v>2183513.0702745179</v>
      </c>
      <c r="J637">
        <f t="shared" si="191"/>
        <v>-1.0806470653689477</v>
      </c>
      <c r="K637">
        <f t="shared" si="180"/>
        <v>2183548.0281904261</v>
      </c>
      <c r="L637">
        <f t="shared" si="186"/>
        <v>2.2624820940660578E-2</v>
      </c>
      <c r="M637">
        <f t="shared" si="192"/>
        <v>2.0695187010184022E-5</v>
      </c>
      <c r="N637">
        <f t="shared" si="181"/>
        <v>2183513.0702745179</v>
      </c>
      <c r="O637">
        <f t="shared" si="187"/>
        <v>-2.9662728478169642E-2</v>
      </c>
      <c r="P637">
        <f t="shared" si="193"/>
        <v>-3.646653548344196</v>
      </c>
      <c r="Q637">
        <f t="shared" si="182"/>
        <v>2183544.9504511859</v>
      </c>
      <c r="R637">
        <f t="shared" si="183"/>
        <v>2183916.9504511859</v>
      </c>
      <c r="S637">
        <f t="shared" si="188"/>
        <v>12.324530549463375</v>
      </c>
      <c r="T637">
        <f t="shared" si="189"/>
        <v>2183641.3252710449</v>
      </c>
      <c r="U637">
        <f t="shared" si="194"/>
        <v>372</v>
      </c>
    </row>
    <row r="638" spans="1:21" x14ac:dyDescent="0.25">
      <c r="A638">
        <f>VLOOKUP('2024-03-18_windows_device_0'!P638,'2024-03-18_windows_device_0'!P638:P1547,1,0)</f>
        <v>36.61933333333333</v>
      </c>
      <c r="B638">
        <f>VLOOKUP('2024-03-18_windows_device_0'!Q638,'2024-03-18_windows_device_0'!Q$2:Q$911,1,0)+50</f>
        <v>2184131</v>
      </c>
      <c r="C638">
        <f t="shared" si="184"/>
        <v>-2.0731554047693197</v>
      </c>
      <c r="D638">
        <f t="shared" si="177"/>
        <v>1.3089297774784976</v>
      </c>
      <c r="E638">
        <f t="shared" si="178"/>
        <v>2184130.9996545189</v>
      </c>
      <c r="F638">
        <f t="shared" si="195"/>
        <v>2184059.4332930571</v>
      </c>
      <c r="G638">
        <f t="shared" si="185"/>
        <v>2183544.3479590667</v>
      </c>
      <c r="H638">
        <f t="shared" si="190"/>
        <v>23.755793289747089</v>
      </c>
      <c r="I638">
        <f t="shared" si="179"/>
        <v>2183542.0983200669</v>
      </c>
      <c r="J638">
        <f t="shared" si="191"/>
        <v>0.54032353268447375</v>
      </c>
      <c r="K638">
        <f t="shared" si="180"/>
        <v>2183524.6193621131</v>
      </c>
      <c r="L638">
        <f t="shared" si="186"/>
        <v>-2.5749686715115835E-2</v>
      </c>
      <c r="M638">
        <f t="shared" si="192"/>
        <v>-2.8723639471236247E-5</v>
      </c>
      <c r="N638">
        <f t="shared" si="181"/>
        <v>2183542.0983200669</v>
      </c>
      <c r="O638">
        <f t="shared" si="187"/>
        <v>-2.2089265887991913E-2</v>
      </c>
      <c r="P638">
        <f t="shared" si="193"/>
        <v>1.8233267741728059</v>
      </c>
      <c r="Q638">
        <f t="shared" si="182"/>
        <v>2183531.8114827839</v>
      </c>
      <c r="R638">
        <f t="shared" si="183"/>
        <v>2183903.8114827839</v>
      </c>
      <c r="S638">
        <f t="shared" si="188"/>
        <v>12.31668252950065</v>
      </c>
      <c r="T638">
        <f t="shared" si="189"/>
        <v>2183628.063602522</v>
      </c>
      <c r="U638">
        <f t="shared" si="194"/>
        <v>372</v>
      </c>
    </row>
    <row r="639" spans="1:21" x14ac:dyDescent="0.25">
      <c r="A639">
        <f>VLOOKUP('2024-03-18_windows_device_0'!P639,'2024-03-18_windows_device_0'!P639:P1548,1,0)</f>
        <v>36.593333333333334</v>
      </c>
      <c r="B639">
        <f>VLOOKUP('2024-03-18_windows_device_0'!Q639,'2024-03-18_windows_device_0'!Q$2:Q$911,1,0)+50</f>
        <v>2184130</v>
      </c>
      <c r="C639">
        <f t="shared" si="184"/>
        <v>-2.3100874510283278</v>
      </c>
      <c r="D639">
        <f t="shared" si="177"/>
        <v>1.3080004275663992</v>
      </c>
      <c r="E639">
        <f t="shared" si="178"/>
        <v>2184129.9996550097</v>
      </c>
      <c r="F639">
        <f t="shared" si="195"/>
        <v>2184050.2542808098</v>
      </c>
      <c r="G639">
        <f t="shared" si="185"/>
        <v>2183536.5279028066</v>
      </c>
      <c r="H639">
        <f t="shared" si="190"/>
        <v>-7.8200562600977719</v>
      </c>
      <c r="I639">
        <f t="shared" si="179"/>
        <v>2183536.2841253667</v>
      </c>
      <c r="J639">
        <f t="shared" si="191"/>
        <v>-0.18010784422783799</v>
      </c>
      <c r="K639">
        <f t="shared" si="180"/>
        <v>2183542.1104446845</v>
      </c>
      <c r="L639">
        <f t="shared" si="186"/>
        <v>1.9240172575101508E-2</v>
      </c>
      <c r="M639">
        <f t="shared" si="192"/>
        <v>2.671391525696574E-5</v>
      </c>
      <c r="N639">
        <f t="shared" si="181"/>
        <v>2183536.2841253667</v>
      </c>
      <c r="O639">
        <f t="shared" si="187"/>
        <v>-2.4613753418045274E-2</v>
      </c>
      <c r="P639">
        <f t="shared" si="193"/>
        <v>-0.6077755913895192</v>
      </c>
      <c r="Q639">
        <f t="shared" si="182"/>
        <v>2183540.5505898017</v>
      </c>
      <c r="R639">
        <f t="shared" si="183"/>
        <v>2183912.5505898017</v>
      </c>
      <c r="S639">
        <f t="shared" si="188"/>
        <v>12.307937592970758</v>
      </c>
      <c r="T639">
        <f t="shared" si="189"/>
        <v>2183636.6660786145</v>
      </c>
      <c r="U639">
        <f t="shared" si="194"/>
        <v>372</v>
      </c>
    </row>
    <row r="640" spans="1:21" x14ac:dyDescent="0.25">
      <c r="A640">
        <f>VLOOKUP('2024-03-18_windows_device_0'!P640,'2024-03-18_windows_device_0'!P640:P1549,1,0)</f>
        <v>36.579333333333331</v>
      </c>
      <c r="B640">
        <f>VLOOKUP('2024-03-18_windows_device_0'!Q640,'2024-03-18_windows_device_0'!Q$2:Q$911,1,0)+50</f>
        <v>2184125</v>
      </c>
      <c r="C640">
        <f t="shared" si="184"/>
        <v>-1.2438932428618443</v>
      </c>
      <c r="D640">
        <f t="shared" si="177"/>
        <v>1.3075000083829613</v>
      </c>
      <c r="E640">
        <f t="shared" si="178"/>
        <v>2184124.9996552733</v>
      </c>
      <c r="F640">
        <f t="shared" si="195"/>
        <v>2184082.0598383965</v>
      </c>
      <c r="G640">
        <f t="shared" si="185"/>
        <v>2183569.0656059138</v>
      </c>
      <c r="H640">
        <f t="shared" si="190"/>
        <v>32.537703107111156</v>
      </c>
      <c r="I640">
        <f t="shared" si="179"/>
        <v>2183564.8452649312</v>
      </c>
      <c r="J640">
        <f t="shared" si="191"/>
        <v>0.81048529902599087</v>
      </c>
      <c r="K640">
        <f t="shared" si="180"/>
        <v>2183538.6268280004</v>
      </c>
      <c r="L640">
        <f t="shared" si="186"/>
        <v>-3.831974717045774E-3</v>
      </c>
      <c r="M640">
        <f t="shared" si="192"/>
        <v>-1.3699695826625391E-5</v>
      </c>
      <c r="N640">
        <f t="shared" si="181"/>
        <v>2183564.8452649312</v>
      </c>
      <c r="O640">
        <f t="shared" si="187"/>
        <v>-1.3253559532802205E-2</v>
      </c>
      <c r="P640">
        <f t="shared" si="193"/>
        <v>2.734990161253545</v>
      </c>
      <c r="Q640">
        <f t="shared" si="182"/>
        <v>2183550.8283217689</v>
      </c>
      <c r="R640">
        <f t="shared" si="183"/>
        <v>2183922.8283217689</v>
      </c>
      <c r="S640">
        <f t="shared" si="188"/>
        <v>12.303228780993122</v>
      </c>
      <c r="T640">
        <f t="shared" si="189"/>
        <v>2183646.8702802788</v>
      </c>
      <c r="U640">
        <f t="shared" si="194"/>
        <v>372</v>
      </c>
    </row>
    <row r="641" spans="1:21" x14ac:dyDescent="0.25">
      <c r="A641">
        <f>VLOOKUP('2024-03-18_windows_device_0'!P641,'2024-03-18_windows_device_0'!P641:P1550,1,0)</f>
        <v>36.551333333333332</v>
      </c>
      <c r="B641">
        <f>VLOOKUP('2024-03-18_windows_device_0'!Q641,'2024-03-18_windows_device_0'!Q$2:Q$911,1,0)+50</f>
        <v>2184123</v>
      </c>
      <c r="C641">
        <f t="shared" si="184"/>
        <v>-2.4877864857230572</v>
      </c>
      <c r="D641">
        <f t="shared" si="177"/>
        <v>1.3064991700160862</v>
      </c>
      <c r="E641">
        <f t="shared" si="178"/>
        <v>2184122.9996558009</v>
      </c>
      <c r="F641">
        <f t="shared" si="195"/>
        <v>2184037.1200220468</v>
      </c>
      <c r="G641">
        <f t="shared" si="185"/>
        <v>2183525.5909216213</v>
      </c>
      <c r="H641">
        <f t="shared" si="190"/>
        <v>-43.474684292450547</v>
      </c>
      <c r="I641">
        <f t="shared" si="179"/>
        <v>2183518.0565570514</v>
      </c>
      <c r="J641">
        <f t="shared" si="191"/>
        <v>-0.9455661821972291</v>
      </c>
      <c r="K641">
        <f t="shared" si="180"/>
        <v>2183548.6447334709</v>
      </c>
      <c r="L641">
        <f t="shared" si="186"/>
        <v>1.1019685562924941E-2</v>
      </c>
      <c r="M641">
        <f t="shared" si="192"/>
        <v>8.8185649033725869E-6</v>
      </c>
      <c r="N641">
        <f t="shared" si="181"/>
        <v>2183518.0565570514</v>
      </c>
      <c r="O641">
        <f t="shared" si="187"/>
        <v>-2.6507119065586768E-2</v>
      </c>
      <c r="P641">
        <f t="shared" si="193"/>
        <v>-3.190821854796039</v>
      </c>
      <c r="Q641">
        <f t="shared" si="182"/>
        <v>2183545.1272791903</v>
      </c>
      <c r="R641">
        <f t="shared" si="183"/>
        <v>2183917.1272791903</v>
      </c>
      <c r="S641">
        <f t="shared" si="188"/>
        <v>12.293811157037853</v>
      </c>
      <c r="T641">
        <f t="shared" si="189"/>
        <v>2183641.0222615055</v>
      </c>
      <c r="U641">
        <f t="shared" si="194"/>
        <v>372</v>
      </c>
    </row>
    <row r="642" spans="1:21" x14ac:dyDescent="0.25">
      <c r="A642">
        <f>VLOOKUP('2024-03-18_windows_device_0'!P642,'2024-03-18_windows_device_0'!P642:P1551,1,0)</f>
        <v>36.527999999999999</v>
      </c>
      <c r="B642">
        <f>VLOOKUP('2024-03-18_windows_device_0'!Q642,'2024-03-18_windows_device_0'!Q$2:Q$911,1,0)+50</f>
        <v>2184120</v>
      </c>
      <c r="C642">
        <f t="shared" si="184"/>
        <v>-2.0731554047693197</v>
      </c>
      <c r="D642">
        <f t="shared" ref="D642:D705" si="196">(A642)*(1-EXP(-V$2))</f>
        <v>1.3056651380436899</v>
      </c>
      <c r="E642">
        <f t="shared" ref="E642:E705" si="197">B642-D642^2*V$3</f>
        <v>2184119.9996562405</v>
      </c>
      <c r="F642">
        <f t="shared" si="195"/>
        <v>2184048.4332947787</v>
      </c>
      <c r="G642">
        <f t="shared" si="185"/>
        <v>2183538.1259953473</v>
      </c>
      <c r="H642">
        <f t="shared" si="190"/>
        <v>12.535073725972325</v>
      </c>
      <c r="I642">
        <f t="shared" ref="I642:I705" si="198">G642-V$11*H642^2</f>
        <v>2183537.4996302607</v>
      </c>
      <c r="J642">
        <f t="shared" si="191"/>
        <v>0.31518872739907627</v>
      </c>
      <c r="K642">
        <f t="shared" ref="K642:K705" si="199">I642-J642*V$13</f>
        <v>2183527.3035714542</v>
      </c>
      <c r="L642">
        <f t="shared" si="186"/>
        <v>-2.3475255946888651E-2</v>
      </c>
      <c r="M642">
        <f t="shared" si="192"/>
        <v>-2.0482281092342099E-5</v>
      </c>
      <c r="N642">
        <f t="shared" ref="N642:N705" si="200">I642-V$16*M642^2</f>
        <v>2183537.4996302607</v>
      </c>
      <c r="O642">
        <f t="shared" si="187"/>
        <v>-2.2089265887997794E-2</v>
      </c>
      <c r="P642">
        <f t="shared" si="193"/>
        <v>1.0636072849305973</v>
      </c>
      <c r="Q642">
        <f t="shared" ref="Q642:Q705" si="201">N642-P642*V$19+V$20*P642^2</f>
        <v>2183531.0409571542</v>
      </c>
      <c r="R642">
        <f t="shared" ref="R642:R705" si="202">Q642+U642</f>
        <v>2183903.0409571542</v>
      </c>
      <c r="S642">
        <f t="shared" si="188"/>
        <v>12.285963137075127</v>
      </c>
      <c r="T642">
        <f t="shared" si="189"/>
        <v>2183626.8135452811</v>
      </c>
      <c r="U642">
        <f t="shared" si="194"/>
        <v>372</v>
      </c>
    </row>
    <row r="643" spans="1:21" x14ac:dyDescent="0.25">
      <c r="A643">
        <f>VLOOKUP('2024-03-18_windows_device_0'!P643,'2024-03-18_windows_device_0'!P643:P1552,1,0)</f>
        <v>36.510666666666665</v>
      </c>
      <c r="B643">
        <f>VLOOKUP('2024-03-18_windows_device_0'!Q643,'2024-03-18_windows_device_0'!Q$2:Q$911,1,0)+50</f>
        <v>2184121</v>
      </c>
      <c r="C643">
        <f t="shared" ref="C643:C706" si="203">(A643-A642)*V$4</f>
        <v>-1.5400583006857622</v>
      </c>
      <c r="D643">
        <f t="shared" si="196"/>
        <v>1.3050455714356242</v>
      </c>
      <c r="E643">
        <f t="shared" si="197"/>
        <v>2184120.9996565664</v>
      </c>
      <c r="F643">
        <f t="shared" si="195"/>
        <v>2184067.8360737665</v>
      </c>
      <c r="G643">
        <f t="shared" ref="G643:G706" si="204">F643-V$8*LN(D643)</f>
        <v>2183558.4369032658</v>
      </c>
      <c r="H643">
        <f t="shared" si="190"/>
        <v>20.310907918494195</v>
      </c>
      <c r="I643">
        <f t="shared" si="198"/>
        <v>2183556.792408742</v>
      </c>
      <c r="J643">
        <f t="shared" si="191"/>
        <v>0.40524264951323546</v>
      </c>
      <c r="K643">
        <f t="shared" si="199"/>
        <v>2183543.6831902764</v>
      </c>
      <c r="L643">
        <f t="shared" ref="L643:L706" si="205">(K643-K642)*V$16</f>
        <v>1.8017563610764984E-2</v>
      </c>
      <c r="M643">
        <f t="shared" si="192"/>
        <v>2.4637455704973714E-5</v>
      </c>
      <c r="N643">
        <f t="shared" si="200"/>
        <v>2183556.792408742</v>
      </c>
      <c r="O643">
        <f t="shared" ref="O643:O706" si="206">(D643-D642)*V$17</f>
        <v>-1.6409168945367439E-2</v>
      </c>
      <c r="P643">
        <f t="shared" si="193"/>
        <v>1.3674950806288959</v>
      </c>
      <c r="Q643">
        <f t="shared" si="201"/>
        <v>2183548.7239525886</v>
      </c>
      <c r="R643">
        <f t="shared" si="202"/>
        <v>2183920.7239525886</v>
      </c>
      <c r="S643">
        <f t="shared" ref="S643:S706" si="207">V$21^2*A643</f>
        <v>12.280133179388532</v>
      </c>
      <c r="T643">
        <f t="shared" ref="T643:T706" si="208">Q643+V$22*S643^2-V$23*S643</f>
        <v>2183644.4056699132</v>
      </c>
      <c r="U643">
        <f t="shared" si="194"/>
        <v>372</v>
      </c>
    </row>
    <row r="644" spans="1:21" x14ac:dyDescent="0.25">
      <c r="A644">
        <f>VLOOKUP('2024-03-18_windows_device_0'!P644,'2024-03-18_windows_device_0'!P644:P1553,1,0)</f>
        <v>36.490666666666669</v>
      </c>
      <c r="B644">
        <f>VLOOKUP('2024-03-18_windows_device_0'!Q644,'2024-03-18_windows_device_0'!Q$2:Q$911,1,0)+50</f>
        <v>2184128</v>
      </c>
      <c r="C644">
        <f t="shared" si="203"/>
        <v>-1.7769903469447703</v>
      </c>
      <c r="D644">
        <f t="shared" si="196"/>
        <v>1.3043306868878564</v>
      </c>
      <c r="E644">
        <f t="shared" si="197"/>
        <v>2184127.9996569427</v>
      </c>
      <c r="F644">
        <f t="shared" si="195"/>
        <v>2184066.6570614041</v>
      </c>
      <c r="G644">
        <f t="shared" si="204"/>
        <v>2183558.3062678562</v>
      </c>
      <c r="H644">
        <f t="shared" ref="H644:H707" si="209">G644-G643</f>
        <v>-0.1306354096159339</v>
      </c>
      <c r="I644">
        <f t="shared" si="198"/>
        <v>2183558.3061998268</v>
      </c>
      <c r="J644">
        <f t="shared" ref="J644:J707" si="210">(C644-C643)*V$12</f>
        <v>-0.18010784422783799</v>
      </c>
      <c r="K644">
        <f t="shared" si="199"/>
        <v>2183564.1325191446</v>
      </c>
      <c r="L644">
        <f t="shared" si="205"/>
        <v>2.2494240414321201E-2</v>
      </c>
      <c r="M644">
        <f t="shared" ref="M644:M707" si="211">(L644-L643)*V$15</f>
        <v>2.6581448941990528E-6</v>
      </c>
      <c r="N644">
        <f t="shared" si="200"/>
        <v>2183558.3061998268</v>
      </c>
      <c r="O644">
        <f t="shared" si="206"/>
        <v>-1.8933656475414919E-2</v>
      </c>
      <c r="P644">
        <f t="shared" ref="P644:P707" si="212">(O644-O643)*V$18</f>
        <v>-0.60777559138810344</v>
      </c>
      <c r="Q644">
        <f t="shared" si="201"/>
        <v>2183562.5726642618</v>
      </c>
      <c r="R644">
        <f t="shared" si="202"/>
        <v>2183934.5726642618</v>
      </c>
      <c r="S644">
        <f t="shared" si="207"/>
        <v>12.273406305134769</v>
      </c>
      <c r="T644">
        <f t="shared" si="208"/>
        <v>2183658.1495842552</v>
      </c>
      <c r="U644">
        <f t="shared" si="194"/>
        <v>372</v>
      </c>
    </row>
    <row r="645" spans="1:21" x14ac:dyDescent="0.25">
      <c r="A645">
        <f>VLOOKUP('2024-03-18_windows_device_0'!P645,'2024-03-18_windows_device_0'!P645:P1554,1,0)</f>
        <v>36.466000000000001</v>
      </c>
      <c r="B645">
        <f>VLOOKUP('2024-03-18_windows_device_0'!Q645,'2024-03-18_windows_device_0'!Q$2:Q$911,1,0)+50</f>
        <v>2184125</v>
      </c>
      <c r="C645">
        <f t="shared" si="203"/>
        <v>-2.1916214278991393</v>
      </c>
      <c r="D645">
        <f t="shared" si="196"/>
        <v>1.3034489959456088</v>
      </c>
      <c r="E645">
        <f t="shared" si="197"/>
        <v>2184124.9996574065</v>
      </c>
      <c r="F645">
        <f t="shared" si="195"/>
        <v>2184049.3437895756</v>
      </c>
      <c r="G645">
        <f t="shared" si="204"/>
        <v>2183542.2867859062</v>
      </c>
      <c r="H645">
        <f t="shared" si="209"/>
        <v>-16.019481949973851</v>
      </c>
      <c r="I645">
        <f t="shared" si="198"/>
        <v>2183541.2637975467</v>
      </c>
      <c r="J645">
        <f t="shared" si="210"/>
        <v>-0.31518872739955633</v>
      </c>
      <c r="K645">
        <f t="shared" si="199"/>
        <v>2183551.4598563532</v>
      </c>
      <c r="L645">
        <f t="shared" si="205"/>
        <v>-1.3939915845420097E-2</v>
      </c>
      <c r="M645">
        <f t="shared" si="211"/>
        <v>-2.163374098379126E-5</v>
      </c>
      <c r="N645">
        <f t="shared" si="200"/>
        <v>2183541.2637975467</v>
      </c>
      <c r="O645">
        <f t="shared" si="206"/>
        <v>-2.3351509653027416E-2</v>
      </c>
      <c r="P645">
        <f t="shared" si="212"/>
        <v>-1.0636072849362606</v>
      </c>
      <c r="Q645">
        <f t="shared" si="201"/>
        <v>2183549.0049211234</v>
      </c>
      <c r="R645">
        <f t="shared" si="202"/>
        <v>2183921.0049211234</v>
      </c>
      <c r="S645">
        <f t="shared" si="207"/>
        <v>12.265109826888459</v>
      </c>
      <c r="T645">
        <f t="shared" si="208"/>
        <v>2183644.4526701579</v>
      </c>
      <c r="U645">
        <f t="shared" si="194"/>
        <v>372</v>
      </c>
    </row>
    <row r="646" spans="1:21" x14ac:dyDescent="0.25">
      <c r="A646">
        <f>VLOOKUP('2024-03-18_windows_device_0'!P646,'2024-03-18_windows_device_0'!P646:P1555,1,0)</f>
        <v>36.445999999999998</v>
      </c>
      <c r="B646">
        <f>VLOOKUP('2024-03-18_windows_device_0'!Q646,'2024-03-18_windows_device_0'!Q$2:Q$911,1,0)+50</f>
        <v>2184117</v>
      </c>
      <c r="C646">
        <f t="shared" si="203"/>
        <v>-1.7769903469454016</v>
      </c>
      <c r="D646">
        <f t="shared" si="196"/>
        <v>1.3027341113978406</v>
      </c>
      <c r="E646">
        <f t="shared" si="197"/>
        <v>2184116.9996577818</v>
      </c>
      <c r="F646">
        <f t="shared" si="195"/>
        <v>2184055.6570622432</v>
      </c>
      <c r="G646">
        <f t="shared" si="204"/>
        <v>2183549.6497200201</v>
      </c>
      <c r="H646">
        <f t="shared" si="209"/>
        <v>7.362934113945812</v>
      </c>
      <c r="I646">
        <f t="shared" si="198"/>
        <v>2183549.4336096607</v>
      </c>
      <c r="J646">
        <f t="shared" si="210"/>
        <v>0.31518872739907644</v>
      </c>
      <c r="K646">
        <f t="shared" si="199"/>
        <v>2183539.2375508542</v>
      </c>
      <c r="L646">
        <f t="shared" si="205"/>
        <v>-1.3444523293863281E-2</v>
      </c>
      <c r="M646">
        <f t="shared" si="211"/>
        <v>2.9415239011646392E-7</v>
      </c>
      <c r="N646">
        <f t="shared" si="200"/>
        <v>2183549.4336096607</v>
      </c>
      <c r="O646">
        <f t="shared" si="206"/>
        <v>-1.8933656475426681E-2</v>
      </c>
      <c r="P646">
        <f t="shared" si="212"/>
        <v>1.063607284933429</v>
      </c>
      <c r="Q646">
        <f t="shared" si="201"/>
        <v>2183542.9749365542</v>
      </c>
      <c r="R646">
        <f t="shared" si="202"/>
        <v>2183914.9749365542</v>
      </c>
      <c r="S646">
        <f t="shared" si="207"/>
        <v>12.258382952634694</v>
      </c>
      <c r="T646">
        <f t="shared" si="208"/>
        <v>2183638.3180165002</v>
      </c>
      <c r="U646">
        <f t="shared" si="194"/>
        <v>372</v>
      </c>
    </row>
    <row r="647" spans="1:21" x14ac:dyDescent="0.25">
      <c r="A647">
        <f>VLOOKUP('2024-03-18_windows_device_0'!P647,'2024-03-18_windows_device_0'!P647:P1556,1,0)</f>
        <v>36.421999999999997</v>
      </c>
      <c r="B647">
        <f>VLOOKUP('2024-03-18_windows_device_0'!Q647,'2024-03-18_windows_device_0'!Q$2:Q$911,1,0)+50</f>
        <v>2184119</v>
      </c>
      <c r="C647">
        <f t="shared" si="203"/>
        <v>-2.1323884163342295</v>
      </c>
      <c r="D647">
        <f t="shared" si="196"/>
        <v>1.3018762499405188</v>
      </c>
      <c r="E647">
        <f t="shared" si="197"/>
        <v>2184118.9996582326</v>
      </c>
      <c r="F647">
        <f t="shared" si="195"/>
        <v>2184045.3885435862</v>
      </c>
      <c r="G647">
        <f t="shared" si="204"/>
        <v>2183540.6415556958</v>
      </c>
      <c r="H647">
        <f t="shared" si="209"/>
        <v>-9.0081643243320286</v>
      </c>
      <c r="I647">
        <f t="shared" si="198"/>
        <v>2183540.3180764983</v>
      </c>
      <c r="J647">
        <f t="shared" si="210"/>
        <v>-0.27016176634199701</v>
      </c>
      <c r="K647">
        <f t="shared" si="199"/>
        <v>2183549.0575554753</v>
      </c>
      <c r="L647">
        <f t="shared" si="205"/>
        <v>1.0801994835118013E-2</v>
      </c>
      <c r="M647">
        <f t="shared" si="211"/>
        <v>1.4397009477087446E-5</v>
      </c>
      <c r="N647">
        <f t="shared" si="200"/>
        <v>2183540.3180764983</v>
      </c>
      <c r="O647">
        <f t="shared" si="206"/>
        <v>-2.2720387770509665E-2</v>
      </c>
      <c r="P647">
        <f t="shared" si="212"/>
        <v>-0.91166338708498706</v>
      </c>
      <c r="Q647">
        <f t="shared" si="201"/>
        <v>2183546.8748079026</v>
      </c>
      <c r="R647">
        <f t="shared" si="202"/>
        <v>2183918.8748079026</v>
      </c>
      <c r="S647">
        <f t="shared" si="207"/>
        <v>12.250310703530175</v>
      </c>
      <c r="T647">
        <f t="shared" si="208"/>
        <v>2183642.0923607396</v>
      </c>
      <c r="U647">
        <f t="shared" si="194"/>
        <v>372</v>
      </c>
    </row>
    <row r="648" spans="1:21" x14ac:dyDescent="0.25">
      <c r="A648">
        <f>VLOOKUP('2024-03-18_windows_device_0'!P648,'2024-03-18_windows_device_0'!P648:P1557,1,0)</f>
        <v>36.401333333333334</v>
      </c>
      <c r="B648">
        <f>VLOOKUP('2024-03-18_windows_device_0'!Q648,'2024-03-18_windows_device_0'!Q$2:Q$911,1,0)+50</f>
        <v>2184116</v>
      </c>
      <c r="C648">
        <f t="shared" si="203"/>
        <v>-1.8362233585096803</v>
      </c>
      <c r="D648">
        <f t="shared" si="196"/>
        <v>1.3011375359078252</v>
      </c>
      <c r="E648">
        <f t="shared" si="197"/>
        <v>2184115.9996586205</v>
      </c>
      <c r="F648">
        <f t="shared" si="195"/>
        <v>2184052.6123098973</v>
      </c>
      <c r="G648">
        <f t="shared" si="204"/>
        <v>2183548.9512927956</v>
      </c>
      <c r="H648">
        <f t="shared" si="209"/>
        <v>8.3097370998002589</v>
      </c>
      <c r="I648">
        <f t="shared" si="198"/>
        <v>2183548.6760294875</v>
      </c>
      <c r="J648">
        <f t="shared" si="210"/>
        <v>0.22513480528539728</v>
      </c>
      <c r="K648">
        <f t="shared" si="199"/>
        <v>2183541.3931303401</v>
      </c>
      <c r="L648">
        <f t="shared" si="205"/>
        <v>-8.4308596501321085E-3</v>
      </c>
      <c r="M648">
        <f t="shared" si="211"/>
        <v>-1.1420014487136733E-5</v>
      </c>
      <c r="N648">
        <f t="shared" si="200"/>
        <v>2183548.6760294875</v>
      </c>
      <c r="O648">
        <f t="shared" si="206"/>
        <v>-1.9564778357932671E-2</v>
      </c>
      <c r="P648">
        <f t="shared" si="212"/>
        <v>0.75971948923937682</v>
      </c>
      <c r="Q648">
        <f t="shared" si="201"/>
        <v>2183543.9318292611</v>
      </c>
      <c r="R648">
        <f t="shared" si="202"/>
        <v>2183915.9318292611</v>
      </c>
      <c r="S648">
        <f t="shared" si="207"/>
        <v>12.243359600134621</v>
      </c>
      <c r="T648">
        <f t="shared" si="208"/>
        <v>2183639.0413555684</v>
      </c>
      <c r="U648">
        <f t="shared" si="194"/>
        <v>372</v>
      </c>
    </row>
    <row r="649" spans="1:21" x14ac:dyDescent="0.25">
      <c r="A649">
        <f>VLOOKUP('2024-03-18_windows_device_0'!P649,'2024-03-18_windows_device_0'!P649:P1558,1,0)</f>
        <v>36.38066666666667</v>
      </c>
      <c r="B649">
        <f>VLOOKUP('2024-03-18_windows_device_0'!Q649,'2024-03-18_windows_device_0'!Q$2:Q$911,1,0)+50</f>
        <v>2184117</v>
      </c>
      <c r="C649">
        <f t="shared" si="203"/>
        <v>-1.8362233585096803</v>
      </c>
      <c r="D649">
        <f t="shared" si="196"/>
        <v>1.3003988218751317</v>
      </c>
      <c r="E649">
        <f t="shared" si="197"/>
        <v>2184116.9996590079</v>
      </c>
      <c r="F649">
        <f t="shared" si="195"/>
        <v>2184053.6123102847</v>
      </c>
      <c r="G649">
        <f t="shared" si="204"/>
        <v>2183551.0378807005</v>
      </c>
      <c r="H649">
        <f t="shared" si="209"/>
        <v>2.0865879049524665</v>
      </c>
      <c r="I649">
        <f t="shared" si="198"/>
        <v>2183551.0205248008</v>
      </c>
      <c r="J649">
        <f t="shared" si="210"/>
        <v>0</v>
      </c>
      <c r="K649">
        <f t="shared" si="199"/>
        <v>2183551.0205248008</v>
      </c>
      <c r="L649">
        <f t="shared" si="205"/>
        <v>1.059012385963131E-2</v>
      </c>
      <c r="M649">
        <f t="shared" si="211"/>
        <v>1.1294210508776809E-5</v>
      </c>
      <c r="N649">
        <f t="shared" si="200"/>
        <v>2183551.0205248008</v>
      </c>
      <c r="O649">
        <f t="shared" si="206"/>
        <v>-1.9564778357932671E-2</v>
      </c>
      <c r="P649">
        <f t="shared" si="212"/>
        <v>0</v>
      </c>
      <c r="Q649">
        <f t="shared" si="201"/>
        <v>2183551.0205248008</v>
      </c>
      <c r="R649">
        <f t="shared" si="202"/>
        <v>2183923.0205248008</v>
      </c>
      <c r="S649">
        <f t="shared" si="207"/>
        <v>12.236408496739065</v>
      </c>
      <c r="T649">
        <f t="shared" si="208"/>
        <v>2183646.0220858925</v>
      </c>
      <c r="U649">
        <f t="shared" si="194"/>
        <v>372</v>
      </c>
    </row>
    <row r="650" spans="1:21" x14ac:dyDescent="0.25">
      <c r="A650">
        <f>VLOOKUP('2024-03-18_windows_device_0'!P650,'2024-03-18_windows_device_0'!P650:P1559,1,0)</f>
        <v>36.357333333333337</v>
      </c>
      <c r="B650">
        <f>VLOOKUP('2024-03-18_windows_device_0'!Q650,'2024-03-18_windows_device_0'!Q$2:Q$911,1,0)+50</f>
        <v>2184113</v>
      </c>
      <c r="C650">
        <f t="shared" si="203"/>
        <v>-2.0731554047693197</v>
      </c>
      <c r="D650">
        <f t="shared" si="196"/>
        <v>1.2995647899027356</v>
      </c>
      <c r="E650">
        <f t="shared" si="197"/>
        <v>2184112.9996594451</v>
      </c>
      <c r="F650">
        <f t="shared" si="195"/>
        <v>2184041.4332979834</v>
      </c>
      <c r="G650">
        <f t="shared" si="204"/>
        <v>2183540.086402867</v>
      </c>
      <c r="H650">
        <f t="shared" si="209"/>
        <v>-10.951477833557874</v>
      </c>
      <c r="I650">
        <f t="shared" si="198"/>
        <v>2183539.6083023492</v>
      </c>
      <c r="J650">
        <f t="shared" si="210"/>
        <v>-0.18010784422831785</v>
      </c>
      <c r="K650">
        <f t="shared" si="199"/>
        <v>2183545.434621667</v>
      </c>
      <c r="L650">
        <f t="shared" si="205"/>
        <v>-6.1444876177210103E-3</v>
      </c>
      <c r="M650">
        <f t="shared" si="211"/>
        <v>-9.9366168269266546E-6</v>
      </c>
      <c r="N650">
        <f t="shared" si="200"/>
        <v>2183539.6083023492</v>
      </c>
      <c r="O650">
        <f t="shared" si="206"/>
        <v>-2.2089265887991913E-2</v>
      </c>
      <c r="P650">
        <f t="shared" si="212"/>
        <v>-0.60777559139093495</v>
      </c>
      <c r="Q650">
        <f t="shared" si="201"/>
        <v>2183543.8747667843</v>
      </c>
      <c r="R650">
        <f t="shared" si="202"/>
        <v>2183915.8747667843</v>
      </c>
      <c r="S650">
        <f t="shared" si="207"/>
        <v>12.228560476776341</v>
      </c>
      <c r="T650">
        <f t="shared" si="208"/>
        <v>2183638.7545053568</v>
      </c>
      <c r="U650">
        <f t="shared" ref="U650:U713" si="213">U649</f>
        <v>372</v>
      </c>
    </row>
    <row r="651" spans="1:21" x14ac:dyDescent="0.25">
      <c r="A651">
        <f>VLOOKUP('2024-03-18_windows_device_0'!P651,'2024-03-18_windows_device_0'!P651:P1560,1,0)</f>
        <v>36.337333333333333</v>
      </c>
      <c r="B651">
        <f>VLOOKUP('2024-03-18_windows_device_0'!Q651,'2024-03-18_windows_device_0'!Q$2:Q$911,1,0)+50</f>
        <v>2184111</v>
      </c>
      <c r="C651">
        <f t="shared" si="203"/>
        <v>-1.7769903469454016</v>
      </c>
      <c r="D651">
        <f t="shared" si="196"/>
        <v>1.2988499053549674</v>
      </c>
      <c r="E651">
        <f t="shared" si="197"/>
        <v>2184110.9996598195</v>
      </c>
      <c r="F651">
        <f t="shared" si="195"/>
        <v>2184049.6570642809</v>
      </c>
      <c r="G651">
        <f t="shared" si="204"/>
        <v>2183549.3629687568</v>
      </c>
      <c r="H651">
        <f t="shared" si="209"/>
        <v>9.2765658898279071</v>
      </c>
      <c r="I651">
        <f t="shared" si="198"/>
        <v>2183549.0199260232</v>
      </c>
      <c r="J651">
        <f t="shared" si="210"/>
        <v>0.22513480528491758</v>
      </c>
      <c r="K651">
        <f t="shared" si="199"/>
        <v>2183541.7370268758</v>
      </c>
      <c r="L651">
        <f t="shared" si="205"/>
        <v>-4.0673504115367586E-3</v>
      </c>
      <c r="M651">
        <f t="shared" si="211"/>
        <v>1.2333549866238894E-6</v>
      </c>
      <c r="N651">
        <f t="shared" si="200"/>
        <v>2183549.0199260232</v>
      </c>
      <c r="O651">
        <f t="shared" si="206"/>
        <v>-1.8933656475426681E-2</v>
      </c>
      <c r="P651">
        <f t="shared" si="212"/>
        <v>0.7597194892365452</v>
      </c>
      <c r="Q651">
        <f t="shared" si="201"/>
        <v>2183544.2757257968</v>
      </c>
      <c r="R651">
        <f t="shared" si="202"/>
        <v>2183916.2757257968</v>
      </c>
      <c r="S651">
        <f t="shared" si="207"/>
        <v>12.221833602522574</v>
      </c>
      <c r="T651">
        <f t="shared" si="208"/>
        <v>2183639.0511072744</v>
      </c>
      <c r="U651">
        <f t="shared" si="213"/>
        <v>372</v>
      </c>
    </row>
    <row r="652" spans="1:21" x14ac:dyDescent="0.25">
      <c r="A652">
        <f>VLOOKUP('2024-03-18_windows_device_0'!P652,'2024-03-18_windows_device_0'!P652:P1561,1,0)</f>
        <v>36.31733333333333</v>
      </c>
      <c r="B652">
        <f>VLOOKUP('2024-03-18_windows_device_0'!Q652,'2024-03-18_windows_device_0'!Q$2:Q$911,1,0)+50</f>
        <v>2184108</v>
      </c>
      <c r="C652">
        <f t="shared" si="203"/>
        <v>-1.7769903469454016</v>
      </c>
      <c r="D652">
        <f t="shared" si="196"/>
        <v>1.2981350208071991</v>
      </c>
      <c r="E652">
        <f t="shared" si="197"/>
        <v>2184107.9996601939</v>
      </c>
      <c r="F652">
        <f t="shared" si="195"/>
        <v>2184046.6570646553</v>
      </c>
      <c r="G652">
        <f t="shared" si="204"/>
        <v>2183547.4163483419</v>
      </c>
      <c r="H652">
        <f t="shared" si="209"/>
        <v>-1.9466204149648547</v>
      </c>
      <c r="I652">
        <f t="shared" si="198"/>
        <v>2183547.4012428001</v>
      </c>
      <c r="J652">
        <f t="shared" si="210"/>
        <v>0</v>
      </c>
      <c r="K652">
        <f t="shared" si="199"/>
        <v>2183547.4012428001</v>
      </c>
      <c r="L652">
        <f t="shared" si="205"/>
        <v>6.2306316055303519E-3</v>
      </c>
      <c r="M652">
        <f t="shared" si="211"/>
        <v>6.1146983622930758E-6</v>
      </c>
      <c r="N652">
        <f t="shared" si="200"/>
        <v>2183547.4012428001</v>
      </c>
      <c r="O652">
        <f t="shared" si="206"/>
        <v>-1.8933656475426681E-2</v>
      </c>
      <c r="P652">
        <f t="shared" si="212"/>
        <v>0</v>
      </c>
      <c r="Q652">
        <f t="shared" si="201"/>
        <v>2183547.4012428001</v>
      </c>
      <c r="R652">
        <f t="shared" si="202"/>
        <v>2183919.4012428001</v>
      </c>
      <c r="S652">
        <f t="shared" si="207"/>
        <v>12.215106728268809</v>
      </c>
      <c r="T652">
        <f t="shared" si="208"/>
        <v>2183642.0723246047</v>
      </c>
      <c r="U652">
        <f t="shared" si="213"/>
        <v>372</v>
      </c>
    </row>
    <row r="653" spans="1:21" x14ac:dyDescent="0.25">
      <c r="A653">
        <f>VLOOKUP('2024-03-18_windows_device_0'!P653,'2024-03-18_windows_device_0'!P653:P1562,1,0)</f>
        <v>36.285333333333334</v>
      </c>
      <c r="B653">
        <f>VLOOKUP('2024-03-18_windows_device_0'!Q653,'2024-03-18_windows_device_0'!Q$2:Q$911,1,0)+50</f>
        <v>2184107</v>
      </c>
      <c r="C653">
        <f t="shared" si="203"/>
        <v>-2.8431845551118853</v>
      </c>
      <c r="D653">
        <f t="shared" si="196"/>
        <v>1.2969912055307702</v>
      </c>
      <c r="E653">
        <f t="shared" si="197"/>
        <v>2184106.9996607928</v>
      </c>
      <c r="F653">
        <f t="shared" si="195"/>
        <v>2184008.851507931</v>
      </c>
      <c r="G653">
        <f t="shared" si="204"/>
        <v>2183511.2974055549</v>
      </c>
      <c r="H653">
        <f t="shared" si="209"/>
        <v>-36.118942786939442</v>
      </c>
      <c r="I653">
        <f t="shared" si="198"/>
        <v>2183506.0969209289</v>
      </c>
      <c r="J653">
        <f t="shared" si="210"/>
        <v>-0.81048529902599109</v>
      </c>
      <c r="K653">
        <f t="shared" si="199"/>
        <v>2183532.3153578597</v>
      </c>
      <c r="L653">
        <f t="shared" si="205"/>
        <v>-1.6594457690925487E-2</v>
      </c>
      <c r="M653">
        <f t="shared" si="211"/>
        <v>-1.3552998627199117E-5</v>
      </c>
      <c r="N653">
        <f t="shared" si="200"/>
        <v>2183506.0969209289</v>
      </c>
      <c r="O653">
        <f t="shared" si="206"/>
        <v>-3.0293850360675632E-2</v>
      </c>
      <c r="P653">
        <f t="shared" si="212"/>
        <v>-2.7349901612549612</v>
      </c>
      <c r="Q653">
        <f t="shared" si="201"/>
        <v>2183528.5937406672</v>
      </c>
      <c r="R653">
        <f t="shared" si="202"/>
        <v>2183900.5937406672</v>
      </c>
      <c r="S653">
        <f t="shared" si="207"/>
        <v>12.204343729462789</v>
      </c>
      <c r="T653">
        <f t="shared" si="208"/>
        <v>2183623.0980624338</v>
      </c>
      <c r="U653">
        <f t="shared" si="213"/>
        <v>372</v>
      </c>
    </row>
    <row r="654" spans="1:21" x14ac:dyDescent="0.25">
      <c r="A654">
        <f>VLOOKUP('2024-03-18_windows_device_0'!P654,'2024-03-18_windows_device_0'!P654:P1563,1,0)</f>
        <v>36.265333333333331</v>
      </c>
      <c r="B654">
        <f>VLOOKUP('2024-03-18_windows_device_0'!Q654,'2024-03-18_windows_device_0'!Q$2:Q$911,1,0)+50</f>
        <v>2184107</v>
      </c>
      <c r="C654">
        <f t="shared" si="203"/>
        <v>-1.7769903469454016</v>
      </c>
      <c r="D654">
        <f t="shared" si="196"/>
        <v>1.2962763209830019</v>
      </c>
      <c r="E654">
        <f t="shared" si="197"/>
        <v>2184106.9996611662</v>
      </c>
      <c r="F654">
        <f t="shared" si="195"/>
        <v>2184045.6570656276</v>
      </c>
      <c r="G654">
        <f t="shared" si="204"/>
        <v>2183549.1578524611</v>
      </c>
      <c r="H654">
        <f t="shared" si="209"/>
        <v>37.860446906182915</v>
      </c>
      <c r="I654">
        <f t="shared" si="198"/>
        <v>2183543.4437867654</v>
      </c>
      <c r="J654">
        <f t="shared" si="210"/>
        <v>0.81048529902599109</v>
      </c>
      <c r="K654">
        <f t="shared" si="199"/>
        <v>2183517.2253498347</v>
      </c>
      <c r="L654">
        <f t="shared" si="205"/>
        <v>-1.6598993079806734E-2</v>
      </c>
      <c r="M654">
        <f t="shared" si="211"/>
        <v>-2.6930067384618655E-9</v>
      </c>
      <c r="N654">
        <f t="shared" si="200"/>
        <v>2183543.4437867654</v>
      </c>
      <c r="O654">
        <f t="shared" si="206"/>
        <v>-1.8933656475426681E-2</v>
      </c>
      <c r="P654">
        <f t="shared" si="212"/>
        <v>2.7349901612549612</v>
      </c>
      <c r="Q654">
        <f t="shared" si="201"/>
        <v>2183529.4268436031</v>
      </c>
      <c r="R654">
        <f t="shared" si="202"/>
        <v>2183901.4268436031</v>
      </c>
      <c r="S654">
        <f t="shared" si="207"/>
        <v>12.197616855209022</v>
      </c>
      <c r="T654">
        <f t="shared" si="208"/>
        <v>2183623.8270149943</v>
      </c>
      <c r="U654">
        <f t="shared" si="213"/>
        <v>372</v>
      </c>
    </row>
    <row r="655" spans="1:21" x14ac:dyDescent="0.25">
      <c r="A655">
        <f>VLOOKUP('2024-03-18_windows_device_0'!P655,'2024-03-18_windows_device_0'!P655:P1564,1,0)</f>
        <v>36.252000000000002</v>
      </c>
      <c r="B655">
        <f>VLOOKUP('2024-03-18_windows_device_0'!Q655,'2024-03-18_windows_device_0'!Q$2:Q$911,1,0)+50</f>
        <v>2184108</v>
      </c>
      <c r="C655">
        <f t="shared" si="203"/>
        <v>-1.184660231296303</v>
      </c>
      <c r="D655">
        <f t="shared" si="196"/>
        <v>1.29579973128449</v>
      </c>
      <c r="E655">
        <f t="shared" si="197"/>
        <v>2184107.9996614153</v>
      </c>
      <c r="F655">
        <f t="shared" si="195"/>
        <v>2184067.1045977231</v>
      </c>
      <c r="G655">
        <f t="shared" si="204"/>
        <v>2183571.3089672802</v>
      </c>
      <c r="H655">
        <f t="shared" si="209"/>
        <v>22.151114819105715</v>
      </c>
      <c r="I655">
        <f t="shared" si="198"/>
        <v>2183569.3529849215</v>
      </c>
      <c r="J655">
        <f t="shared" si="210"/>
        <v>0.45026961057079473</v>
      </c>
      <c r="K655">
        <f t="shared" si="199"/>
        <v>2183554.7871866263</v>
      </c>
      <c r="L655">
        <f t="shared" si="205"/>
        <v>4.1317981271764039E-2</v>
      </c>
      <c r="M655">
        <f t="shared" si="211"/>
        <v>3.4389730689914443E-5</v>
      </c>
      <c r="N655">
        <f t="shared" si="200"/>
        <v>2183569.3529849215</v>
      </c>
      <c r="O655">
        <f t="shared" si="206"/>
        <v>-1.2622437650278573E-2</v>
      </c>
      <c r="P655">
        <f t="shared" si="212"/>
        <v>1.5194389784773383</v>
      </c>
      <c r="Q655">
        <f t="shared" si="201"/>
        <v>2183560.5188959329</v>
      </c>
      <c r="R655">
        <f t="shared" si="202"/>
        <v>2183932.5188959329</v>
      </c>
      <c r="S655">
        <f t="shared" si="207"/>
        <v>12.19313227237318</v>
      </c>
      <c r="T655">
        <f t="shared" si="208"/>
        <v>2183654.8496656423</v>
      </c>
      <c r="U655">
        <f t="shared" si="213"/>
        <v>372</v>
      </c>
    </row>
    <row r="656" spans="1:21" x14ac:dyDescent="0.25">
      <c r="A656">
        <f>VLOOKUP('2024-03-18_windows_device_0'!P656,'2024-03-18_windows_device_0'!P656:P1565,1,0)</f>
        <v>36.211333333333336</v>
      </c>
      <c r="B656">
        <f>VLOOKUP('2024-03-18_windows_device_0'!Q656,'2024-03-18_windows_device_0'!Q$2:Q$911,1,0)+50</f>
        <v>2184105</v>
      </c>
      <c r="C656">
        <f t="shared" si="203"/>
        <v>-3.6132137054550819</v>
      </c>
      <c r="D656">
        <f t="shared" si="196"/>
        <v>1.2943461327040282</v>
      </c>
      <c r="E656">
        <f t="shared" si="197"/>
        <v>2184104.9996621748</v>
      </c>
      <c r="F656">
        <f t="shared" si="195"/>
        <v>2183980.2697179131</v>
      </c>
      <c r="G656">
        <f t="shared" si="204"/>
        <v>2183486.6216141335</v>
      </c>
      <c r="H656">
        <f t="shared" si="209"/>
        <v>-84.687353146728128</v>
      </c>
      <c r="I656">
        <f t="shared" si="198"/>
        <v>2183458.031830017</v>
      </c>
      <c r="J656">
        <f t="shared" si="210"/>
        <v>-1.8461054033383391</v>
      </c>
      <c r="K656">
        <f t="shared" si="199"/>
        <v>2183517.7516030264</v>
      </c>
      <c r="L656">
        <f t="shared" si="205"/>
        <v>-4.0739103310026101E-2</v>
      </c>
      <c r="M656">
        <f t="shared" si="211"/>
        <v>-4.8723557671323008E-5</v>
      </c>
      <c r="N656">
        <f t="shared" si="200"/>
        <v>2183458.031830017</v>
      </c>
      <c r="O656">
        <f t="shared" si="206"/>
        <v>-3.8498434833359352E-2</v>
      </c>
      <c r="P656">
        <f t="shared" si="212"/>
        <v>-6.2296998117507156</v>
      </c>
      <c r="Q656">
        <f t="shared" si="201"/>
        <v>2183521.6149003017</v>
      </c>
      <c r="R656">
        <f t="shared" si="202"/>
        <v>2183893.6149003017</v>
      </c>
      <c r="S656">
        <f t="shared" si="207"/>
        <v>12.179454294723861</v>
      </c>
      <c r="T656">
        <f t="shared" si="208"/>
        <v>2183615.7341525038</v>
      </c>
      <c r="U656">
        <f t="shared" si="213"/>
        <v>372</v>
      </c>
    </row>
    <row r="657" spans="1:21" x14ac:dyDescent="0.25">
      <c r="A657">
        <f>VLOOKUP('2024-03-18_windows_device_0'!P657,'2024-03-18_windows_device_0'!P657:P1566,1,0)</f>
        <v>36.204000000000001</v>
      </c>
      <c r="B657">
        <f>VLOOKUP('2024-03-18_windows_device_0'!Q657,'2024-03-18_windows_device_0'!Q$2:Q$911,1,0)+50</f>
        <v>2184107</v>
      </c>
      <c r="C657">
        <f t="shared" si="203"/>
        <v>-0.65156312721337706</v>
      </c>
      <c r="D657">
        <f t="shared" si="196"/>
        <v>1.2940840083698466</v>
      </c>
      <c r="E657">
        <f t="shared" si="197"/>
        <v>2184106.9996623117</v>
      </c>
      <c r="F657">
        <f t="shared" si="195"/>
        <v>2184084.5073772809</v>
      </c>
      <c r="G657">
        <f t="shared" si="204"/>
        <v>2183591.2467890601</v>
      </c>
      <c r="H657">
        <f t="shared" si="209"/>
        <v>104.6251749265939</v>
      </c>
      <c r="I657">
        <f t="shared" si="198"/>
        <v>2183547.6106666597</v>
      </c>
      <c r="J657">
        <f t="shared" si="210"/>
        <v>2.2513480528510943</v>
      </c>
      <c r="K657">
        <f t="shared" si="199"/>
        <v>2183474.7816751846</v>
      </c>
      <c r="L657">
        <f t="shared" si="205"/>
        <v>-4.7266875783060935E-2</v>
      </c>
      <c r="M657">
        <f t="shared" si="211"/>
        <v>-3.8760370317344868E-6</v>
      </c>
      <c r="N657">
        <f t="shared" si="200"/>
        <v>2183547.6106666597</v>
      </c>
      <c r="O657">
        <f t="shared" si="206"/>
        <v>-6.9423407076540976E-3</v>
      </c>
      <c r="P657">
        <f t="shared" si="212"/>
        <v>7.5971948923781953</v>
      </c>
      <c r="Q657">
        <f t="shared" si="201"/>
        <v>2183529.6126802838</v>
      </c>
      <c r="R657">
        <f t="shared" si="202"/>
        <v>2183901.6126802838</v>
      </c>
      <c r="S657">
        <f t="shared" si="207"/>
        <v>12.176987774164147</v>
      </c>
      <c r="T657">
        <f t="shared" si="208"/>
        <v>2183623.6938152504</v>
      </c>
      <c r="U657">
        <f t="shared" si="213"/>
        <v>372</v>
      </c>
    </row>
    <row r="658" spans="1:21" x14ac:dyDescent="0.25">
      <c r="A658">
        <f>VLOOKUP('2024-03-18_windows_device_0'!P658,'2024-03-18_windows_device_0'!P658:P1567,1,0)</f>
        <v>36.177333333333337</v>
      </c>
      <c r="B658">
        <f>VLOOKUP('2024-03-18_windows_device_0'!Q658,'2024-03-18_windows_device_0'!Q$2:Q$911,1,0)+50</f>
        <v>2184108</v>
      </c>
      <c r="C658">
        <f t="shared" si="203"/>
        <v>-2.3693204625932376</v>
      </c>
      <c r="D658">
        <f t="shared" si="196"/>
        <v>1.2931308289728225</v>
      </c>
      <c r="E658">
        <f t="shared" si="197"/>
        <v>2184107.9996628086</v>
      </c>
      <c r="F658">
        <f t="shared" si="195"/>
        <v>2184026.2095354241</v>
      </c>
      <c r="G658">
        <f t="shared" si="204"/>
        <v>2183534.3587566745</v>
      </c>
      <c r="H658">
        <f t="shared" si="209"/>
        <v>-56.888032385613769</v>
      </c>
      <c r="I658">
        <f t="shared" si="198"/>
        <v>2183521.4579881518</v>
      </c>
      <c r="J658">
        <f t="shared" si="210"/>
        <v>-1.3057818706533852</v>
      </c>
      <c r="K658">
        <f t="shared" si="199"/>
        <v>2183563.6988032074</v>
      </c>
      <c r="L658">
        <f t="shared" si="205"/>
        <v>9.7808748032156861E-2</v>
      </c>
      <c r="M658">
        <f t="shared" si="211"/>
        <v>8.6142477029126232E-5</v>
      </c>
      <c r="N658">
        <f t="shared" si="200"/>
        <v>2183521.4579881518</v>
      </c>
      <c r="O658">
        <f t="shared" si="206"/>
        <v>-2.5244875300563026E-2</v>
      </c>
      <c r="P658">
        <f t="shared" si="212"/>
        <v>-4.4063730375793249</v>
      </c>
      <c r="Q658">
        <f t="shared" si="201"/>
        <v>2183561.877371538</v>
      </c>
      <c r="R658">
        <f t="shared" si="202"/>
        <v>2183933.877371538</v>
      </c>
      <c r="S658">
        <f t="shared" si="207"/>
        <v>12.168018608492462</v>
      </c>
      <c r="T658">
        <f t="shared" si="208"/>
        <v>2183655.8199634538</v>
      </c>
      <c r="U658">
        <f t="shared" si="213"/>
        <v>372</v>
      </c>
    </row>
    <row r="659" spans="1:21" x14ac:dyDescent="0.25">
      <c r="A659">
        <f>VLOOKUP('2024-03-18_windows_device_0'!P659,'2024-03-18_windows_device_0'!P659:P1568,1,0)</f>
        <v>36.165999999999997</v>
      </c>
      <c r="B659">
        <f>VLOOKUP('2024-03-18_windows_device_0'!Q659,'2024-03-18_windows_device_0'!Q$2:Q$911,1,0)+50</f>
        <v>2184105</v>
      </c>
      <c r="C659">
        <f t="shared" si="203"/>
        <v>-1.0069611966028362</v>
      </c>
      <c r="D659">
        <f t="shared" si="196"/>
        <v>1.2927257277290869</v>
      </c>
      <c r="E659">
        <f t="shared" si="197"/>
        <v>2184104.99966302</v>
      </c>
      <c r="F659">
        <f t="shared" si="195"/>
        <v>2184070.2388588814</v>
      </c>
      <c r="G659">
        <f t="shared" si="204"/>
        <v>2183578.987563862</v>
      </c>
      <c r="H659">
        <f t="shared" si="209"/>
        <v>44.628807187546045</v>
      </c>
      <c r="I659">
        <f t="shared" si="198"/>
        <v>2183571.047859787</v>
      </c>
      <c r="J659">
        <f t="shared" si="210"/>
        <v>1.0356201043109083</v>
      </c>
      <c r="K659">
        <f t="shared" si="199"/>
        <v>2183537.5465237084</v>
      </c>
      <c r="L659">
        <f t="shared" si="205"/>
        <v>-2.8767480156671264E-2</v>
      </c>
      <c r="M659">
        <f t="shared" si="211"/>
        <v>-7.515797307945699E-5</v>
      </c>
      <c r="N659">
        <f t="shared" si="200"/>
        <v>2183571.047859787</v>
      </c>
      <c r="O659">
        <f t="shared" si="206"/>
        <v>-1.0729072002748842E-2</v>
      </c>
      <c r="P659">
        <f t="shared" si="212"/>
        <v>3.4947096504915067</v>
      </c>
      <c r="Q659">
        <f t="shared" si="201"/>
        <v>2183554.6422376693</v>
      </c>
      <c r="R659">
        <f t="shared" si="202"/>
        <v>2183926.6422376693</v>
      </c>
      <c r="S659">
        <f t="shared" si="207"/>
        <v>12.164206713081994</v>
      </c>
      <c r="T659">
        <f t="shared" si="208"/>
        <v>2183648.525979701</v>
      </c>
      <c r="U659">
        <f t="shared" si="213"/>
        <v>372</v>
      </c>
    </row>
    <row r="660" spans="1:21" x14ac:dyDescent="0.25">
      <c r="A660">
        <f>VLOOKUP('2024-03-18_windows_device_0'!P660,'2024-03-18_windows_device_0'!P660:P1569,1,0)</f>
        <v>36.128</v>
      </c>
      <c r="B660">
        <f>VLOOKUP('2024-03-18_windows_device_0'!Q660,'2024-03-18_windows_device_0'!Q$2:Q$911,1,0)+50</f>
        <v>2184104</v>
      </c>
      <c r="C660">
        <f t="shared" si="203"/>
        <v>-3.3762816591954423</v>
      </c>
      <c r="D660">
        <f t="shared" si="196"/>
        <v>1.2913674470883276</v>
      </c>
      <c r="E660">
        <f t="shared" si="197"/>
        <v>2184103.9996637278</v>
      </c>
      <c r="F660">
        <f t="shared" si="195"/>
        <v>2183987.4487322047</v>
      </c>
      <c r="G660">
        <f t="shared" si="204"/>
        <v>2183498.2088426822</v>
      </c>
      <c r="H660">
        <f t="shared" si="209"/>
        <v>-80.778721179813147</v>
      </c>
      <c r="I660">
        <f t="shared" si="198"/>
        <v>2183472.19720452</v>
      </c>
      <c r="J660">
        <f t="shared" si="210"/>
        <v>-1.8010784422802995</v>
      </c>
      <c r="K660">
        <f t="shared" si="199"/>
        <v>2183530.4603976998</v>
      </c>
      <c r="L660">
        <f t="shared" si="205"/>
        <v>-7.7947312143917535E-3</v>
      </c>
      <c r="M660">
        <f t="shared" si="211"/>
        <v>1.2453122698952236E-5</v>
      </c>
      <c r="N660">
        <f t="shared" si="200"/>
        <v>2183472.19720452</v>
      </c>
      <c r="O660">
        <f t="shared" si="206"/>
        <v>-3.5973947303300106E-2</v>
      </c>
      <c r="P660">
        <f t="shared" si="212"/>
        <v>-6.0777559138994421</v>
      </c>
      <c r="Q660">
        <f t="shared" si="201"/>
        <v>2183533.7060190407</v>
      </c>
      <c r="R660">
        <f t="shared" si="202"/>
        <v>2183905.7060190407</v>
      </c>
      <c r="S660">
        <f t="shared" si="207"/>
        <v>12.151425651999842</v>
      </c>
      <c r="T660">
        <f t="shared" si="208"/>
        <v>2183627.3925754311</v>
      </c>
      <c r="U660">
        <f t="shared" si="213"/>
        <v>372</v>
      </c>
    </row>
    <row r="661" spans="1:21" x14ac:dyDescent="0.25">
      <c r="A661">
        <f>VLOOKUP('2024-03-18_windows_device_0'!P661,'2024-03-18_windows_device_0'!P661:P1570,1,0)</f>
        <v>36.101999999999997</v>
      </c>
      <c r="B661">
        <f>VLOOKUP('2024-03-18_windows_device_0'!Q661,'2024-03-18_windows_device_0'!Q$2:Q$911,1,0)+50</f>
        <v>2184104</v>
      </c>
      <c r="C661">
        <f t="shared" si="203"/>
        <v>-2.3100874510289593</v>
      </c>
      <c r="D661">
        <f t="shared" si="196"/>
        <v>1.290438097176229</v>
      </c>
      <c r="E661">
        <f t="shared" si="197"/>
        <v>2184103.9996642116</v>
      </c>
      <c r="F661">
        <f t="shared" si="195"/>
        <v>2184024.2542900117</v>
      </c>
      <c r="G661">
        <f t="shared" si="204"/>
        <v>2183536.3918446512</v>
      </c>
      <c r="H661">
        <f t="shared" si="209"/>
        <v>38.183001969009638</v>
      </c>
      <c r="I661">
        <f t="shared" si="198"/>
        <v>2183530.580001344</v>
      </c>
      <c r="J661">
        <f t="shared" si="210"/>
        <v>0.81048529902599054</v>
      </c>
      <c r="K661">
        <f t="shared" si="199"/>
        <v>2183504.3615644132</v>
      </c>
      <c r="L661">
        <f t="shared" si="205"/>
        <v>-2.8708689378897537E-2</v>
      </c>
      <c r="M661">
        <f t="shared" si="211"/>
        <v>-1.2418214124439757E-5</v>
      </c>
      <c r="N661">
        <f t="shared" si="200"/>
        <v>2183530.580001344</v>
      </c>
      <c r="O661">
        <f t="shared" si="206"/>
        <v>-2.4613753418051155E-2</v>
      </c>
      <c r="P661">
        <f t="shared" si="212"/>
        <v>2.7349901612549612</v>
      </c>
      <c r="Q661">
        <f t="shared" si="201"/>
        <v>2183516.5630581817</v>
      </c>
      <c r="R661">
        <f t="shared" si="202"/>
        <v>2183888.5630581817</v>
      </c>
      <c r="S661">
        <f t="shared" si="207"/>
        <v>12.142680715469947</v>
      </c>
      <c r="T661">
        <f t="shared" si="208"/>
        <v>2183610.1148175187</v>
      </c>
      <c r="U661">
        <f t="shared" si="213"/>
        <v>372</v>
      </c>
    </row>
    <row r="662" spans="1:21" x14ac:dyDescent="0.25">
      <c r="A662">
        <f>VLOOKUP('2024-03-18_windows_device_0'!P662,'2024-03-18_windows_device_0'!P662:P1571,1,0)</f>
        <v>36.085333333333331</v>
      </c>
      <c r="B662">
        <f>VLOOKUP('2024-03-18_windows_device_0'!Q662,'2024-03-18_windows_device_0'!Q$2:Q$911,1,0)+50</f>
        <v>2184101</v>
      </c>
      <c r="C662">
        <f t="shared" si="203"/>
        <v>-1.4808252891208524</v>
      </c>
      <c r="D662">
        <f t="shared" si="196"/>
        <v>1.2898423600530888</v>
      </c>
      <c r="E662">
        <f t="shared" si="197"/>
        <v>2184100.9996645218</v>
      </c>
      <c r="F662">
        <f t="shared" si="195"/>
        <v>2184049.8808349064</v>
      </c>
      <c r="G662">
        <f t="shared" si="204"/>
        <v>2183562.901888438</v>
      </c>
      <c r="H662">
        <f t="shared" si="209"/>
        <v>26.510043786838651</v>
      </c>
      <c r="I662">
        <f t="shared" si="198"/>
        <v>2183560.1003625039</v>
      </c>
      <c r="J662">
        <f t="shared" si="210"/>
        <v>0.63037745479863294</v>
      </c>
      <c r="K662">
        <f t="shared" si="199"/>
        <v>2183539.7082448909</v>
      </c>
      <c r="L662">
        <f t="shared" si="205"/>
        <v>3.8881311638115812E-2</v>
      </c>
      <c r="M662">
        <f t="shared" si="211"/>
        <v>4.0133345333207868E-5</v>
      </c>
      <c r="N662">
        <f t="shared" si="200"/>
        <v>2183560.1003625039</v>
      </c>
      <c r="O662">
        <f t="shared" si="206"/>
        <v>-1.5778047062855568E-2</v>
      </c>
      <c r="P662">
        <f t="shared" si="212"/>
        <v>2.1272145698654414</v>
      </c>
      <c r="Q662">
        <f t="shared" si="201"/>
        <v>2183548.4654667596</v>
      </c>
      <c r="R662">
        <f t="shared" si="202"/>
        <v>2183920.4654667596</v>
      </c>
      <c r="S662">
        <f t="shared" si="207"/>
        <v>12.137074986925144</v>
      </c>
      <c r="T662">
        <f t="shared" si="208"/>
        <v>2183641.9308687709</v>
      </c>
      <c r="U662">
        <f t="shared" si="213"/>
        <v>372</v>
      </c>
    </row>
    <row r="663" spans="1:21" x14ac:dyDescent="0.25">
      <c r="A663">
        <f>VLOOKUP('2024-03-18_windows_device_0'!P663,'2024-03-18_windows_device_0'!P663:P1572,1,0)</f>
        <v>36.049333333333337</v>
      </c>
      <c r="B663">
        <f>VLOOKUP('2024-03-18_windows_device_0'!Q663,'2024-03-18_windows_device_0'!Q$2:Q$911,1,0)+50</f>
        <v>2184099</v>
      </c>
      <c r="C663">
        <f t="shared" si="203"/>
        <v>-3.198582624500713</v>
      </c>
      <c r="D663">
        <f t="shared" si="196"/>
        <v>1.2885555678671066</v>
      </c>
      <c r="E663">
        <f t="shared" si="197"/>
        <v>2184098.9996651905</v>
      </c>
      <c r="F663">
        <f t="shared" si="195"/>
        <v>2183988.582993221</v>
      </c>
      <c r="G663">
        <f t="shared" si="204"/>
        <v>2183503.513797807</v>
      </c>
      <c r="H663">
        <f t="shared" si="209"/>
        <v>-59.388090630993247</v>
      </c>
      <c r="I663">
        <f t="shared" si="198"/>
        <v>2183489.4542134348</v>
      </c>
      <c r="J663">
        <f t="shared" si="210"/>
        <v>-1.3057818706533852</v>
      </c>
      <c r="K663">
        <f t="shared" si="199"/>
        <v>2183531.6950284904</v>
      </c>
      <c r="L663">
        <f t="shared" si="205"/>
        <v>-8.8145296780715986E-3</v>
      </c>
      <c r="M663">
        <f t="shared" si="211"/>
        <v>-2.8320663436868478E-5</v>
      </c>
      <c r="N663">
        <f t="shared" si="200"/>
        <v>2183489.4542134348</v>
      </c>
      <c r="O663">
        <f t="shared" si="206"/>
        <v>-3.4080581655752736E-2</v>
      </c>
      <c r="P663">
        <f t="shared" si="212"/>
        <v>-4.4063730375764933</v>
      </c>
      <c r="Q663">
        <f t="shared" si="201"/>
        <v>2183529.873596821</v>
      </c>
      <c r="R663">
        <f t="shared" si="202"/>
        <v>2183901.873596821</v>
      </c>
      <c r="S663">
        <f t="shared" si="207"/>
        <v>12.12496661326837</v>
      </c>
      <c r="T663">
        <f t="shared" si="208"/>
        <v>2183623.1526030996</v>
      </c>
      <c r="U663">
        <f t="shared" si="213"/>
        <v>372</v>
      </c>
    </row>
    <row r="664" spans="1:21" x14ac:dyDescent="0.25">
      <c r="A664">
        <f>VLOOKUP('2024-03-18_windows_device_0'!P664,'2024-03-18_windows_device_0'!P664:P1573,1,0)</f>
        <v>36.015333333333331</v>
      </c>
      <c r="B664">
        <f>VLOOKUP('2024-03-18_windows_device_0'!Q664,'2024-03-18_windows_device_0'!Q$2:Q$911,1,0)+50</f>
        <v>2184090</v>
      </c>
      <c r="C664">
        <f t="shared" si="203"/>
        <v>-3.0208835898072461</v>
      </c>
      <c r="D664">
        <f t="shared" si="196"/>
        <v>1.2873402641359004</v>
      </c>
      <c r="E664">
        <f t="shared" si="197"/>
        <v>2184089.9996658219</v>
      </c>
      <c r="F664">
        <f t="shared" si="195"/>
        <v>2183985.7172534065</v>
      </c>
      <c r="G664">
        <f t="shared" si="204"/>
        <v>2183502.4534637285</v>
      </c>
      <c r="H664">
        <f t="shared" si="209"/>
        <v>-1.06033407850191</v>
      </c>
      <c r="I664">
        <f t="shared" si="198"/>
        <v>2183502.4489818593</v>
      </c>
      <c r="J664">
        <f t="shared" si="210"/>
        <v>0.13508088317027853</v>
      </c>
      <c r="K664">
        <f t="shared" si="199"/>
        <v>2183498.0792423706</v>
      </c>
      <c r="L664">
        <f t="shared" si="205"/>
        <v>-3.6977329650769934E-2</v>
      </c>
      <c r="M664">
        <f t="shared" si="211"/>
        <v>-1.6722405087253296E-5</v>
      </c>
      <c r="N664">
        <f t="shared" si="200"/>
        <v>2183502.4489818593</v>
      </c>
      <c r="O664">
        <f t="shared" si="206"/>
        <v>-3.2187216008228887E-2</v>
      </c>
      <c r="P664">
        <f t="shared" si="212"/>
        <v>0.45583169353824576</v>
      </c>
      <c r="Q664">
        <f t="shared" si="201"/>
        <v>2183499.5239443481</v>
      </c>
      <c r="R664">
        <f t="shared" si="202"/>
        <v>2183871.5239443481</v>
      </c>
      <c r="S664">
        <f t="shared" si="207"/>
        <v>12.113530927036969</v>
      </c>
      <c r="T664">
        <f t="shared" si="208"/>
        <v>2183592.6270810436</v>
      </c>
      <c r="U664">
        <f t="shared" si="213"/>
        <v>372</v>
      </c>
    </row>
    <row r="665" spans="1:21" x14ac:dyDescent="0.25">
      <c r="A665">
        <f>VLOOKUP('2024-03-18_windows_device_0'!P665,'2024-03-18_windows_device_0'!P665:P1574,1,0)</f>
        <v>36.006</v>
      </c>
      <c r="B665">
        <f>VLOOKUP('2024-03-18_windows_device_0'!Q665,'2024-03-18_windows_device_0'!Q$2:Q$911,1,0)+50</f>
        <v>2184079</v>
      </c>
      <c r="C665">
        <f t="shared" si="203"/>
        <v>-0.82926216190747537</v>
      </c>
      <c r="D665">
        <f t="shared" si="196"/>
        <v>1.287006651346942</v>
      </c>
      <c r="E665">
        <f t="shared" si="197"/>
        <v>2184078.9996659951</v>
      </c>
      <c r="F665">
        <f t="shared" si="195"/>
        <v>2184050.3731214106</v>
      </c>
      <c r="G665">
        <f t="shared" si="204"/>
        <v>2183567.6052314639</v>
      </c>
      <c r="H665">
        <f t="shared" si="209"/>
        <v>65.151767735369503</v>
      </c>
      <c r="I665">
        <f t="shared" si="198"/>
        <v>2183550.6842260459</v>
      </c>
      <c r="J665">
        <f t="shared" si="210"/>
        <v>1.665997559110501</v>
      </c>
      <c r="K665">
        <f t="shared" si="199"/>
        <v>2183496.7907723542</v>
      </c>
      <c r="L665">
        <f t="shared" si="205"/>
        <v>-1.4173156733271268E-3</v>
      </c>
      <c r="M665">
        <f t="shared" si="211"/>
        <v>2.1114695954083196E-5</v>
      </c>
      <c r="N665">
        <f t="shared" si="200"/>
        <v>2183550.6842260459</v>
      </c>
      <c r="O665">
        <f t="shared" si="206"/>
        <v>-8.8357063551955887E-3</v>
      </c>
      <c r="P665">
        <f t="shared" si="212"/>
        <v>5.6219242203626125</v>
      </c>
      <c r="Q665">
        <f t="shared" si="201"/>
        <v>2183531.0712398426</v>
      </c>
      <c r="R665">
        <f t="shared" si="202"/>
        <v>2183903.0712398426</v>
      </c>
      <c r="S665">
        <f t="shared" si="207"/>
        <v>12.110391719051879</v>
      </c>
      <c r="T665">
        <f t="shared" si="208"/>
        <v>2183624.126127643</v>
      </c>
      <c r="U665">
        <f t="shared" si="213"/>
        <v>372</v>
      </c>
    </row>
    <row r="666" spans="1:21" x14ac:dyDescent="0.25">
      <c r="A666">
        <f>VLOOKUP('2024-03-18_windows_device_0'!P666,'2024-03-18_windows_device_0'!P666:P1575,1,0)</f>
        <v>35.988666666666667</v>
      </c>
      <c r="B666">
        <f>VLOOKUP('2024-03-18_windows_device_0'!Q666,'2024-03-18_windows_device_0'!Q$2:Q$911,1,0)+50</f>
        <v>2184068</v>
      </c>
      <c r="C666">
        <f t="shared" si="203"/>
        <v>-1.5400583006857622</v>
      </c>
      <c r="D666">
        <f t="shared" si="196"/>
        <v>1.2863870847388765</v>
      </c>
      <c r="E666">
        <f t="shared" si="197"/>
        <v>2184067.9996663164</v>
      </c>
      <c r="F666">
        <f t="shared" si="195"/>
        <v>2184014.8360835165</v>
      </c>
      <c r="G666">
        <f t="shared" si="204"/>
        <v>2183532.9894913458</v>
      </c>
      <c r="H666">
        <f t="shared" si="209"/>
        <v>-34.615740118082613</v>
      </c>
      <c r="I666">
        <f t="shared" si="198"/>
        <v>2183528.2128679617</v>
      </c>
      <c r="J666">
        <f t="shared" si="210"/>
        <v>-0.54032353268447375</v>
      </c>
      <c r="K666">
        <f t="shared" si="199"/>
        <v>2183545.6918259156</v>
      </c>
      <c r="L666">
        <f t="shared" si="205"/>
        <v>5.3791107884929697E-2</v>
      </c>
      <c r="M666">
        <f t="shared" si="211"/>
        <v>3.2781457236667409E-5</v>
      </c>
      <c r="N666">
        <f t="shared" si="200"/>
        <v>2183528.2128679617</v>
      </c>
      <c r="O666">
        <f t="shared" si="206"/>
        <v>-1.6409168945361558E-2</v>
      </c>
      <c r="P666">
        <f t="shared" si="212"/>
        <v>-1.8233267741699746</v>
      </c>
      <c r="Q666">
        <f t="shared" si="201"/>
        <v>2183542.2685392788</v>
      </c>
      <c r="R666">
        <f t="shared" si="202"/>
        <v>2183914.2685392788</v>
      </c>
      <c r="S666">
        <f t="shared" si="207"/>
        <v>12.104561761365284</v>
      </c>
      <c r="T666">
        <f t="shared" si="208"/>
        <v>2183635.2338551665</v>
      </c>
      <c r="U666">
        <f t="shared" si="213"/>
        <v>372</v>
      </c>
    </row>
    <row r="667" spans="1:21" x14ac:dyDescent="0.25">
      <c r="A667">
        <f>VLOOKUP('2024-03-18_windows_device_0'!P667,'2024-03-18_windows_device_0'!P667:P1576,1,0)</f>
        <v>35.949333333333335</v>
      </c>
      <c r="B667">
        <f>VLOOKUP('2024-03-18_windows_device_0'!Q667,'2024-03-18_windows_device_0'!Q$2:Q$911,1,0)+50</f>
        <v>2184073</v>
      </c>
      <c r="C667">
        <f t="shared" si="203"/>
        <v>-3.4947476823252623</v>
      </c>
      <c r="D667">
        <f t="shared" si="196"/>
        <v>1.2849811451282658</v>
      </c>
      <c r="E667">
        <f t="shared" si="197"/>
        <v>2184072.9996670457</v>
      </c>
      <c r="F667">
        <f t="shared" si="195"/>
        <v>2183952.3592291535</v>
      </c>
      <c r="G667">
        <f t="shared" si="204"/>
        <v>2183472.6049212394</v>
      </c>
      <c r="H667">
        <f t="shared" si="209"/>
        <v>-60.384570106398314</v>
      </c>
      <c r="I667">
        <f t="shared" si="198"/>
        <v>2183458.0695638452</v>
      </c>
      <c r="J667">
        <f t="shared" si="210"/>
        <v>-1.4858897148817032</v>
      </c>
      <c r="K667">
        <f t="shared" si="199"/>
        <v>2183506.1366982185</v>
      </c>
      <c r="L667">
        <f t="shared" si="205"/>
        <v>-4.35105991875014E-2</v>
      </c>
      <c r="M667">
        <f t="shared" si="211"/>
        <v>-5.7775454249002862E-5</v>
      </c>
      <c r="N667">
        <f t="shared" si="200"/>
        <v>2183458.0695638452</v>
      </c>
      <c r="O667">
        <f t="shared" si="206"/>
        <v>-3.723619106833561E-2</v>
      </c>
      <c r="P667">
        <f t="shared" si="212"/>
        <v>-5.0141486289716761</v>
      </c>
      <c r="Q667">
        <f t="shared" si="201"/>
        <v>2183505.7914168607</v>
      </c>
      <c r="R667">
        <f t="shared" si="202"/>
        <v>2183877.7914168607</v>
      </c>
      <c r="S667">
        <f t="shared" si="207"/>
        <v>12.091332241999547</v>
      </c>
      <c r="T667">
        <f t="shared" si="208"/>
        <v>2183598.5536333919</v>
      </c>
      <c r="U667">
        <f t="shared" si="213"/>
        <v>372</v>
      </c>
    </row>
    <row r="668" spans="1:21" x14ac:dyDescent="0.25">
      <c r="A668">
        <f>VLOOKUP('2024-03-18_windows_device_0'!P668,'2024-03-18_windows_device_0'!P668:P1577,1,0)</f>
        <v>35.908666666666669</v>
      </c>
      <c r="B668">
        <f>VLOOKUP('2024-03-18_windows_device_0'!Q668,'2024-03-18_windows_device_0'!Q$2:Q$911,1,0)+50</f>
        <v>2184088</v>
      </c>
      <c r="C668">
        <f t="shared" si="203"/>
        <v>-3.6132137054550819</v>
      </c>
      <c r="D668">
        <f t="shared" si="196"/>
        <v>1.283527546547804</v>
      </c>
      <c r="E668">
        <f t="shared" si="197"/>
        <v>2184087.9996677986</v>
      </c>
      <c r="F668">
        <f t="shared" si="195"/>
        <v>2183963.2697235369</v>
      </c>
      <c r="G668">
        <f t="shared" si="204"/>
        <v>2183485.6810331005</v>
      </c>
      <c r="H668">
        <f t="shared" si="209"/>
        <v>13.076111861038953</v>
      </c>
      <c r="I668">
        <f t="shared" si="198"/>
        <v>2183484.9994308567</v>
      </c>
      <c r="J668">
        <f t="shared" si="210"/>
        <v>-9.0053922114158844E-2</v>
      </c>
      <c r="K668">
        <f t="shared" si="199"/>
        <v>2183487.9125905158</v>
      </c>
      <c r="L668">
        <f t="shared" si="205"/>
        <v>-2.0046499454534631E-2</v>
      </c>
      <c r="M668">
        <f t="shared" si="211"/>
        <v>1.3932427923457917E-5</v>
      </c>
      <c r="N668">
        <f t="shared" si="200"/>
        <v>2183484.9994308567</v>
      </c>
      <c r="O668">
        <f t="shared" si="206"/>
        <v>-3.8498434833359352E-2</v>
      </c>
      <c r="P668">
        <f t="shared" si="212"/>
        <v>-0.30388779569405211</v>
      </c>
      <c r="Q668">
        <f t="shared" si="201"/>
        <v>2183487.0803181576</v>
      </c>
      <c r="R668">
        <f t="shared" si="202"/>
        <v>2183859.0803181576</v>
      </c>
      <c r="S668">
        <f t="shared" si="207"/>
        <v>12.077654264350228</v>
      </c>
      <c r="T668">
        <f t="shared" si="208"/>
        <v>2183579.6327841249</v>
      </c>
      <c r="U668">
        <f t="shared" si="213"/>
        <v>372</v>
      </c>
    </row>
    <row r="669" spans="1:21" x14ac:dyDescent="0.25">
      <c r="A669">
        <f>VLOOKUP('2024-03-18_windows_device_0'!P669,'2024-03-18_windows_device_0'!P669:P1578,1,0)</f>
        <v>35.887333333333331</v>
      </c>
      <c r="B669">
        <f>VLOOKUP('2024-03-18_windows_device_0'!Q669,'2024-03-18_windows_device_0'!Q$2:Q$911,1,0)+50</f>
        <v>2184094</v>
      </c>
      <c r="C669">
        <f t="shared" si="203"/>
        <v>-1.8954563700752214</v>
      </c>
      <c r="D669">
        <f t="shared" si="196"/>
        <v>1.2827650030301845</v>
      </c>
      <c r="E669">
        <f t="shared" si="197"/>
        <v>2184093.999668193</v>
      </c>
      <c r="F669">
        <f t="shared" si="195"/>
        <v>2184028.5675662854</v>
      </c>
      <c r="G669">
        <f t="shared" si="204"/>
        <v>2183552.1159184431</v>
      </c>
      <c r="H669">
        <f t="shared" si="209"/>
        <v>66.434885342605412</v>
      </c>
      <c r="I669">
        <f t="shared" si="198"/>
        <v>2183534.5218556887</v>
      </c>
      <c r="J669">
        <f t="shared" si="210"/>
        <v>1.3057818706533852</v>
      </c>
      <c r="K669">
        <f t="shared" si="199"/>
        <v>2183492.2810406331</v>
      </c>
      <c r="L669">
        <f t="shared" si="205"/>
        <v>4.8052905701635486E-3</v>
      </c>
      <c r="M669">
        <f t="shared" si="211"/>
        <v>1.4756405625123851E-5</v>
      </c>
      <c r="N669">
        <f t="shared" si="200"/>
        <v>2183534.5218556887</v>
      </c>
      <c r="O669">
        <f t="shared" si="206"/>
        <v>-2.0195900240456303E-2</v>
      </c>
      <c r="P669">
        <f t="shared" si="212"/>
        <v>4.4063730375779091</v>
      </c>
      <c r="Q669">
        <f t="shared" si="201"/>
        <v>2183516.1135099577</v>
      </c>
      <c r="R669">
        <f t="shared" si="202"/>
        <v>2183888.1135099577</v>
      </c>
      <c r="S669">
        <f t="shared" si="207"/>
        <v>12.070478931812877</v>
      </c>
      <c r="T669">
        <f t="shared" si="208"/>
        <v>2183608.5560377799</v>
      </c>
      <c r="U669">
        <f t="shared" si="213"/>
        <v>372</v>
      </c>
    </row>
    <row r="670" spans="1:21" x14ac:dyDescent="0.25">
      <c r="A670">
        <f>VLOOKUP('2024-03-18_windows_device_0'!P670,'2024-03-18_windows_device_0'!P670:P1579,1,0)</f>
        <v>35.880000000000003</v>
      </c>
      <c r="B670">
        <f>VLOOKUP('2024-03-18_windows_device_0'!Q670,'2024-03-18_windows_device_0'!Q$2:Q$911,1,0)+50</f>
        <v>2184092</v>
      </c>
      <c r="C670">
        <f t="shared" si="203"/>
        <v>-0.65156312721274579</v>
      </c>
      <c r="D670">
        <f t="shared" si="196"/>
        <v>1.2825028786960031</v>
      </c>
      <c r="E670">
        <f t="shared" si="197"/>
        <v>2184091.9996683286</v>
      </c>
      <c r="F670">
        <f t="shared" si="195"/>
        <v>2184069.5073832977</v>
      </c>
      <c r="G670">
        <f t="shared" si="204"/>
        <v>2183593.4467499615</v>
      </c>
      <c r="H670">
        <f t="shared" si="209"/>
        <v>41.330831518396735</v>
      </c>
      <c r="I670">
        <f t="shared" si="198"/>
        <v>2183586.6371430522</v>
      </c>
      <c r="J670">
        <f t="shared" si="210"/>
        <v>0.94556618219818911</v>
      </c>
      <c r="K670">
        <f t="shared" si="199"/>
        <v>2183556.0489666327</v>
      </c>
      <c r="L670">
        <f t="shared" si="205"/>
        <v>7.0144652052087336E-2</v>
      </c>
      <c r="M670">
        <f t="shared" si="211"/>
        <v>3.8796968763845435E-5</v>
      </c>
      <c r="N670">
        <f t="shared" si="200"/>
        <v>2183586.6371430522</v>
      </c>
      <c r="O670">
        <f t="shared" si="206"/>
        <v>-6.942340707648216E-3</v>
      </c>
      <c r="P670">
        <f t="shared" si="212"/>
        <v>3.1908218548017024</v>
      </c>
      <c r="Q670">
        <f t="shared" si="201"/>
        <v>2183571.1084751408</v>
      </c>
      <c r="R670">
        <f t="shared" si="202"/>
        <v>2183943.1084751408</v>
      </c>
      <c r="S670">
        <f t="shared" si="207"/>
        <v>12.068012411253164</v>
      </c>
      <c r="T670">
        <f t="shared" si="208"/>
        <v>2183663.513226815</v>
      </c>
      <c r="U670">
        <f t="shared" si="213"/>
        <v>372</v>
      </c>
    </row>
    <row r="671" spans="1:21" x14ac:dyDescent="0.25">
      <c r="A671">
        <f>VLOOKUP('2024-03-18_windows_device_0'!P671,'2024-03-18_windows_device_0'!P671:P1580,1,0)</f>
        <v>35.847333333333331</v>
      </c>
      <c r="B671">
        <f>VLOOKUP('2024-03-18_windows_device_0'!Q671,'2024-03-18_windows_device_0'!Q$2:Q$911,1,0)+50</f>
        <v>2184088</v>
      </c>
      <c r="C671">
        <f t="shared" si="203"/>
        <v>-2.9024175666774261</v>
      </c>
      <c r="D671">
        <f t="shared" si="196"/>
        <v>1.2813352339346484</v>
      </c>
      <c r="E671">
        <f t="shared" si="197"/>
        <v>2184087.9996689321</v>
      </c>
      <c r="F671">
        <f t="shared" ref="F671:F734" si="214">E671+V$7*C671</f>
        <v>2183987.8067628858</v>
      </c>
      <c r="G671">
        <f t="shared" si="204"/>
        <v>2183513.4888928938</v>
      </c>
      <c r="H671">
        <f t="shared" si="209"/>
        <v>-79.95785706769675</v>
      </c>
      <c r="I671">
        <f t="shared" si="198"/>
        <v>2183488.0032232432</v>
      </c>
      <c r="J671">
        <f t="shared" si="210"/>
        <v>-1.71102452016758</v>
      </c>
      <c r="K671">
        <f t="shared" si="199"/>
        <v>2183543.3532567644</v>
      </c>
      <c r="L671">
        <f t="shared" si="205"/>
        <v>-1.3965267606072689E-2</v>
      </c>
      <c r="M671">
        <f t="shared" si="211"/>
        <v>-4.9942482627565236E-5</v>
      </c>
      <c r="N671">
        <f t="shared" si="200"/>
        <v>2183488.0032232432</v>
      </c>
      <c r="O671">
        <f t="shared" si="206"/>
        <v>-3.0924972243193384E-2</v>
      </c>
      <c r="P671">
        <f t="shared" si="212"/>
        <v>-5.7738681182096379</v>
      </c>
      <c r="Q671">
        <f t="shared" si="201"/>
        <v>2183545.4420436122</v>
      </c>
      <c r="R671">
        <f t="shared" si="202"/>
        <v>2183917.4420436122</v>
      </c>
      <c r="S671">
        <f t="shared" si="207"/>
        <v>12.057025183305349</v>
      </c>
      <c r="T671">
        <f t="shared" si="208"/>
        <v>2183637.6786135081</v>
      </c>
      <c r="U671">
        <f t="shared" si="213"/>
        <v>372</v>
      </c>
    </row>
    <row r="672" spans="1:21" x14ac:dyDescent="0.25">
      <c r="A672">
        <f>VLOOKUP('2024-03-18_windows_device_0'!P672,'2024-03-18_windows_device_0'!P672:P1581,1,0)</f>
        <v>35.825333333333333</v>
      </c>
      <c r="B672">
        <f>VLOOKUP('2024-03-18_windows_device_0'!Q672,'2024-03-18_windows_device_0'!Q$2:Q$911,1,0)+50</f>
        <v>2184090</v>
      </c>
      <c r="C672">
        <f t="shared" si="203"/>
        <v>-1.9546893816394999</v>
      </c>
      <c r="D672">
        <f t="shared" si="196"/>
        <v>1.2805488609321034</v>
      </c>
      <c r="E672">
        <f t="shared" si="197"/>
        <v>2184089.9996693386</v>
      </c>
      <c r="F672">
        <f t="shared" si="214"/>
        <v>2184022.5228142464</v>
      </c>
      <c r="G672">
        <f t="shared" si="204"/>
        <v>2183549.3795371838</v>
      </c>
      <c r="H672">
        <f t="shared" si="209"/>
        <v>35.890644290018827</v>
      </c>
      <c r="I672">
        <f t="shared" si="198"/>
        <v>2183544.2445866261</v>
      </c>
      <c r="J672">
        <f t="shared" si="210"/>
        <v>0.72043137691279158</v>
      </c>
      <c r="K672">
        <f t="shared" si="199"/>
        <v>2183520.9393093539</v>
      </c>
      <c r="L672">
        <f t="shared" si="205"/>
        <v>-2.4655318760522953E-2</v>
      </c>
      <c r="M672">
        <f t="shared" si="211"/>
        <v>-6.3474997507873637E-6</v>
      </c>
      <c r="N672">
        <f t="shared" si="200"/>
        <v>2183544.2445866261</v>
      </c>
      <c r="O672">
        <f t="shared" si="206"/>
        <v>-2.0827022122968171E-2</v>
      </c>
      <c r="P672">
        <f t="shared" si="212"/>
        <v>2.4311023655609101</v>
      </c>
      <c r="Q672">
        <f t="shared" si="201"/>
        <v>2183531.3663222557</v>
      </c>
      <c r="R672">
        <f t="shared" si="202"/>
        <v>2183903.3663222557</v>
      </c>
      <c r="S672">
        <f t="shared" si="207"/>
        <v>12.049625621626209</v>
      </c>
      <c r="T672">
        <f t="shared" si="208"/>
        <v>2183623.4897131962</v>
      </c>
      <c r="U672">
        <f t="shared" si="213"/>
        <v>372</v>
      </c>
    </row>
    <row r="673" spans="1:21" x14ac:dyDescent="0.25">
      <c r="A673">
        <f>VLOOKUP('2024-03-18_windows_device_0'!P673,'2024-03-18_windows_device_0'!P673:P1582,1,0)</f>
        <v>35.793333333333337</v>
      </c>
      <c r="B673">
        <f>VLOOKUP('2024-03-18_windows_device_0'!Q673,'2024-03-18_windows_device_0'!Q$2:Q$911,1,0)+50</f>
        <v>2184082</v>
      </c>
      <c r="C673">
        <f t="shared" si="203"/>
        <v>-2.8431845551118853</v>
      </c>
      <c r="D673">
        <f t="shared" si="196"/>
        <v>1.2794050456556747</v>
      </c>
      <c r="E673">
        <f t="shared" si="197"/>
        <v>2184081.999669929</v>
      </c>
      <c r="F673">
        <f t="shared" si="214"/>
        <v>2183983.8515170673</v>
      </c>
      <c r="G673">
        <f t="shared" si="204"/>
        <v>2183512.4180270671</v>
      </c>
      <c r="H673">
        <f t="shared" si="209"/>
        <v>-36.961510116700083</v>
      </c>
      <c r="I673">
        <f t="shared" si="198"/>
        <v>2183506.9720830782</v>
      </c>
      <c r="J673">
        <f t="shared" si="210"/>
        <v>-0.67540441585523248</v>
      </c>
      <c r="K673">
        <f t="shared" si="199"/>
        <v>2183528.8207805208</v>
      </c>
      <c r="L673">
        <f t="shared" si="205"/>
        <v>8.6696100585266223E-3</v>
      </c>
      <c r="M673">
        <f t="shared" si="211"/>
        <v>1.9787555206025742E-5</v>
      </c>
      <c r="N673">
        <f t="shared" si="200"/>
        <v>2183506.9720830782</v>
      </c>
      <c r="O673">
        <f t="shared" si="206"/>
        <v>-3.0293850360669752E-2</v>
      </c>
      <c r="P673">
        <f t="shared" si="212"/>
        <v>-2.2791584677110523</v>
      </c>
      <c r="Q673">
        <f t="shared" si="201"/>
        <v>2183525.1305525424</v>
      </c>
      <c r="R673">
        <f t="shared" si="202"/>
        <v>2183897.1305525424</v>
      </c>
      <c r="S673">
        <f t="shared" si="207"/>
        <v>12.038862622820186</v>
      </c>
      <c r="T673">
        <f t="shared" si="208"/>
        <v>2183617.0894435802</v>
      </c>
      <c r="U673">
        <f t="shared" si="213"/>
        <v>372</v>
      </c>
    </row>
    <row r="674" spans="1:21" x14ac:dyDescent="0.25">
      <c r="A674">
        <f>VLOOKUP('2024-03-18_windows_device_0'!P674,'2024-03-18_windows_device_0'!P674:P1583,1,0)</f>
        <v>35.78</v>
      </c>
      <c r="B674">
        <f>VLOOKUP('2024-03-18_windows_device_0'!Q674,'2024-03-18_windows_device_0'!Q$2:Q$911,1,0)+50</f>
        <v>2184074</v>
      </c>
      <c r="C674">
        <f t="shared" si="203"/>
        <v>-1.1846602312969345</v>
      </c>
      <c r="D674">
        <f t="shared" si="196"/>
        <v>1.2789284559571625</v>
      </c>
      <c r="E674">
        <f t="shared" si="197"/>
        <v>2184073.9996701749</v>
      </c>
      <c r="F674">
        <f t="shared" si="214"/>
        <v>2184033.1046064827</v>
      </c>
      <c r="G674">
        <f t="shared" si="204"/>
        <v>2183562.3839789489</v>
      </c>
      <c r="H674">
        <f t="shared" si="209"/>
        <v>49.9659518818371</v>
      </c>
      <c r="I674">
        <f t="shared" si="198"/>
        <v>2183552.4317103657</v>
      </c>
      <c r="J674">
        <f t="shared" si="210"/>
        <v>1.2607549095963058</v>
      </c>
      <c r="K674">
        <f t="shared" si="199"/>
        <v>2183511.6474751397</v>
      </c>
      <c r="L674">
        <f t="shared" si="205"/>
        <v>-1.8890617997336892E-2</v>
      </c>
      <c r="M674">
        <f t="shared" si="211"/>
        <v>-1.6364612122871808E-5</v>
      </c>
      <c r="N674">
        <f t="shared" si="200"/>
        <v>2183552.4317103657</v>
      </c>
      <c r="O674">
        <f t="shared" si="206"/>
        <v>-1.2622437650284453E-2</v>
      </c>
      <c r="P674">
        <f t="shared" si="212"/>
        <v>4.254429139729468</v>
      </c>
      <c r="Q674">
        <f t="shared" si="201"/>
        <v>2183534.2917207568</v>
      </c>
      <c r="R674">
        <f t="shared" si="202"/>
        <v>2183906.2917207568</v>
      </c>
      <c r="S674">
        <f t="shared" si="207"/>
        <v>12.034378039984343</v>
      </c>
      <c r="T674">
        <f t="shared" si="208"/>
        <v>2183626.1821135543</v>
      </c>
      <c r="U674">
        <f t="shared" si="213"/>
        <v>372</v>
      </c>
    </row>
    <row r="675" spans="1:21" x14ac:dyDescent="0.25">
      <c r="A675">
        <f>VLOOKUP('2024-03-18_windows_device_0'!P675,'2024-03-18_windows_device_0'!P675:P1584,1,0)</f>
        <v>35.762</v>
      </c>
      <c r="B675">
        <f>VLOOKUP('2024-03-18_windows_device_0'!Q675,'2024-03-18_windows_device_0'!Q$2:Q$911,1,0)+50</f>
        <v>2184074</v>
      </c>
      <c r="C675">
        <f t="shared" si="203"/>
        <v>-1.5992913122506722</v>
      </c>
      <c r="D675">
        <f t="shared" si="196"/>
        <v>1.2782850598641711</v>
      </c>
      <c r="E675">
        <f t="shared" si="197"/>
        <v>2184073.9996705065</v>
      </c>
      <c r="F675">
        <f t="shared" si="214"/>
        <v>2184018.791334522</v>
      </c>
      <c r="G675">
        <f t="shared" si="204"/>
        <v>2183549.0334928143</v>
      </c>
      <c r="H675">
        <f t="shared" si="209"/>
        <v>-13.350486134644598</v>
      </c>
      <c r="I675">
        <f t="shared" si="198"/>
        <v>2183548.3229865404</v>
      </c>
      <c r="J675">
        <f t="shared" si="210"/>
        <v>-0.31518872739907644</v>
      </c>
      <c r="K675">
        <f t="shared" si="199"/>
        <v>2183558.5190453469</v>
      </c>
      <c r="L675">
        <f t="shared" si="205"/>
        <v>5.1558678313271634E-2</v>
      </c>
      <c r="M675">
        <f t="shared" si="211"/>
        <v>4.1831127308364026E-5</v>
      </c>
      <c r="N675">
        <f t="shared" si="200"/>
        <v>2183548.3229865404</v>
      </c>
      <c r="O675">
        <f t="shared" si="206"/>
        <v>-1.7040290827885191E-2</v>
      </c>
      <c r="P675">
        <f t="shared" si="212"/>
        <v>-1.0636072849334293</v>
      </c>
      <c r="Q675">
        <f t="shared" si="201"/>
        <v>2183556.064110117</v>
      </c>
      <c r="R675">
        <f t="shared" si="202"/>
        <v>2183928.064110117</v>
      </c>
      <c r="S675">
        <f t="shared" si="207"/>
        <v>12.028323853155955</v>
      </c>
      <c r="T675">
        <f t="shared" si="208"/>
        <v>2183647.8620707728</v>
      </c>
      <c r="U675">
        <f t="shared" si="213"/>
        <v>372</v>
      </c>
    </row>
    <row r="676" spans="1:21" x14ac:dyDescent="0.25">
      <c r="A676">
        <f>VLOOKUP('2024-03-18_windows_device_0'!P676,'2024-03-18_windows_device_0'!P676:P1585,1,0)</f>
        <v>35.723333333333336</v>
      </c>
      <c r="B676">
        <f>VLOOKUP('2024-03-18_windows_device_0'!Q676,'2024-03-18_windows_device_0'!Q$2:Q$911,1,0)+50</f>
        <v>2184071</v>
      </c>
      <c r="C676">
        <f t="shared" si="203"/>
        <v>-3.4355146707603526</v>
      </c>
      <c r="D676">
        <f t="shared" si="196"/>
        <v>1.2769029497384861</v>
      </c>
      <c r="E676">
        <f t="shared" si="197"/>
        <v>2184070.9996712189</v>
      </c>
      <c r="F676">
        <f t="shared" si="214"/>
        <v>2183952.4039865113</v>
      </c>
      <c r="G676">
        <f t="shared" si="204"/>
        <v>2183484.7159910263</v>
      </c>
      <c r="H676">
        <f t="shared" si="209"/>
        <v>-64.317501788027585</v>
      </c>
      <c r="I676">
        <f t="shared" si="198"/>
        <v>2183468.2255568025</v>
      </c>
      <c r="J676">
        <f t="shared" si="210"/>
        <v>-1.3958357927675442</v>
      </c>
      <c r="K676">
        <f t="shared" si="199"/>
        <v>2183513.3795315172</v>
      </c>
      <c r="L676">
        <f t="shared" si="205"/>
        <v>-4.9653418105624347E-2</v>
      </c>
      <c r="M676">
        <f t="shared" si="211"/>
        <v>-6.0097351033550458E-5</v>
      </c>
      <c r="N676">
        <f t="shared" si="200"/>
        <v>2183468.2255568025</v>
      </c>
      <c r="O676">
        <f t="shared" si="206"/>
        <v>-3.6605069185817858E-2</v>
      </c>
      <c r="P676">
        <f t="shared" si="212"/>
        <v>-4.7102608332733764</v>
      </c>
      <c r="Q676">
        <f t="shared" si="201"/>
        <v>2183512.2438300862</v>
      </c>
      <c r="R676">
        <f t="shared" si="202"/>
        <v>2183884.2438300862</v>
      </c>
      <c r="S676">
        <f t="shared" si="207"/>
        <v>12.015318562932011</v>
      </c>
      <c r="T676">
        <f t="shared" si="208"/>
        <v>2183603.8433900797</v>
      </c>
      <c r="U676">
        <f t="shared" si="213"/>
        <v>372</v>
      </c>
    </row>
    <row r="677" spans="1:21" x14ac:dyDescent="0.25">
      <c r="A677">
        <f>VLOOKUP('2024-03-18_windows_device_0'!P677,'2024-03-18_windows_device_0'!P677:P1586,1,0)</f>
        <v>35.706000000000003</v>
      </c>
      <c r="B677">
        <f>VLOOKUP('2024-03-18_windows_device_0'!Q677,'2024-03-18_windows_device_0'!Q$2:Q$911,1,0)+50</f>
        <v>2184072</v>
      </c>
      <c r="C677">
        <f t="shared" si="203"/>
        <v>-1.5400583006857622</v>
      </c>
      <c r="D677">
        <f t="shared" si="196"/>
        <v>1.2762833831304206</v>
      </c>
      <c r="E677">
        <f t="shared" si="197"/>
        <v>2184071.9996715379</v>
      </c>
      <c r="F677">
        <f t="shared" si="214"/>
        <v>2184018.8360887379</v>
      </c>
      <c r="G677">
        <f t="shared" si="204"/>
        <v>2183552.0766827166</v>
      </c>
      <c r="H677">
        <f t="shared" si="209"/>
        <v>67.360691690351814</v>
      </c>
      <c r="I677">
        <f t="shared" si="198"/>
        <v>2183533.9888374917</v>
      </c>
      <c r="J677">
        <f t="shared" si="210"/>
        <v>1.4408627538246237</v>
      </c>
      <c r="K677">
        <f t="shared" si="199"/>
        <v>2183487.3782829475</v>
      </c>
      <c r="L677">
        <f t="shared" si="205"/>
        <v>-2.8601346292062551E-2</v>
      </c>
      <c r="M677">
        <f t="shared" si="211"/>
        <v>1.2500222745380585E-5</v>
      </c>
      <c r="N677">
        <f t="shared" si="200"/>
        <v>2183533.9888374917</v>
      </c>
      <c r="O677">
        <f t="shared" si="206"/>
        <v>-1.6409168945361558E-2</v>
      </c>
      <c r="P677">
        <f t="shared" si="212"/>
        <v>4.8622047311232341</v>
      </c>
      <c r="Q677">
        <f t="shared" si="201"/>
        <v>2183514.9324581441</v>
      </c>
      <c r="R677">
        <f t="shared" si="202"/>
        <v>2183886.9324581441</v>
      </c>
      <c r="S677">
        <f t="shared" si="207"/>
        <v>12.009488605245416</v>
      </c>
      <c r="T677">
        <f t="shared" si="208"/>
        <v>2183606.4431495825</v>
      </c>
      <c r="U677">
        <f t="shared" si="213"/>
        <v>372</v>
      </c>
    </row>
    <row r="678" spans="1:21" x14ac:dyDescent="0.25">
      <c r="A678">
        <f>VLOOKUP('2024-03-18_windows_device_0'!P678,'2024-03-18_windows_device_0'!P678:P1587,1,0)</f>
        <v>35.693333333333335</v>
      </c>
      <c r="B678">
        <f>VLOOKUP('2024-03-18_windows_device_0'!Q678,'2024-03-18_windows_device_0'!Q$2:Q$911,1,0)+50</f>
        <v>2184066</v>
      </c>
      <c r="C678">
        <f t="shared" si="203"/>
        <v>-1.1254272197320245</v>
      </c>
      <c r="D678">
        <f t="shared" si="196"/>
        <v>1.2758306229168339</v>
      </c>
      <c r="E678">
        <f t="shared" si="197"/>
        <v>2184065.9996717707</v>
      </c>
      <c r="F678">
        <f t="shared" si="214"/>
        <v>2184027.149361263</v>
      </c>
      <c r="G678">
        <f t="shared" si="204"/>
        <v>2183561.0688249655</v>
      </c>
      <c r="H678">
        <f t="shared" si="209"/>
        <v>8.9921422488987446</v>
      </c>
      <c r="I678">
        <f t="shared" si="198"/>
        <v>2183560.7464954359</v>
      </c>
      <c r="J678">
        <f t="shared" si="210"/>
        <v>0.31518872739907644</v>
      </c>
      <c r="K678">
        <f t="shared" si="199"/>
        <v>2183550.5504366294</v>
      </c>
      <c r="L678">
        <f t="shared" si="205"/>
        <v>6.9489303124456642E-2</v>
      </c>
      <c r="M678">
        <f t="shared" si="211"/>
        <v>5.8243909568826105E-5</v>
      </c>
      <c r="N678">
        <f t="shared" si="200"/>
        <v>2183560.7464954359</v>
      </c>
      <c r="O678">
        <f t="shared" si="206"/>
        <v>-1.1991315767772584E-2</v>
      </c>
      <c r="P678">
        <f t="shared" si="212"/>
        <v>1.0636072849305973</v>
      </c>
      <c r="Q678">
        <f t="shared" si="201"/>
        <v>2183554.2878223294</v>
      </c>
      <c r="R678">
        <f t="shared" si="202"/>
        <v>2183926.2878223294</v>
      </c>
      <c r="S678">
        <f t="shared" si="207"/>
        <v>12.005228251551365</v>
      </c>
      <c r="T678">
        <f t="shared" si="208"/>
        <v>2183645.7335986369</v>
      </c>
      <c r="U678">
        <f t="shared" si="213"/>
        <v>372</v>
      </c>
    </row>
    <row r="679" spans="1:21" x14ac:dyDescent="0.25">
      <c r="A679">
        <f>VLOOKUP('2024-03-18_windows_device_0'!P679,'2024-03-18_windows_device_0'!P679:P1588,1,0)</f>
        <v>35.671999999999997</v>
      </c>
      <c r="B679">
        <f>VLOOKUP('2024-03-18_windows_device_0'!Q679,'2024-03-18_windows_device_0'!Q$2:Q$911,1,0)+50</f>
        <v>2184076</v>
      </c>
      <c r="C679">
        <f t="shared" si="203"/>
        <v>-1.8954563700752214</v>
      </c>
      <c r="D679">
        <f t="shared" si="196"/>
        <v>1.2750680793992144</v>
      </c>
      <c r="E679">
        <f t="shared" si="197"/>
        <v>2184075.9996721628</v>
      </c>
      <c r="F679">
        <f t="shared" si="214"/>
        <v>2184010.5675702551</v>
      </c>
      <c r="G679">
        <f t="shared" si="204"/>
        <v>2183545.6309382361</v>
      </c>
      <c r="H679">
        <f t="shared" si="209"/>
        <v>-15.437886729370803</v>
      </c>
      <c r="I679">
        <f t="shared" si="198"/>
        <v>2183544.6808816842</v>
      </c>
      <c r="J679">
        <f t="shared" si="210"/>
        <v>-0.58535049374155335</v>
      </c>
      <c r="K679">
        <f t="shared" si="199"/>
        <v>2183563.6164194676</v>
      </c>
      <c r="L679">
        <f t="shared" si="205"/>
        <v>1.4372567486469891E-2</v>
      </c>
      <c r="M679">
        <f t="shared" si="211"/>
        <v>-3.2727015116357981E-5</v>
      </c>
      <c r="N679">
        <f t="shared" si="200"/>
        <v>2183544.6808816842</v>
      </c>
      <c r="O679">
        <f t="shared" si="206"/>
        <v>-2.0195900240456303E-2</v>
      </c>
      <c r="P679">
        <f t="shared" si="212"/>
        <v>-1.9752706720184161</v>
      </c>
      <c r="Q679">
        <f t="shared" si="201"/>
        <v>2183560.0779799251</v>
      </c>
      <c r="R679">
        <f t="shared" si="202"/>
        <v>2183932.0779799251</v>
      </c>
      <c r="S679">
        <f t="shared" si="207"/>
        <v>11.998052919014015</v>
      </c>
      <c r="T679">
        <f t="shared" si="208"/>
        <v>2183651.4144775495</v>
      </c>
      <c r="U679">
        <f t="shared" si="213"/>
        <v>372</v>
      </c>
    </row>
    <row r="680" spans="1:21" x14ac:dyDescent="0.25">
      <c r="A680">
        <f>VLOOKUP('2024-03-18_windows_device_0'!P680,'2024-03-18_windows_device_0'!P680:P1589,1,0)</f>
        <v>35.639333333333333</v>
      </c>
      <c r="B680">
        <f>VLOOKUP('2024-03-18_windows_device_0'!Q680,'2024-03-18_windows_device_0'!Q$2:Q$911,1,0)+50</f>
        <v>2184076</v>
      </c>
      <c r="C680">
        <f t="shared" si="203"/>
        <v>-2.9024175666767951</v>
      </c>
      <c r="D680">
        <f t="shared" si="196"/>
        <v>1.27390043463786</v>
      </c>
      <c r="E680">
        <f t="shared" si="197"/>
        <v>2184075.999672763</v>
      </c>
      <c r="F680">
        <f t="shared" si="214"/>
        <v>2183975.8067667168</v>
      </c>
      <c r="G680">
        <f t="shared" si="204"/>
        <v>2183512.6230645841</v>
      </c>
      <c r="H680">
        <f t="shared" si="209"/>
        <v>-33.007873652037233</v>
      </c>
      <c r="I680">
        <f t="shared" si="198"/>
        <v>2183508.279874336</v>
      </c>
      <c r="J680">
        <f t="shared" si="210"/>
        <v>-0.7654583379689115</v>
      </c>
      <c r="K680">
        <f t="shared" si="199"/>
        <v>2183533.0417314377</v>
      </c>
      <c r="L680">
        <f t="shared" si="205"/>
        <v>-3.3632124925546923E-2</v>
      </c>
      <c r="M680">
        <f t="shared" si="211"/>
        <v>-2.8504051918876947E-5</v>
      </c>
      <c r="N680">
        <f t="shared" si="200"/>
        <v>2183508.279874336</v>
      </c>
      <c r="O680">
        <f t="shared" si="206"/>
        <v>-3.0924972243187503E-2</v>
      </c>
      <c r="P680">
        <f t="shared" si="212"/>
        <v>-2.5830462634065192</v>
      </c>
      <c r="Q680">
        <f t="shared" si="201"/>
        <v>2183529.3044048576</v>
      </c>
      <c r="R680">
        <f t="shared" si="202"/>
        <v>2183901.3044048576</v>
      </c>
      <c r="S680">
        <f t="shared" si="207"/>
        <v>11.987065691066201</v>
      </c>
      <c r="T680">
        <f t="shared" si="208"/>
        <v>2183620.473696114</v>
      </c>
      <c r="U680">
        <f t="shared" si="213"/>
        <v>372</v>
      </c>
    </row>
    <row r="681" spans="1:21" x14ac:dyDescent="0.25">
      <c r="A681">
        <f>VLOOKUP('2024-03-18_windows_device_0'!P681,'2024-03-18_windows_device_0'!P681:P1590,1,0)</f>
        <v>35.616</v>
      </c>
      <c r="B681">
        <f>VLOOKUP('2024-03-18_windows_device_0'!Q681,'2024-03-18_windows_device_0'!Q$2:Q$911,1,0)+50</f>
        <v>2184076</v>
      </c>
      <c r="C681">
        <f t="shared" si="203"/>
        <v>-2.0731554047693197</v>
      </c>
      <c r="D681">
        <f t="shared" si="196"/>
        <v>1.2730664026654639</v>
      </c>
      <c r="E681">
        <f t="shared" si="197"/>
        <v>2184075.9996731915</v>
      </c>
      <c r="F681">
        <f t="shared" si="214"/>
        <v>2184004.4333117297</v>
      </c>
      <c r="G681">
        <f t="shared" si="204"/>
        <v>2183542.5026863576</v>
      </c>
      <c r="H681">
        <f t="shared" si="209"/>
        <v>29.879621773492545</v>
      </c>
      <c r="I681">
        <f t="shared" si="198"/>
        <v>2183538.9437194606</v>
      </c>
      <c r="J681">
        <f t="shared" si="210"/>
        <v>0.63037745479815288</v>
      </c>
      <c r="K681">
        <f t="shared" si="199"/>
        <v>2183518.5516018476</v>
      </c>
      <c r="L681">
        <f t="shared" si="205"/>
        <v>-1.593912742730744E-2</v>
      </c>
      <c r="M681">
        <f t="shared" si="211"/>
        <v>1.0505683797780846E-5</v>
      </c>
      <c r="N681">
        <f t="shared" si="200"/>
        <v>2183538.9437194606</v>
      </c>
      <c r="O681">
        <f t="shared" si="206"/>
        <v>-2.2089265887991913E-2</v>
      </c>
      <c r="P681">
        <f t="shared" si="212"/>
        <v>2.1272145698654419</v>
      </c>
      <c r="Q681">
        <f t="shared" si="201"/>
        <v>2183527.3088237164</v>
      </c>
      <c r="R681">
        <f t="shared" si="202"/>
        <v>2183899.3088237164</v>
      </c>
      <c r="S681">
        <f t="shared" si="207"/>
        <v>11.979217671103475</v>
      </c>
      <c r="T681">
        <f t="shared" si="208"/>
        <v>2183618.3587756422</v>
      </c>
      <c r="U681">
        <f t="shared" si="213"/>
        <v>372</v>
      </c>
    </row>
    <row r="682" spans="1:21" x14ac:dyDescent="0.25">
      <c r="A682">
        <f>VLOOKUP('2024-03-18_windows_device_0'!P682,'2024-03-18_windows_device_0'!P682:P1591,1,0)</f>
        <v>35.602666666666664</v>
      </c>
      <c r="B682">
        <f>VLOOKUP('2024-03-18_windows_device_0'!Q682,'2024-03-18_windows_device_0'!Q$2:Q$911,1,0)+50</f>
        <v>2184074</v>
      </c>
      <c r="C682">
        <f t="shared" si="203"/>
        <v>-1.1846602312969345</v>
      </c>
      <c r="D682">
        <f t="shared" si="196"/>
        <v>1.2725898129669517</v>
      </c>
      <c r="E682">
        <f t="shared" si="197"/>
        <v>2184073.9996734359</v>
      </c>
      <c r="F682">
        <f t="shared" si="214"/>
        <v>2184033.1046097437</v>
      </c>
      <c r="G682">
        <f t="shared" si="204"/>
        <v>2183571.8903968697</v>
      </c>
      <c r="H682">
        <f t="shared" si="209"/>
        <v>29.387710512150079</v>
      </c>
      <c r="I682">
        <f t="shared" si="198"/>
        <v>2183568.4476486431</v>
      </c>
      <c r="J682">
        <f t="shared" si="210"/>
        <v>0.67540441585523225</v>
      </c>
      <c r="K682">
        <f t="shared" si="199"/>
        <v>2183546.5989512005</v>
      </c>
      <c r="L682">
        <f t="shared" si="205"/>
        <v>3.0852055018253603E-2</v>
      </c>
      <c r="M682">
        <f t="shared" si="211"/>
        <v>2.7783498378172015E-5</v>
      </c>
      <c r="N682">
        <f t="shared" si="200"/>
        <v>2183568.4476486431</v>
      </c>
      <c r="O682">
        <f t="shared" si="206"/>
        <v>-1.2622437650284453E-2</v>
      </c>
      <c r="P682">
        <f t="shared" si="212"/>
        <v>2.2791584677124677</v>
      </c>
      <c r="Q682">
        <f t="shared" si="201"/>
        <v>2183556.1779823564</v>
      </c>
      <c r="R682">
        <f t="shared" si="202"/>
        <v>2183928.1779823564</v>
      </c>
      <c r="S682">
        <f t="shared" si="207"/>
        <v>11.974733088267632</v>
      </c>
      <c r="T682">
        <f t="shared" si="208"/>
        <v>2183647.1597754708</v>
      </c>
      <c r="U682">
        <f t="shared" si="213"/>
        <v>372</v>
      </c>
    </row>
    <row r="683" spans="1:21" x14ac:dyDescent="0.25">
      <c r="A683">
        <f>VLOOKUP('2024-03-18_windows_device_0'!P683,'2024-03-18_windows_device_0'!P683:P1592,1,0)</f>
        <v>35.582000000000001</v>
      </c>
      <c r="B683">
        <f>VLOOKUP('2024-03-18_windows_device_0'!Q683,'2024-03-18_windows_device_0'!Q$2:Q$911,1,0)+50</f>
        <v>2184076</v>
      </c>
      <c r="C683">
        <f t="shared" si="203"/>
        <v>-1.8362233585096803</v>
      </c>
      <c r="D683">
        <f t="shared" si="196"/>
        <v>1.271851098934258</v>
      </c>
      <c r="E683">
        <f t="shared" si="197"/>
        <v>2184075.999673815</v>
      </c>
      <c r="F683">
        <f t="shared" si="214"/>
        <v>2184012.6123250918</v>
      </c>
      <c r="G683">
        <f t="shared" si="204"/>
        <v>2183552.5090819891</v>
      </c>
      <c r="H683">
        <f t="shared" si="209"/>
        <v>-19.381314880680293</v>
      </c>
      <c r="I683">
        <f t="shared" si="198"/>
        <v>2183551.0116737033</v>
      </c>
      <c r="J683">
        <f t="shared" si="210"/>
        <v>-0.49529657162691443</v>
      </c>
      <c r="K683">
        <f t="shared" si="199"/>
        <v>2183567.0340518276</v>
      </c>
      <c r="L683">
        <f t="shared" si="205"/>
        <v>2.2478589364011901E-2</v>
      </c>
      <c r="M683">
        <f t="shared" si="211"/>
        <v>-4.9719660257564994E-6</v>
      </c>
      <c r="N683">
        <f t="shared" si="200"/>
        <v>2183551.0116737033</v>
      </c>
      <c r="O683">
        <f t="shared" si="206"/>
        <v>-1.9564778357938552E-2</v>
      </c>
      <c r="P683">
        <f t="shared" si="212"/>
        <v>-1.6713828763229486</v>
      </c>
      <c r="Q683">
        <f t="shared" si="201"/>
        <v>2183563.7520905552</v>
      </c>
      <c r="R683">
        <f t="shared" si="202"/>
        <v>2183935.7520905552</v>
      </c>
      <c r="S683">
        <f t="shared" si="207"/>
        <v>11.967781984872076</v>
      </c>
      <c r="T683">
        <f t="shared" si="208"/>
        <v>2183654.6282879468</v>
      </c>
      <c r="U683">
        <f t="shared" si="213"/>
        <v>372</v>
      </c>
    </row>
    <row r="684" spans="1:21" x14ac:dyDescent="0.25">
      <c r="A684">
        <f>VLOOKUP('2024-03-18_windows_device_0'!P684,'2024-03-18_windows_device_0'!P684:P1593,1,0)</f>
        <v>35.56066666666667</v>
      </c>
      <c r="B684">
        <f>VLOOKUP('2024-03-18_windows_device_0'!Q684,'2024-03-18_windows_device_0'!Q$2:Q$911,1,0)+50</f>
        <v>2184076</v>
      </c>
      <c r="C684">
        <f t="shared" si="203"/>
        <v>-1.8954563700745901</v>
      </c>
      <c r="D684">
        <f t="shared" si="196"/>
        <v>1.2710885554166389</v>
      </c>
      <c r="E684">
        <f t="shared" si="197"/>
        <v>2184075.9996742061</v>
      </c>
      <c r="F684">
        <f t="shared" si="214"/>
        <v>2184010.5675722985</v>
      </c>
      <c r="G684">
        <f t="shared" si="204"/>
        <v>2183551.6118137361</v>
      </c>
      <c r="H684">
        <f t="shared" si="209"/>
        <v>-0.89726825291290879</v>
      </c>
      <c r="I684">
        <f t="shared" si="198"/>
        <v>2183551.6086043767</v>
      </c>
      <c r="J684">
        <f t="shared" si="210"/>
        <v>-4.5026961057079422E-2</v>
      </c>
      <c r="K684">
        <f t="shared" si="199"/>
        <v>2183553.0651842062</v>
      </c>
      <c r="L684">
        <f t="shared" si="205"/>
        <v>-1.5365739805775444E-2</v>
      </c>
      <c r="M684">
        <f t="shared" si="211"/>
        <v>-2.2471068332908582E-5</v>
      </c>
      <c r="N684">
        <f t="shared" si="200"/>
        <v>2183551.6086043767</v>
      </c>
      <c r="O684">
        <f t="shared" si="206"/>
        <v>-2.0195900240444542E-2</v>
      </c>
      <c r="P684">
        <f t="shared" si="212"/>
        <v>-0.15194389784561027</v>
      </c>
      <c r="Q684">
        <f t="shared" si="201"/>
        <v>2183552.6359617976</v>
      </c>
      <c r="R684">
        <f t="shared" si="202"/>
        <v>2183924.6359617976</v>
      </c>
      <c r="S684">
        <f t="shared" si="207"/>
        <v>11.960606652334729</v>
      </c>
      <c r="T684">
        <f t="shared" si="208"/>
        <v>2183643.4032214661</v>
      </c>
      <c r="U684">
        <f t="shared" si="213"/>
        <v>372</v>
      </c>
    </row>
    <row r="685" spans="1:21" x14ac:dyDescent="0.25">
      <c r="A685">
        <f>VLOOKUP('2024-03-18_windows_device_0'!P685,'2024-03-18_windows_device_0'!P685:P1594,1,0)</f>
        <v>35.509333333333331</v>
      </c>
      <c r="B685">
        <f>VLOOKUP('2024-03-18_windows_device_0'!Q685,'2024-03-18_windows_device_0'!Q$2:Q$911,1,0)+50</f>
        <v>2184068</v>
      </c>
      <c r="C685">
        <f t="shared" si="203"/>
        <v>-4.5609418904930079</v>
      </c>
      <c r="D685">
        <f t="shared" si="196"/>
        <v>1.269253685077367</v>
      </c>
      <c r="E685">
        <f t="shared" si="197"/>
        <v>2184067.9996751458</v>
      </c>
      <c r="F685">
        <f t="shared" si="214"/>
        <v>2183910.5536799305</v>
      </c>
      <c r="G685">
        <f t="shared" si="204"/>
        <v>2183454.3618796077</v>
      </c>
      <c r="H685">
        <f t="shared" si="209"/>
        <v>-97.24993412848562</v>
      </c>
      <c r="I685">
        <f t="shared" si="198"/>
        <v>2183416.6609213701</v>
      </c>
      <c r="J685">
        <f t="shared" si="210"/>
        <v>-2.0262132475666568</v>
      </c>
      <c r="K685">
        <f t="shared" si="199"/>
        <v>2183482.2070136978</v>
      </c>
      <c r="L685">
        <f t="shared" si="205"/>
        <v>-7.7943913612486204E-2</v>
      </c>
      <c r="M685">
        <f t="shared" si="211"/>
        <v>-3.7157440774028892E-5</v>
      </c>
      <c r="N685">
        <f t="shared" si="200"/>
        <v>2183416.6609213701</v>
      </c>
      <c r="O685">
        <f t="shared" si="206"/>
        <v>-4.8596384953596326E-2</v>
      </c>
      <c r="P685">
        <f t="shared" si="212"/>
        <v>-6.8374754031444827</v>
      </c>
      <c r="Q685">
        <f t="shared" si="201"/>
        <v>2183488.8027392947</v>
      </c>
      <c r="R685">
        <f t="shared" si="202"/>
        <v>2183860.8027392947</v>
      </c>
      <c r="S685">
        <f t="shared" si="207"/>
        <v>11.943341008416731</v>
      </c>
      <c r="T685">
        <f t="shared" si="208"/>
        <v>2183579.308135313</v>
      </c>
      <c r="U685">
        <f t="shared" si="213"/>
        <v>372</v>
      </c>
    </row>
    <row r="686" spans="1:21" x14ac:dyDescent="0.25">
      <c r="A686">
        <f>VLOOKUP('2024-03-18_windows_device_0'!P686,'2024-03-18_windows_device_0'!P686:P1595,1,0)</f>
        <v>35.491999999999997</v>
      </c>
      <c r="B686">
        <f>VLOOKUP('2024-03-18_windows_device_0'!Q686,'2024-03-18_windows_device_0'!Q$2:Q$911,1,0)+50</f>
        <v>2184062</v>
      </c>
      <c r="C686">
        <f t="shared" si="203"/>
        <v>-1.5400583006857622</v>
      </c>
      <c r="D686">
        <f t="shared" si="196"/>
        <v>1.2686341184693015</v>
      </c>
      <c r="E686">
        <f t="shared" si="197"/>
        <v>2184061.999675463</v>
      </c>
      <c r="F686">
        <f t="shared" si="214"/>
        <v>2184008.836092663</v>
      </c>
      <c r="G686">
        <f t="shared" si="204"/>
        <v>2183553.5784793929</v>
      </c>
      <c r="H686">
        <f t="shared" si="209"/>
        <v>99.216599785257131</v>
      </c>
      <c r="I686">
        <f t="shared" si="198"/>
        <v>2183514.3372652791</v>
      </c>
      <c r="J686">
        <f t="shared" si="210"/>
        <v>2.2963750139086536</v>
      </c>
      <c r="K686">
        <f t="shared" si="199"/>
        <v>2183440.0516939745</v>
      </c>
      <c r="L686">
        <f t="shared" si="205"/>
        <v>-4.6370807702829961E-2</v>
      </c>
      <c r="M686">
        <f t="shared" si="211"/>
        <v>1.8747364161086857E-5</v>
      </c>
      <c r="N686">
        <f t="shared" si="200"/>
        <v>2183514.3372652791</v>
      </c>
      <c r="O686">
        <f t="shared" si="206"/>
        <v>-1.6409168945361558E-2</v>
      </c>
      <c r="P686">
        <f t="shared" si="212"/>
        <v>7.7491387902294688</v>
      </c>
      <c r="Q686">
        <f t="shared" si="201"/>
        <v>2183496.6467168694</v>
      </c>
      <c r="R686">
        <f t="shared" si="202"/>
        <v>2183868.6467168694</v>
      </c>
      <c r="S686">
        <f t="shared" si="207"/>
        <v>11.937511050730135</v>
      </c>
      <c r="T686">
        <f t="shared" si="208"/>
        <v>2183587.063776827</v>
      </c>
      <c r="U686">
        <f t="shared" si="213"/>
        <v>372</v>
      </c>
    </row>
    <row r="687" spans="1:21" x14ac:dyDescent="0.25">
      <c r="A687">
        <f>VLOOKUP('2024-03-18_windows_device_0'!P687,'2024-03-18_windows_device_0'!P687:P1596,1,0)</f>
        <v>35.480666666666664</v>
      </c>
      <c r="B687">
        <f>VLOOKUP('2024-03-18_windows_device_0'!Q687,'2024-03-18_windows_device_0'!Q$2:Q$911,1,0)+50</f>
        <v>2184062</v>
      </c>
      <c r="C687">
        <f t="shared" si="203"/>
        <v>-1.006961196602205</v>
      </c>
      <c r="D687">
        <f t="shared" si="196"/>
        <v>1.2682290172255661</v>
      </c>
      <c r="E687">
        <f t="shared" si="197"/>
        <v>2184061.9996756702</v>
      </c>
      <c r="F687">
        <f t="shared" si="214"/>
        <v>2184027.2388715316</v>
      </c>
      <c r="G687">
        <f t="shared" si="204"/>
        <v>2183572.5923195812</v>
      </c>
      <c r="H687">
        <f t="shared" si="209"/>
        <v>19.013840188272297</v>
      </c>
      <c r="I687">
        <f t="shared" si="198"/>
        <v>2183571.1511554793</v>
      </c>
      <c r="J687">
        <f t="shared" si="210"/>
        <v>0.4052426495132353</v>
      </c>
      <c r="K687">
        <f t="shared" si="199"/>
        <v>2183558.0419370136</v>
      </c>
      <c r="L687">
        <f t="shared" si="205"/>
        <v>0.12978914420975973</v>
      </c>
      <c r="M687">
        <f t="shared" si="211"/>
        <v>1.0459961647595869E-4</v>
      </c>
      <c r="N687">
        <f t="shared" si="200"/>
        <v>2183571.1511554793</v>
      </c>
      <c r="O687">
        <f t="shared" si="206"/>
        <v>-1.0729072002742961E-2</v>
      </c>
      <c r="P687">
        <f t="shared" si="212"/>
        <v>1.3674950806260653</v>
      </c>
      <c r="Q687">
        <f t="shared" si="201"/>
        <v>2183563.0826993259</v>
      </c>
      <c r="R687">
        <f t="shared" si="202"/>
        <v>2183935.0826993259</v>
      </c>
      <c r="S687">
        <f t="shared" si="207"/>
        <v>11.933699155319669</v>
      </c>
      <c r="T687">
        <f t="shared" si="208"/>
        <v>2183653.4420244098</v>
      </c>
      <c r="U687">
        <f t="shared" si="213"/>
        <v>372</v>
      </c>
    </row>
    <row r="688" spans="1:21" x14ac:dyDescent="0.25">
      <c r="A688">
        <f>VLOOKUP('2024-03-18_windows_device_0'!P688,'2024-03-18_windows_device_0'!P688:P1597,1,0)</f>
        <v>35.46</v>
      </c>
      <c r="B688">
        <f>VLOOKUP('2024-03-18_windows_device_0'!Q688,'2024-03-18_windows_device_0'!Q$2:Q$911,1,0)+50</f>
        <v>2184065</v>
      </c>
      <c r="C688">
        <f t="shared" si="203"/>
        <v>-1.8362233585096803</v>
      </c>
      <c r="D688">
        <f t="shared" si="196"/>
        <v>1.2674903031928726</v>
      </c>
      <c r="E688">
        <f t="shared" si="197"/>
        <v>2184064.9996760478</v>
      </c>
      <c r="F688">
        <f t="shared" si="214"/>
        <v>2184001.6123273247</v>
      </c>
      <c r="G688">
        <f t="shared" si="204"/>
        <v>2183548.0805663192</v>
      </c>
      <c r="H688">
        <f t="shared" si="209"/>
        <v>-24.511753262020648</v>
      </c>
      <c r="I688">
        <f t="shared" si="198"/>
        <v>2183545.6854726118</v>
      </c>
      <c r="J688">
        <f t="shared" si="210"/>
        <v>-0.63037745479815288</v>
      </c>
      <c r="K688">
        <f t="shared" si="199"/>
        <v>2183566.0775902248</v>
      </c>
      <c r="L688">
        <f t="shared" si="205"/>
        <v>8.8392101463799239E-3</v>
      </c>
      <c r="M688">
        <f t="shared" si="211"/>
        <v>-7.1817212586999254E-5</v>
      </c>
      <c r="N688">
        <f t="shared" si="200"/>
        <v>2183545.6854726118</v>
      </c>
      <c r="O688">
        <f t="shared" si="206"/>
        <v>-1.9564778357932671E-2</v>
      </c>
      <c r="P688">
        <f t="shared" si="212"/>
        <v>-2.1272145698640261</v>
      </c>
      <c r="Q688">
        <f t="shared" si="201"/>
        <v>2183562.4501702348</v>
      </c>
      <c r="R688">
        <f t="shared" si="202"/>
        <v>2183934.4501702348</v>
      </c>
      <c r="S688">
        <f t="shared" si="207"/>
        <v>11.926748051924115</v>
      </c>
      <c r="T688">
        <f t="shared" si="208"/>
        <v>2183652.704261547</v>
      </c>
      <c r="U688">
        <f t="shared" si="213"/>
        <v>372</v>
      </c>
    </row>
    <row r="689" spans="1:21" x14ac:dyDescent="0.25">
      <c r="A689">
        <f>VLOOKUP('2024-03-18_windows_device_0'!P689,'2024-03-18_windows_device_0'!P689:P1598,1,0)</f>
        <v>35.444000000000003</v>
      </c>
      <c r="B689">
        <f>VLOOKUP('2024-03-18_windows_device_0'!Q689,'2024-03-18_windows_device_0'!Q$2:Q$911,1,0)+50</f>
        <v>2184066</v>
      </c>
      <c r="C689">
        <f t="shared" si="203"/>
        <v>-1.4215922775559426</v>
      </c>
      <c r="D689">
        <f t="shared" si="196"/>
        <v>1.2669183955546581</v>
      </c>
      <c r="E689">
        <f t="shared" si="197"/>
        <v>2184065.9996763403</v>
      </c>
      <c r="F689">
        <f t="shared" si="214"/>
        <v>2184016.9255999094</v>
      </c>
      <c r="G689">
        <f t="shared" si="204"/>
        <v>2183564.2573491689</v>
      </c>
      <c r="H689">
        <f t="shared" si="209"/>
        <v>16.176782849710435</v>
      </c>
      <c r="I689">
        <f t="shared" si="198"/>
        <v>2183563.2141720117</v>
      </c>
      <c r="J689">
        <f t="shared" si="210"/>
        <v>0.31518872739907644</v>
      </c>
      <c r="K689">
        <f t="shared" si="199"/>
        <v>2183553.0181132052</v>
      </c>
      <c r="L689">
        <f t="shared" si="205"/>
        <v>-1.4365411092830202E-2</v>
      </c>
      <c r="M689">
        <f t="shared" si="211"/>
        <v>-1.377835572579876E-5</v>
      </c>
      <c r="N689">
        <f t="shared" si="200"/>
        <v>2183563.2141720117</v>
      </c>
      <c r="O689">
        <f t="shared" si="206"/>
        <v>-1.5146925180337816E-2</v>
      </c>
      <c r="P689">
        <f t="shared" si="212"/>
        <v>1.0636072849320131</v>
      </c>
      <c r="Q689">
        <f t="shared" si="201"/>
        <v>2183556.7554989052</v>
      </c>
      <c r="R689">
        <f t="shared" si="202"/>
        <v>2183928.7554989052</v>
      </c>
      <c r="S689">
        <f t="shared" si="207"/>
        <v>11.921366552521103</v>
      </c>
      <c r="T689">
        <f t="shared" si="208"/>
        <v>2183646.9281610199</v>
      </c>
      <c r="U689">
        <f t="shared" si="213"/>
        <v>372</v>
      </c>
    </row>
    <row r="690" spans="1:21" x14ac:dyDescent="0.25">
      <c r="A690">
        <f>VLOOKUP('2024-03-18_windows_device_0'!P690,'2024-03-18_windows_device_0'!P690:P1599,1,0)</f>
        <v>35.408666666666669</v>
      </c>
      <c r="B690">
        <f>VLOOKUP('2024-03-18_windows_device_0'!Q690,'2024-03-18_windows_device_0'!Q$2:Q$911,1,0)+50</f>
        <v>2184071</v>
      </c>
      <c r="C690">
        <f t="shared" si="203"/>
        <v>-3.1393496129364342</v>
      </c>
      <c r="D690">
        <f t="shared" si="196"/>
        <v>1.2656554328536012</v>
      </c>
      <c r="E690">
        <f t="shared" si="197"/>
        <v>2184070.9996769852</v>
      </c>
      <c r="F690">
        <f t="shared" si="214"/>
        <v>2183962.6277582007</v>
      </c>
      <c r="G690">
        <f t="shared" si="204"/>
        <v>2183511.8678076658</v>
      </c>
      <c r="H690">
        <f t="shared" si="209"/>
        <v>-52.389541503041983</v>
      </c>
      <c r="I690">
        <f t="shared" si="198"/>
        <v>2183500.9266581638</v>
      </c>
      <c r="J690">
        <f t="shared" si="210"/>
        <v>-1.3057818706538649</v>
      </c>
      <c r="K690">
        <f t="shared" si="199"/>
        <v>2183543.1674732193</v>
      </c>
      <c r="L690">
        <f t="shared" si="205"/>
        <v>-1.0835693704448552E-2</v>
      </c>
      <c r="M690">
        <f t="shared" si="211"/>
        <v>2.0958627717861951E-6</v>
      </c>
      <c r="N690">
        <f t="shared" si="200"/>
        <v>2183500.9266581638</v>
      </c>
      <c r="O690">
        <f t="shared" si="206"/>
        <v>-3.3449459773246745E-2</v>
      </c>
      <c r="P690">
        <f t="shared" si="212"/>
        <v>-4.4063730375793249</v>
      </c>
      <c r="Q690">
        <f t="shared" si="201"/>
        <v>2183541.3460415499</v>
      </c>
      <c r="R690">
        <f t="shared" si="202"/>
        <v>2183913.3460415499</v>
      </c>
      <c r="S690">
        <f t="shared" si="207"/>
        <v>11.90948240800612</v>
      </c>
      <c r="T690">
        <f t="shared" si="208"/>
        <v>2183631.3390110424</v>
      </c>
      <c r="U690">
        <f t="shared" si="213"/>
        <v>372</v>
      </c>
    </row>
    <row r="691" spans="1:21" x14ac:dyDescent="0.25">
      <c r="A691">
        <f>VLOOKUP('2024-03-18_windows_device_0'!P691,'2024-03-18_windows_device_0'!P691:P1600,1,0)</f>
        <v>35.388666666666666</v>
      </c>
      <c r="B691">
        <f>VLOOKUP('2024-03-18_windows_device_0'!Q691,'2024-03-18_windows_device_0'!Q$2:Q$911,1,0)+50</f>
        <v>2184069</v>
      </c>
      <c r="C691">
        <f t="shared" si="203"/>
        <v>-1.7769903469454016</v>
      </c>
      <c r="D691">
        <f t="shared" si="196"/>
        <v>1.2649405483058329</v>
      </c>
      <c r="E691">
        <f t="shared" si="197"/>
        <v>2184068.9996773503</v>
      </c>
      <c r="F691">
        <f t="shared" si="214"/>
        <v>2184007.6570818117</v>
      </c>
      <c r="G691">
        <f t="shared" si="204"/>
        <v>2183557.9781453758</v>
      </c>
      <c r="H691">
        <f t="shared" si="209"/>
        <v>46.110337710008025</v>
      </c>
      <c r="I691">
        <f t="shared" si="198"/>
        <v>2183549.5025471179</v>
      </c>
      <c r="J691">
        <f t="shared" si="210"/>
        <v>1.0356201043113882</v>
      </c>
      <c r="K691">
        <f t="shared" si="199"/>
        <v>2183516.0012110393</v>
      </c>
      <c r="L691">
        <f t="shared" si="205"/>
        <v>-2.988286004769181E-2</v>
      </c>
      <c r="M691">
        <f t="shared" si="211"/>
        <v>-1.1309757256550698E-5</v>
      </c>
      <c r="N691">
        <f t="shared" si="200"/>
        <v>2183549.5025471179</v>
      </c>
      <c r="O691">
        <f t="shared" si="206"/>
        <v>-1.8933656475426681E-2</v>
      </c>
      <c r="P691">
        <f t="shared" si="212"/>
        <v>3.4947096504929225</v>
      </c>
      <c r="Q691">
        <f t="shared" si="201"/>
        <v>2183533.0969250002</v>
      </c>
      <c r="R691">
        <f t="shared" si="202"/>
        <v>2183905.0969250002</v>
      </c>
      <c r="S691">
        <f t="shared" si="207"/>
        <v>11.902755533752353</v>
      </c>
      <c r="T691">
        <f t="shared" si="208"/>
        <v>2183622.9882611218</v>
      </c>
      <c r="U691">
        <f t="shared" si="213"/>
        <v>372</v>
      </c>
    </row>
    <row r="692" spans="1:21" x14ac:dyDescent="0.25">
      <c r="A692">
        <f>VLOOKUP('2024-03-18_windows_device_0'!P692,'2024-03-18_windows_device_0'!P692:P1601,1,0)</f>
        <v>35.372666666666667</v>
      </c>
      <c r="B692">
        <f>VLOOKUP('2024-03-18_windows_device_0'!Q692,'2024-03-18_windows_device_0'!Q$2:Q$911,1,0)+50</f>
        <v>2184066</v>
      </c>
      <c r="C692">
        <f t="shared" si="203"/>
        <v>-1.4215922775559426</v>
      </c>
      <c r="D692">
        <f t="shared" si="196"/>
        <v>1.2643686406676184</v>
      </c>
      <c r="E692">
        <f t="shared" si="197"/>
        <v>2184065.9996776418</v>
      </c>
      <c r="F692">
        <f t="shared" si="214"/>
        <v>2184016.9256012109</v>
      </c>
      <c r="G692">
        <f t="shared" si="204"/>
        <v>2183568.111916021</v>
      </c>
      <c r="H692">
        <f t="shared" si="209"/>
        <v>10.133770645130426</v>
      </c>
      <c r="I692">
        <f t="shared" si="198"/>
        <v>2183567.7025461285</v>
      </c>
      <c r="J692">
        <f t="shared" si="210"/>
        <v>0.27016176634247674</v>
      </c>
      <c r="K692">
        <f t="shared" si="199"/>
        <v>2183558.9630671516</v>
      </c>
      <c r="L692">
        <f t="shared" si="205"/>
        <v>4.725799688909204E-2</v>
      </c>
      <c r="M692">
        <f t="shared" si="211"/>
        <v>4.5804417874830974E-5</v>
      </c>
      <c r="N692">
        <f t="shared" si="200"/>
        <v>2183567.7025461285</v>
      </c>
      <c r="O692">
        <f t="shared" si="206"/>
        <v>-1.5146925180337816E-2</v>
      </c>
      <c r="P692">
        <f t="shared" si="212"/>
        <v>0.91166338708640293</v>
      </c>
      <c r="Q692">
        <f t="shared" si="201"/>
        <v>2183562.0880232323</v>
      </c>
      <c r="R692">
        <f t="shared" si="202"/>
        <v>2183934.0880232323</v>
      </c>
      <c r="S692">
        <f t="shared" si="207"/>
        <v>11.897374034349344</v>
      </c>
      <c r="T692">
        <f t="shared" si="208"/>
        <v>2183651.8980940008</v>
      </c>
      <c r="U692">
        <f t="shared" si="213"/>
        <v>372</v>
      </c>
    </row>
    <row r="693" spans="1:21" x14ac:dyDescent="0.25">
      <c r="A693">
        <f>VLOOKUP('2024-03-18_windows_device_0'!P693,'2024-03-18_windows_device_0'!P693:P1602,1,0)</f>
        <v>35.351999999999997</v>
      </c>
      <c r="B693">
        <f>VLOOKUP('2024-03-18_windows_device_0'!Q693,'2024-03-18_windows_device_0'!Q$2:Q$911,1,0)+50</f>
        <v>2184065</v>
      </c>
      <c r="C693">
        <f t="shared" si="203"/>
        <v>-1.8362233585103116</v>
      </c>
      <c r="D693">
        <f t="shared" si="196"/>
        <v>1.2636299266349245</v>
      </c>
      <c r="E693">
        <f t="shared" si="197"/>
        <v>2184064.9996780185</v>
      </c>
      <c r="F693">
        <f t="shared" si="214"/>
        <v>2184001.6123292954</v>
      </c>
      <c r="G693">
        <f t="shared" si="204"/>
        <v>2183553.9168397305</v>
      </c>
      <c r="H693">
        <f t="shared" si="209"/>
        <v>-14.195076290518045</v>
      </c>
      <c r="I693">
        <f t="shared" si="198"/>
        <v>2183553.1135925329</v>
      </c>
      <c r="J693">
        <f t="shared" si="210"/>
        <v>-0.31518872739955633</v>
      </c>
      <c r="K693">
        <f t="shared" si="199"/>
        <v>2183563.3096513394</v>
      </c>
      <c r="L693">
        <f t="shared" si="205"/>
        <v>4.7812380705579693E-3</v>
      </c>
      <c r="M693">
        <f t="shared" si="211"/>
        <v>-2.5221695585867871E-5</v>
      </c>
      <c r="N693">
        <f t="shared" si="200"/>
        <v>2183553.1135925329</v>
      </c>
      <c r="O693">
        <f t="shared" si="206"/>
        <v>-1.9564778357944432E-2</v>
      </c>
      <c r="P693">
        <f t="shared" si="212"/>
        <v>-1.0636072849348448</v>
      </c>
      <c r="Q693">
        <f t="shared" si="201"/>
        <v>2183560.8547161096</v>
      </c>
      <c r="R693">
        <f t="shared" si="202"/>
        <v>2183932.8547161096</v>
      </c>
      <c r="S693">
        <f t="shared" si="207"/>
        <v>11.890422930953786</v>
      </c>
      <c r="T693">
        <f t="shared" si="208"/>
        <v>2183650.5598735223</v>
      </c>
      <c r="U693">
        <f t="shared" si="213"/>
        <v>372</v>
      </c>
    </row>
    <row r="694" spans="1:21" x14ac:dyDescent="0.25">
      <c r="A694">
        <f>VLOOKUP('2024-03-18_windows_device_0'!P694,'2024-03-18_windows_device_0'!P694:P1603,1,0)</f>
        <v>35.314666666666668</v>
      </c>
      <c r="B694">
        <f>VLOOKUP('2024-03-18_windows_device_0'!Q694,'2024-03-18_windows_device_0'!Q$2:Q$911,1,0)+50</f>
        <v>2184060</v>
      </c>
      <c r="C694">
        <f t="shared" si="203"/>
        <v>-3.3170486476305325</v>
      </c>
      <c r="D694">
        <f t="shared" si="196"/>
        <v>1.2622954754790909</v>
      </c>
      <c r="E694">
        <f t="shared" si="197"/>
        <v>2184059.9996786979</v>
      </c>
      <c r="F694">
        <f t="shared" si="214"/>
        <v>2183945.4935003594</v>
      </c>
      <c r="G694">
        <f t="shared" si="204"/>
        <v>2183499.8196351123</v>
      </c>
      <c r="H694">
        <f t="shared" si="209"/>
        <v>-54.097204618155956</v>
      </c>
      <c r="I694">
        <f t="shared" si="198"/>
        <v>2183488.1535966066</v>
      </c>
      <c r="J694">
        <f t="shared" si="210"/>
        <v>-1.1256740264250671</v>
      </c>
      <c r="K694">
        <f t="shared" si="199"/>
        <v>2183524.5680923443</v>
      </c>
      <c r="L694">
        <f t="shared" si="205"/>
        <v>-4.261567446436787E-2</v>
      </c>
      <c r="M694">
        <f t="shared" si="211"/>
        <v>-2.8143166590768623E-5</v>
      </c>
      <c r="N694">
        <f t="shared" si="200"/>
        <v>2183488.1535966066</v>
      </c>
      <c r="O694">
        <f t="shared" si="206"/>
        <v>-3.5342825420782355E-2</v>
      </c>
      <c r="P694">
        <f t="shared" si="212"/>
        <v>-3.7985974461855578</v>
      </c>
      <c r="Q694">
        <f t="shared" si="201"/>
        <v>2183521.6892697006</v>
      </c>
      <c r="R694">
        <f t="shared" si="202"/>
        <v>2183893.6892697006</v>
      </c>
      <c r="S694">
        <f t="shared" si="207"/>
        <v>11.877866099013426</v>
      </c>
      <c r="T694">
        <f t="shared" si="208"/>
        <v>2183611.2050616345</v>
      </c>
      <c r="U694">
        <f t="shared" si="213"/>
        <v>372</v>
      </c>
    </row>
    <row r="695" spans="1:21" x14ac:dyDescent="0.25">
      <c r="A695">
        <f>VLOOKUP('2024-03-18_windows_device_0'!P695,'2024-03-18_windows_device_0'!P695:P1604,1,0)</f>
        <v>35.302</v>
      </c>
      <c r="B695">
        <f>VLOOKUP('2024-03-18_windows_device_0'!Q695,'2024-03-18_windows_device_0'!Q$2:Q$911,1,0)+50</f>
        <v>2184044</v>
      </c>
      <c r="C695">
        <f t="shared" si="203"/>
        <v>-1.1254272197320245</v>
      </c>
      <c r="D695">
        <f t="shared" si="196"/>
        <v>1.2618427152655043</v>
      </c>
      <c r="E695">
        <f t="shared" si="197"/>
        <v>2184043.9996789284</v>
      </c>
      <c r="F695">
        <f t="shared" si="214"/>
        <v>2184005.1493684207</v>
      </c>
      <c r="G695">
        <f t="shared" si="204"/>
        <v>2183560.1618970241</v>
      </c>
      <c r="H695">
        <f t="shared" si="209"/>
        <v>60.342261911835521</v>
      </c>
      <c r="I695">
        <f t="shared" si="198"/>
        <v>2183545.6469007679</v>
      </c>
      <c r="J695">
        <f t="shared" si="210"/>
        <v>1.6659975591095413</v>
      </c>
      <c r="K695">
        <f t="shared" si="199"/>
        <v>2183491.7534470763</v>
      </c>
      <c r="L695">
        <f t="shared" si="205"/>
        <v>-3.6096075549843662E-2</v>
      </c>
      <c r="M695">
        <f t="shared" si="211"/>
        <v>3.8711837658464508E-6</v>
      </c>
      <c r="N695">
        <f t="shared" si="200"/>
        <v>2183545.6469007679</v>
      </c>
      <c r="O695">
        <f t="shared" si="206"/>
        <v>-1.1991315767772584E-2</v>
      </c>
      <c r="P695">
        <f t="shared" si="212"/>
        <v>5.6219242203569477</v>
      </c>
      <c r="Q695">
        <f t="shared" si="201"/>
        <v>2183526.0339145646</v>
      </c>
      <c r="R695">
        <f t="shared" si="202"/>
        <v>2183898.0339145646</v>
      </c>
      <c r="S695">
        <f t="shared" si="207"/>
        <v>11.873605745319376</v>
      </c>
      <c r="T695">
        <f t="shared" si="208"/>
        <v>2183615.485502956</v>
      </c>
      <c r="U695">
        <f t="shared" si="213"/>
        <v>372</v>
      </c>
    </row>
    <row r="696" spans="1:21" x14ac:dyDescent="0.25">
      <c r="A696">
        <f>VLOOKUP('2024-03-18_windows_device_0'!P696,'2024-03-18_windows_device_0'!P696:P1605,1,0)</f>
        <v>35.271999999999998</v>
      </c>
      <c r="B696">
        <f>VLOOKUP('2024-03-18_windows_device_0'!Q696,'2024-03-18_windows_device_0'!Q$2:Q$911,1,0)+50</f>
        <v>2184037</v>
      </c>
      <c r="C696">
        <f t="shared" si="203"/>
        <v>-2.665485520417787</v>
      </c>
      <c r="D696">
        <f t="shared" si="196"/>
        <v>1.2607703884438521</v>
      </c>
      <c r="E696">
        <f t="shared" si="197"/>
        <v>2184036.9996794742</v>
      </c>
      <c r="F696">
        <f t="shared" si="214"/>
        <v>2183944.9857861665</v>
      </c>
      <c r="G696">
        <f t="shared" si="204"/>
        <v>2183501.6249673208</v>
      </c>
      <c r="H696">
        <f t="shared" si="209"/>
        <v>-58.536929703317583</v>
      </c>
      <c r="I696">
        <f t="shared" si="198"/>
        <v>2183487.9655039953</v>
      </c>
      <c r="J696">
        <f t="shared" si="210"/>
        <v>-1.1707009874826269</v>
      </c>
      <c r="K696">
        <f t="shared" si="199"/>
        <v>2183525.8365795622</v>
      </c>
      <c r="L696">
        <f t="shared" si="205"/>
        <v>3.7491410165684864E-2</v>
      </c>
      <c r="M696">
        <f t="shared" si="211"/>
        <v>4.3694510016066101E-5</v>
      </c>
      <c r="N696">
        <f t="shared" si="200"/>
        <v>2183487.9655039953</v>
      </c>
      <c r="O696">
        <f t="shared" si="206"/>
        <v>-2.8400484713134139E-2</v>
      </c>
      <c r="P696">
        <f t="shared" si="212"/>
        <v>-3.9505413440354156</v>
      </c>
      <c r="Q696">
        <f t="shared" si="201"/>
        <v>2183523.1828459748</v>
      </c>
      <c r="R696">
        <f t="shared" si="202"/>
        <v>2183895.1828459748</v>
      </c>
      <c r="S696">
        <f t="shared" si="207"/>
        <v>11.863515433938728</v>
      </c>
      <c r="T696">
        <f t="shared" si="208"/>
        <v>2183612.4824652201</v>
      </c>
      <c r="U696">
        <f t="shared" si="213"/>
        <v>372</v>
      </c>
    </row>
    <row r="697" spans="1:21" x14ac:dyDescent="0.25">
      <c r="A697">
        <f>VLOOKUP('2024-03-18_windows_device_0'!P697,'2024-03-18_windows_device_0'!P697:P1606,1,0)</f>
        <v>35.268000000000001</v>
      </c>
      <c r="B697">
        <f>VLOOKUP('2024-03-18_windows_device_0'!Q697,'2024-03-18_windows_device_0'!Q$2:Q$911,1,0)+50</f>
        <v>2184051</v>
      </c>
      <c r="C697">
        <f t="shared" si="203"/>
        <v>-0.35539806938882779</v>
      </c>
      <c r="D697">
        <f t="shared" si="196"/>
        <v>1.2606274115342986</v>
      </c>
      <c r="E697">
        <f t="shared" si="197"/>
        <v>2184050.9996795468</v>
      </c>
      <c r="F697">
        <f t="shared" si="214"/>
        <v>2184038.7311604391</v>
      </c>
      <c r="G697">
        <f t="shared" si="204"/>
        <v>2183595.587333126</v>
      </c>
      <c r="H697">
        <f t="shared" si="209"/>
        <v>93.96236580517143</v>
      </c>
      <c r="I697">
        <f t="shared" si="198"/>
        <v>2183560.3922785432</v>
      </c>
      <c r="J697">
        <f t="shared" si="210"/>
        <v>1.7560514812241801</v>
      </c>
      <c r="K697">
        <f t="shared" si="199"/>
        <v>2183503.5856651925</v>
      </c>
      <c r="L697">
        <f t="shared" si="205"/>
        <v>-2.447598258588566E-2</v>
      </c>
      <c r="M697">
        <f t="shared" si="211"/>
        <v>-3.6794773417318037E-5</v>
      </c>
      <c r="N697">
        <f t="shared" si="200"/>
        <v>2183560.3922785432</v>
      </c>
      <c r="O697">
        <f t="shared" si="206"/>
        <v>-3.7867312950829839E-3</v>
      </c>
      <c r="P697">
        <f t="shared" si="212"/>
        <v>5.9258120160552474</v>
      </c>
      <c r="Q697">
        <f t="shared" si="201"/>
        <v>2183540.739856808</v>
      </c>
      <c r="R697">
        <f t="shared" si="202"/>
        <v>2183912.739856808</v>
      </c>
      <c r="S697">
        <f t="shared" si="207"/>
        <v>11.862170059087976</v>
      </c>
      <c r="T697">
        <f t="shared" si="208"/>
        <v>2183630.0192232621</v>
      </c>
      <c r="U697">
        <f t="shared" si="213"/>
        <v>372</v>
      </c>
    </row>
    <row r="698" spans="1:21" x14ac:dyDescent="0.25">
      <c r="A698">
        <f>VLOOKUP('2024-03-18_windows_device_0'!P698,'2024-03-18_windows_device_0'!P698:P1607,1,0)</f>
        <v>35.245333333333335</v>
      </c>
      <c r="B698">
        <f>VLOOKUP('2024-03-18_windows_device_0'!Q698,'2024-03-18_windows_device_0'!Q$2:Q$911,1,0)+50</f>
        <v>2184056</v>
      </c>
      <c r="C698">
        <f t="shared" si="203"/>
        <v>-2.0139223932044099</v>
      </c>
      <c r="D698">
        <f t="shared" si="196"/>
        <v>1.259817209046828</v>
      </c>
      <c r="E698">
        <f t="shared" si="197"/>
        <v>2184055.9996799584</v>
      </c>
      <c r="F698">
        <f t="shared" si="214"/>
        <v>2183986.4780716817</v>
      </c>
      <c r="G698">
        <f t="shared" si="204"/>
        <v>2183544.5643281108</v>
      </c>
      <c r="H698">
        <f t="shared" si="209"/>
        <v>-51.023005015216768</v>
      </c>
      <c r="I698">
        <f t="shared" si="198"/>
        <v>2183534.1865155376</v>
      </c>
      <c r="J698">
        <f t="shared" si="210"/>
        <v>-1.2607549095967858</v>
      </c>
      <c r="K698">
        <f t="shared" si="199"/>
        <v>2183574.9707507635</v>
      </c>
      <c r="L698">
        <f t="shared" si="205"/>
        <v>7.8523519631556807E-2</v>
      </c>
      <c r="M698">
        <f t="shared" si="211"/>
        <v>6.1158670357182185E-5</v>
      </c>
      <c r="N698">
        <f t="shared" si="200"/>
        <v>2183534.1865155376</v>
      </c>
      <c r="O698">
        <f t="shared" si="206"/>
        <v>-2.1458144005480042E-2</v>
      </c>
      <c r="P698">
        <f t="shared" si="212"/>
        <v>-4.2544291397322995</v>
      </c>
      <c r="Q698">
        <f t="shared" si="201"/>
        <v>2183572.8457126631</v>
      </c>
      <c r="R698">
        <f t="shared" si="202"/>
        <v>2183944.8457126631</v>
      </c>
      <c r="S698">
        <f t="shared" si="207"/>
        <v>11.854546268267043</v>
      </c>
      <c r="T698">
        <f t="shared" si="208"/>
        <v>2183662.010356687</v>
      </c>
      <c r="U698">
        <f t="shared" si="213"/>
        <v>372</v>
      </c>
    </row>
    <row r="699" spans="1:21" x14ac:dyDescent="0.25">
      <c r="A699">
        <f>VLOOKUP('2024-03-18_windows_device_0'!P699,'2024-03-18_windows_device_0'!P699:P1608,1,0)</f>
        <v>35.203333333333333</v>
      </c>
      <c r="B699">
        <f>VLOOKUP('2024-03-18_windows_device_0'!Q699,'2024-03-18_windows_device_0'!Q$2:Q$911,1,0)+50</f>
        <v>2184053</v>
      </c>
      <c r="C699">
        <f t="shared" si="203"/>
        <v>-3.7316797285849015</v>
      </c>
      <c r="D699">
        <f t="shared" si="196"/>
        <v>1.258315951496515</v>
      </c>
      <c r="E699">
        <f t="shared" si="197"/>
        <v>2184052.9996807207</v>
      </c>
      <c r="F699">
        <f t="shared" si="214"/>
        <v>2183924.1802300899</v>
      </c>
      <c r="G699">
        <f t="shared" si="204"/>
        <v>2183484.5478517311</v>
      </c>
      <c r="H699">
        <f t="shared" si="209"/>
        <v>-60.016476379707456</v>
      </c>
      <c r="I699">
        <f t="shared" si="198"/>
        <v>2183470.1891641845</v>
      </c>
      <c r="J699">
        <f t="shared" si="210"/>
        <v>-1.3057818706538649</v>
      </c>
      <c r="K699">
        <f t="shared" si="199"/>
        <v>2183512.4299792401</v>
      </c>
      <c r="L699">
        <f t="shared" si="205"/>
        <v>-6.8794783409018775E-2</v>
      </c>
      <c r="M699">
        <f t="shared" si="211"/>
        <v>-8.7474126954686072E-5</v>
      </c>
      <c r="N699">
        <f t="shared" si="200"/>
        <v>2183470.1891641845</v>
      </c>
      <c r="O699">
        <f t="shared" si="206"/>
        <v>-3.9760678598388971E-2</v>
      </c>
      <c r="P699">
        <f t="shared" si="212"/>
        <v>-4.4063730375793249</v>
      </c>
      <c r="Q699">
        <f t="shared" si="201"/>
        <v>2183510.6085475706</v>
      </c>
      <c r="R699">
        <f t="shared" si="202"/>
        <v>2183882.6085475706</v>
      </c>
      <c r="S699">
        <f t="shared" si="207"/>
        <v>11.840419832334138</v>
      </c>
      <c r="T699">
        <f t="shared" si="208"/>
        <v>2183599.5608126279</v>
      </c>
      <c r="U699">
        <f t="shared" si="213"/>
        <v>372</v>
      </c>
    </row>
    <row r="700" spans="1:21" x14ac:dyDescent="0.25">
      <c r="A700">
        <f>VLOOKUP('2024-03-18_windows_device_0'!P700,'2024-03-18_windows_device_0'!P700:P1609,1,0)</f>
        <v>35.195999999999998</v>
      </c>
      <c r="B700">
        <f>VLOOKUP('2024-03-18_windows_device_0'!Q700,'2024-03-18_windows_device_0'!Q$2:Q$911,1,0)+50</f>
        <v>2184047</v>
      </c>
      <c r="C700">
        <f t="shared" si="203"/>
        <v>-0.65156312721337706</v>
      </c>
      <c r="D700">
        <f t="shared" si="196"/>
        <v>1.2580538271623334</v>
      </c>
      <c r="E700">
        <f t="shared" si="197"/>
        <v>2184046.9996808539</v>
      </c>
      <c r="F700">
        <f t="shared" si="214"/>
        <v>2184024.507395823</v>
      </c>
      <c r="G700">
        <f t="shared" si="204"/>
        <v>2183585.2736301646</v>
      </c>
      <c r="H700">
        <f t="shared" si="209"/>
        <v>100.72577843349427</v>
      </c>
      <c r="I700">
        <f t="shared" si="198"/>
        <v>2183544.8295444739</v>
      </c>
      <c r="J700">
        <f t="shared" si="210"/>
        <v>2.3414019749652533</v>
      </c>
      <c r="K700">
        <f t="shared" si="199"/>
        <v>2183469.0873933397</v>
      </c>
      <c r="L700">
        <f t="shared" si="205"/>
        <v>-4.7676799258548161E-2</v>
      </c>
      <c r="M700">
        <f t="shared" si="211"/>
        <v>1.2539359933412503E-5</v>
      </c>
      <c r="N700">
        <f t="shared" si="200"/>
        <v>2183544.8295444739</v>
      </c>
      <c r="O700">
        <f t="shared" si="206"/>
        <v>-6.9423407076540976E-3</v>
      </c>
      <c r="P700">
        <f t="shared" si="212"/>
        <v>7.9010826880736627</v>
      </c>
      <c r="Q700">
        <f t="shared" si="201"/>
        <v>2183527.472606489</v>
      </c>
      <c r="R700">
        <f t="shared" si="202"/>
        <v>2183899.472606489</v>
      </c>
      <c r="S700">
        <f t="shared" si="207"/>
        <v>11.837953311774424</v>
      </c>
      <c r="T700">
        <f t="shared" si="208"/>
        <v>2183616.3878154717</v>
      </c>
      <c r="U700">
        <f t="shared" si="213"/>
        <v>372</v>
      </c>
    </row>
    <row r="701" spans="1:21" x14ac:dyDescent="0.25">
      <c r="A701">
        <f>VLOOKUP('2024-03-18_windows_device_0'!P701,'2024-03-18_windows_device_0'!P701:P1610,1,0)</f>
        <v>35.166666666666664</v>
      </c>
      <c r="B701">
        <f>VLOOKUP('2024-03-18_windows_device_0'!Q701,'2024-03-18_windows_device_0'!Q$2:Q$911,1,0)+50</f>
        <v>2184046</v>
      </c>
      <c r="C701">
        <f t="shared" si="203"/>
        <v>-2.6062525088528772</v>
      </c>
      <c r="D701">
        <f t="shared" si="196"/>
        <v>1.2570053298256068</v>
      </c>
      <c r="E701">
        <f t="shared" si="197"/>
        <v>2184045.9996813857</v>
      </c>
      <c r="F701">
        <f t="shared" si="214"/>
        <v>2183956.0305412626</v>
      </c>
      <c r="G701">
        <f t="shared" si="204"/>
        <v>2183518.3920573769</v>
      </c>
      <c r="H701">
        <f t="shared" si="209"/>
        <v>-66.88157278764993</v>
      </c>
      <c r="I701">
        <f t="shared" si="198"/>
        <v>2183500.5606052512</v>
      </c>
      <c r="J701">
        <f t="shared" si="210"/>
        <v>-1.4858897148817032</v>
      </c>
      <c r="K701">
        <f t="shared" si="199"/>
        <v>2183548.6277396246</v>
      </c>
      <c r="L701">
        <f t="shared" si="205"/>
        <v>8.7494297905969784E-2</v>
      </c>
      <c r="M701">
        <f t="shared" si="211"/>
        <v>8.0261403165339176E-5</v>
      </c>
      <c r="N701">
        <f t="shared" si="200"/>
        <v>2183500.5606052512</v>
      </c>
      <c r="O701">
        <f t="shared" si="206"/>
        <v>-2.7769362830622271E-2</v>
      </c>
      <c r="P701">
        <f t="shared" si="212"/>
        <v>-5.0141486289702613</v>
      </c>
      <c r="Q701">
        <f t="shared" si="201"/>
        <v>2183548.2824582667</v>
      </c>
      <c r="R701">
        <f t="shared" si="202"/>
        <v>2183920.2824582667</v>
      </c>
      <c r="S701">
        <f t="shared" si="207"/>
        <v>11.828087229535569</v>
      </c>
      <c r="T701">
        <f t="shared" si="208"/>
        <v>2183637.0495201536</v>
      </c>
      <c r="U701">
        <f t="shared" si="213"/>
        <v>372</v>
      </c>
    </row>
    <row r="702" spans="1:21" x14ac:dyDescent="0.25">
      <c r="A702">
        <f>VLOOKUP('2024-03-18_windows_device_0'!P702,'2024-03-18_windows_device_0'!P702:P1611,1,0)</f>
        <v>35.150666666666666</v>
      </c>
      <c r="B702">
        <f>VLOOKUP('2024-03-18_windows_device_0'!Q702,'2024-03-18_windows_device_0'!Q$2:Q$911,1,0)+50</f>
        <v>2184045</v>
      </c>
      <c r="C702">
        <f t="shared" si="203"/>
        <v>-1.4215922775559426</v>
      </c>
      <c r="D702">
        <f t="shared" si="196"/>
        <v>1.2564334221873923</v>
      </c>
      <c r="E702">
        <f t="shared" si="197"/>
        <v>2184044.9996816753</v>
      </c>
      <c r="F702">
        <f t="shared" si="214"/>
        <v>2183995.9256052445</v>
      </c>
      <c r="G702">
        <f t="shared" si="204"/>
        <v>2183559.1578360023</v>
      </c>
      <c r="H702">
        <f t="shared" si="209"/>
        <v>40.765778625383973</v>
      </c>
      <c r="I702">
        <f t="shared" si="198"/>
        <v>2183552.5331508815</v>
      </c>
      <c r="J702">
        <f t="shared" si="210"/>
        <v>0.90053922114062979</v>
      </c>
      <c r="K702">
        <f t="shared" si="199"/>
        <v>2183523.4015542916</v>
      </c>
      <c r="L702">
        <f t="shared" si="205"/>
        <v>-2.7748777540528867E-2</v>
      </c>
      <c r="M702">
        <f t="shared" si="211"/>
        <v>-6.8428614803409438E-5</v>
      </c>
      <c r="N702">
        <f t="shared" si="200"/>
        <v>2183552.5331508815</v>
      </c>
      <c r="O702">
        <f t="shared" si="206"/>
        <v>-1.5146925180337816E-2</v>
      </c>
      <c r="P702">
        <f t="shared" si="212"/>
        <v>3.0388779569518451</v>
      </c>
      <c r="Q702">
        <f t="shared" si="201"/>
        <v>2183537.482218761</v>
      </c>
      <c r="R702">
        <f t="shared" si="202"/>
        <v>2183909.482218761</v>
      </c>
      <c r="S702">
        <f t="shared" si="207"/>
        <v>11.82270573013256</v>
      </c>
      <c r="T702">
        <f t="shared" si="208"/>
        <v>2183626.1685252036</v>
      </c>
      <c r="U702">
        <f t="shared" si="213"/>
        <v>372</v>
      </c>
    </row>
    <row r="703" spans="1:21" x14ac:dyDescent="0.25">
      <c r="A703">
        <f>VLOOKUP('2024-03-18_windows_device_0'!P703,'2024-03-18_windows_device_0'!P703:P1612,1,0)</f>
        <v>35.126666666666665</v>
      </c>
      <c r="B703">
        <f>VLOOKUP('2024-03-18_windows_device_0'!Q703,'2024-03-18_windows_device_0'!Q$2:Q$911,1,0)+50</f>
        <v>2184049</v>
      </c>
      <c r="C703">
        <f t="shared" si="203"/>
        <v>-2.1323884163342295</v>
      </c>
      <c r="D703">
        <f t="shared" si="196"/>
        <v>1.2555755607300705</v>
      </c>
      <c r="E703">
        <f t="shared" si="197"/>
        <v>2184048.9996821098</v>
      </c>
      <c r="F703">
        <f t="shared" si="214"/>
        <v>2183975.3885674635</v>
      </c>
      <c r="G703">
        <f t="shared" si="204"/>
        <v>2183539.9276135969</v>
      </c>
      <c r="H703">
        <f t="shared" si="209"/>
        <v>-19.230222405400127</v>
      </c>
      <c r="I703">
        <f t="shared" si="198"/>
        <v>2183538.45346124</v>
      </c>
      <c r="J703">
        <f t="shared" si="210"/>
        <v>-0.54032353268447375</v>
      </c>
      <c r="K703">
        <f t="shared" si="199"/>
        <v>2183555.9324191939</v>
      </c>
      <c r="L703">
        <f t="shared" si="205"/>
        <v>3.5783917443705217E-2</v>
      </c>
      <c r="M703">
        <f t="shared" si="211"/>
        <v>3.7724212892226688E-5</v>
      </c>
      <c r="N703">
        <f t="shared" si="200"/>
        <v>2183538.45346124</v>
      </c>
      <c r="O703">
        <f t="shared" si="206"/>
        <v>-2.2720387770509665E-2</v>
      </c>
      <c r="P703">
        <f t="shared" si="212"/>
        <v>-1.8233267741713899</v>
      </c>
      <c r="Q703">
        <f t="shared" si="201"/>
        <v>2183552.5091325571</v>
      </c>
      <c r="R703">
        <f t="shared" si="202"/>
        <v>2183924.5091325571</v>
      </c>
      <c r="S703">
        <f t="shared" si="207"/>
        <v>11.814633481028041</v>
      </c>
      <c r="T703">
        <f t="shared" si="208"/>
        <v>2183641.0743747395</v>
      </c>
      <c r="U703">
        <f t="shared" si="213"/>
        <v>372</v>
      </c>
    </row>
    <row r="704" spans="1:21" x14ac:dyDescent="0.25">
      <c r="A704">
        <f>VLOOKUP('2024-03-18_windows_device_0'!P704,'2024-03-18_windows_device_0'!P704:P1613,1,0)</f>
        <v>35.11933333333333</v>
      </c>
      <c r="B704">
        <f>VLOOKUP('2024-03-18_windows_device_0'!Q704,'2024-03-18_windows_device_0'!Q$2:Q$911,1,0)+50</f>
        <v>2184053</v>
      </c>
      <c r="C704">
        <f t="shared" si="203"/>
        <v>-0.65156312721337706</v>
      </c>
      <c r="D704">
        <f t="shared" si="196"/>
        <v>1.2553134363958889</v>
      </c>
      <c r="E704">
        <f t="shared" si="197"/>
        <v>2184052.9996822425</v>
      </c>
      <c r="F704">
        <f t="shared" si="214"/>
        <v>2184030.5073972116</v>
      </c>
      <c r="G704">
        <f t="shared" si="204"/>
        <v>2183595.4459261396</v>
      </c>
      <c r="H704">
        <f t="shared" si="209"/>
        <v>55.518312542699277</v>
      </c>
      <c r="I704">
        <f t="shared" si="198"/>
        <v>2183583.1589144366</v>
      </c>
      <c r="J704">
        <f t="shared" si="210"/>
        <v>1.1256740264255471</v>
      </c>
      <c r="K704">
        <f t="shared" si="199"/>
        <v>2183546.7444186988</v>
      </c>
      <c r="L704">
        <f t="shared" si="205"/>
        <v>-1.0106790956097579E-2</v>
      </c>
      <c r="M704">
        <f t="shared" si="211"/>
        <v>-2.7248818169587467E-5</v>
      </c>
      <c r="N704">
        <f t="shared" si="200"/>
        <v>2183583.1589144366</v>
      </c>
      <c r="O704">
        <f t="shared" si="206"/>
        <v>-6.9423407076540976E-3</v>
      </c>
      <c r="P704">
        <f t="shared" si="212"/>
        <v>3.798597446189806</v>
      </c>
      <c r="Q704">
        <f t="shared" si="201"/>
        <v>2183565.9810279468</v>
      </c>
      <c r="R704">
        <f t="shared" si="202"/>
        <v>2183937.9810279468</v>
      </c>
      <c r="S704">
        <f t="shared" si="207"/>
        <v>11.812166960468327</v>
      </c>
      <c r="T704">
        <f t="shared" si="208"/>
        <v>2183654.5092947651</v>
      </c>
      <c r="U704">
        <f t="shared" si="213"/>
        <v>372</v>
      </c>
    </row>
    <row r="705" spans="1:21" x14ac:dyDescent="0.25">
      <c r="A705">
        <f>VLOOKUP('2024-03-18_windows_device_0'!P705,'2024-03-18_windows_device_0'!P705:P1614,1,0)</f>
        <v>35.088666666666668</v>
      </c>
      <c r="B705">
        <f>VLOOKUP('2024-03-18_windows_device_0'!Q705,'2024-03-18_windows_device_0'!Q$2:Q$911,1,0)+50</f>
        <v>2184050</v>
      </c>
      <c r="C705">
        <f t="shared" si="203"/>
        <v>-2.7247185319820653</v>
      </c>
      <c r="D705">
        <f t="shared" si="196"/>
        <v>1.2542172800893112</v>
      </c>
      <c r="E705">
        <f t="shared" si="197"/>
        <v>2184049.9996827971</v>
      </c>
      <c r="F705">
        <f t="shared" si="214"/>
        <v>2183955.9410363049</v>
      </c>
      <c r="G705">
        <f t="shared" si="204"/>
        <v>2183522.5510339374</v>
      </c>
      <c r="H705">
        <f t="shared" si="209"/>
        <v>-72.894892202224582</v>
      </c>
      <c r="I705">
        <f t="shared" si="198"/>
        <v>2183501.3689856776</v>
      </c>
      <c r="J705">
        <f t="shared" si="210"/>
        <v>-1.5759436369953821</v>
      </c>
      <c r="K705">
        <f t="shared" si="199"/>
        <v>2183552.3492797101</v>
      </c>
      <c r="L705">
        <f t="shared" si="205"/>
        <v>6.165341263221602E-3</v>
      </c>
      <c r="M705">
        <f t="shared" si="211"/>
        <v>9.662007572705492E-6</v>
      </c>
      <c r="N705">
        <f t="shared" si="200"/>
        <v>2183501.3689856776</v>
      </c>
      <c r="O705">
        <f t="shared" si="206"/>
        <v>-2.903160659564601E-2</v>
      </c>
      <c r="P705">
        <f t="shared" si="212"/>
        <v>-5.3180364246643119</v>
      </c>
      <c r="Q705">
        <f t="shared" si="201"/>
        <v>2183552.8991082585</v>
      </c>
      <c r="R705">
        <f t="shared" si="202"/>
        <v>2183924.8991082585</v>
      </c>
      <c r="S705">
        <f t="shared" si="207"/>
        <v>11.80185241994589</v>
      </c>
      <c r="T705">
        <f t="shared" si="208"/>
        <v>2183641.2728344714</v>
      </c>
      <c r="U705">
        <f t="shared" si="213"/>
        <v>372</v>
      </c>
    </row>
    <row r="706" spans="1:21" x14ac:dyDescent="0.25">
      <c r="A706">
        <f>VLOOKUP('2024-03-18_windows_device_0'!P706,'2024-03-18_windows_device_0'!P706:P1615,1,0)</f>
        <v>35.068666666666665</v>
      </c>
      <c r="B706">
        <f>VLOOKUP('2024-03-18_windows_device_0'!Q706,'2024-03-18_windows_device_0'!Q$2:Q$911,1,0)+50</f>
        <v>2184048</v>
      </c>
      <c r="C706">
        <f t="shared" si="203"/>
        <v>-1.7769903469454016</v>
      </c>
      <c r="D706">
        <f t="shared" ref="D706:D769" si="215">(A706)*(1-EXP(-V$2))</f>
        <v>1.253502395541543</v>
      </c>
      <c r="E706">
        <f t="shared" ref="E706:E769" si="216">B706-D706^2*V$3</f>
        <v>2184047.9996831589</v>
      </c>
      <c r="F706">
        <f t="shared" si="214"/>
        <v>2183986.6570876203</v>
      </c>
      <c r="G706">
        <f t="shared" si="204"/>
        <v>2183554.3579607452</v>
      </c>
      <c r="H706">
        <f t="shared" si="209"/>
        <v>31.806926807854325</v>
      </c>
      <c r="I706">
        <f t="shared" ref="I706:I769" si="217">G706-V$11*H706^2</f>
        <v>2183550.3250633199</v>
      </c>
      <c r="J706">
        <f t="shared" si="210"/>
        <v>0.7204313769118319</v>
      </c>
      <c r="K706">
        <f t="shared" ref="K706:K769" si="218">I706-J706*V$13</f>
        <v>2183527.0197860477</v>
      </c>
      <c r="L706">
        <f t="shared" si="205"/>
        <v>-2.7862416595012065E-2</v>
      </c>
      <c r="M706">
        <f t="shared" si="211"/>
        <v>-2.0204878480405954E-5</v>
      </c>
      <c r="N706">
        <f t="shared" ref="N706:N769" si="219">I706-V$16*M706^2</f>
        <v>2183550.3250633199</v>
      </c>
      <c r="O706">
        <f t="shared" si="206"/>
        <v>-1.8933656475426681E-2</v>
      </c>
      <c r="P706">
        <f t="shared" si="212"/>
        <v>2.4311023655594934</v>
      </c>
      <c r="Q706">
        <f t="shared" ref="Q706:Q769" si="220">N706-P706*V$19+V$20*P706^2</f>
        <v>2183537.4467989495</v>
      </c>
      <c r="R706">
        <f t="shared" ref="R706:R769" si="221">Q706+U706</f>
        <v>2183909.4467989495</v>
      </c>
      <c r="S706">
        <f t="shared" si="207"/>
        <v>11.795125545692125</v>
      </c>
      <c r="T706">
        <f t="shared" si="208"/>
        <v>2183625.7198105454</v>
      </c>
      <c r="U706">
        <f t="shared" si="213"/>
        <v>372</v>
      </c>
    </row>
    <row r="707" spans="1:21" x14ac:dyDescent="0.25">
      <c r="A707">
        <f>VLOOKUP('2024-03-18_windows_device_0'!P707,'2024-03-18_windows_device_0'!P707:P1616,1,0)</f>
        <v>35.045333333333332</v>
      </c>
      <c r="B707">
        <f>VLOOKUP('2024-03-18_windows_device_0'!Q707,'2024-03-18_windows_device_0'!Q$2:Q$911,1,0)+50</f>
        <v>2184044</v>
      </c>
      <c r="C707">
        <f t="shared" ref="C707:C770" si="222">(A707-A706)*V$4</f>
        <v>-2.0731554047693197</v>
      </c>
      <c r="D707">
        <f t="shared" si="215"/>
        <v>1.2526683635691469</v>
      </c>
      <c r="E707">
        <f t="shared" si="216"/>
        <v>2184043.9996835804</v>
      </c>
      <c r="F707">
        <f t="shared" si="214"/>
        <v>2183972.4333221186</v>
      </c>
      <c r="G707">
        <f t="shared" ref="G707:G770" si="223">F707-V$8*LN(D707)</f>
        <v>2183541.4076699042</v>
      </c>
      <c r="H707">
        <f t="shared" si="209"/>
        <v>-12.950290841050446</v>
      </c>
      <c r="I707">
        <f t="shared" si="217"/>
        <v>2183540.7391215852</v>
      </c>
      <c r="J707">
        <f t="shared" si="210"/>
        <v>-0.22513480528491758</v>
      </c>
      <c r="K707">
        <f t="shared" si="218"/>
        <v>2183548.0220207325</v>
      </c>
      <c r="L707">
        <f t="shared" ref="L707:L770" si="224">(K707-K706)*V$16</f>
        <v>2.3102436235558438E-2</v>
      </c>
      <c r="M707">
        <f t="shared" si="211"/>
        <v>3.0261725221613022E-5</v>
      </c>
      <c r="N707">
        <f t="shared" si="219"/>
        <v>2183540.7391215852</v>
      </c>
      <c r="O707">
        <f t="shared" ref="O707:O770" si="225">(D707-D706)*V$17</f>
        <v>-2.2089265887991913E-2</v>
      </c>
      <c r="P707">
        <f t="shared" si="212"/>
        <v>-0.7597194892365452</v>
      </c>
      <c r="Q707">
        <f t="shared" si="220"/>
        <v>2183546.1376332757</v>
      </c>
      <c r="R707">
        <f t="shared" si="221"/>
        <v>2183918.1376332757</v>
      </c>
      <c r="S707">
        <f t="shared" ref="S707:S770" si="226">V$21^2*A707</f>
        <v>11.787277525729401</v>
      </c>
      <c r="T707">
        <f t="shared" ref="T707:T770" si="227">Q707+V$22*S707^2-V$23*S707</f>
        <v>2183634.2932170606</v>
      </c>
      <c r="U707">
        <f t="shared" si="213"/>
        <v>372</v>
      </c>
    </row>
    <row r="708" spans="1:21" x14ac:dyDescent="0.25">
      <c r="A708">
        <f>VLOOKUP('2024-03-18_windows_device_0'!P708,'2024-03-18_windows_device_0'!P708:P1617,1,0)</f>
        <v>35.018666666666668</v>
      </c>
      <c r="B708">
        <f>VLOOKUP('2024-03-18_windows_device_0'!Q708,'2024-03-18_windows_device_0'!Q$2:Q$911,1,0)+50</f>
        <v>2184043</v>
      </c>
      <c r="C708">
        <f t="shared" si="222"/>
        <v>-2.3693204625932376</v>
      </c>
      <c r="D708">
        <f t="shared" si="215"/>
        <v>1.2517151841721228</v>
      </c>
      <c r="E708">
        <f t="shared" si="216"/>
        <v>2184042.9996840619</v>
      </c>
      <c r="F708">
        <f t="shared" si="214"/>
        <v>2183961.2095566774</v>
      </c>
      <c r="G708">
        <f t="shared" si="223"/>
        <v>2183531.6403427133</v>
      </c>
      <c r="H708">
        <f t="shared" ref="H708:H771" si="228">G708-G707</f>
        <v>-9.7673271908424795</v>
      </c>
      <c r="I708">
        <f t="shared" si="217"/>
        <v>2183531.2600436732</v>
      </c>
      <c r="J708">
        <f t="shared" ref="J708:J771" si="229">(C708-C707)*V$12</f>
        <v>-0.22513480528491742</v>
      </c>
      <c r="K708">
        <f t="shared" si="218"/>
        <v>2183538.5429428206</v>
      </c>
      <c r="L708">
        <f t="shared" si="224"/>
        <v>-1.0426975810874003E-2</v>
      </c>
      <c r="M708">
        <f t="shared" ref="M708:M771" si="230">(L708-L707)*V$15</f>
        <v>-1.9908972514147097E-5</v>
      </c>
      <c r="N708">
        <f t="shared" si="219"/>
        <v>2183531.2600436732</v>
      </c>
      <c r="O708">
        <f t="shared" si="225"/>
        <v>-2.5244875300563026E-2</v>
      </c>
      <c r="P708">
        <f t="shared" ref="P708:P771" si="231">(O708-O707)*V$18</f>
        <v>-0.75971948923796107</v>
      </c>
      <c r="Q708">
        <f t="shared" si="220"/>
        <v>2183536.6585553638</v>
      </c>
      <c r="R708">
        <f t="shared" si="221"/>
        <v>2183908.6585553638</v>
      </c>
      <c r="S708">
        <f t="shared" si="226"/>
        <v>11.778308360057716</v>
      </c>
      <c r="T708">
        <f t="shared" si="227"/>
        <v>2183624.68003164</v>
      </c>
      <c r="U708">
        <f t="shared" si="213"/>
        <v>372</v>
      </c>
    </row>
    <row r="709" spans="1:21" x14ac:dyDescent="0.25">
      <c r="A709">
        <f>VLOOKUP('2024-03-18_windows_device_0'!P709,'2024-03-18_windows_device_0'!P709:P1618,1,0)</f>
        <v>34.99733333333333</v>
      </c>
      <c r="B709">
        <f>VLOOKUP('2024-03-18_windows_device_0'!Q709,'2024-03-18_windows_device_0'!Q$2:Q$911,1,0)+50</f>
        <v>2184041</v>
      </c>
      <c r="C709">
        <f t="shared" si="222"/>
        <v>-1.8954563700752214</v>
      </c>
      <c r="D709">
        <f t="shared" si="215"/>
        <v>1.2509526406545033</v>
      </c>
      <c r="E709">
        <f t="shared" si="216"/>
        <v>2184040.9996844465</v>
      </c>
      <c r="F709">
        <f t="shared" si="214"/>
        <v>2183975.5675825388</v>
      </c>
      <c r="G709">
        <f t="shared" si="223"/>
        <v>2183547.1643179324</v>
      </c>
      <c r="H709">
        <f t="shared" si="228"/>
        <v>15.52397521911189</v>
      </c>
      <c r="I709">
        <f t="shared" si="217"/>
        <v>2183546.2036359655</v>
      </c>
      <c r="J709">
        <f t="shared" si="229"/>
        <v>0.36021568845567598</v>
      </c>
      <c r="K709">
        <f t="shared" si="218"/>
        <v>2183534.5509973294</v>
      </c>
      <c r="L709">
        <f t="shared" si="224"/>
        <v>-4.3911358743417847E-3</v>
      </c>
      <c r="M709">
        <f t="shared" si="230"/>
        <v>3.5839391167909612E-6</v>
      </c>
      <c r="N709">
        <f t="shared" si="219"/>
        <v>2183546.2036359655</v>
      </c>
      <c r="O709">
        <f t="shared" si="225"/>
        <v>-2.0195900240456303E-2</v>
      </c>
      <c r="P709">
        <f t="shared" si="231"/>
        <v>1.2155511827790384</v>
      </c>
      <c r="Q709">
        <f t="shared" si="220"/>
        <v>2183538.9269851064</v>
      </c>
      <c r="R709">
        <f t="shared" si="221"/>
        <v>2183910.9269851064</v>
      </c>
      <c r="S709">
        <f t="shared" si="226"/>
        <v>11.771133027520365</v>
      </c>
      <c r="T709">
        <f t="shared" si="227"/>
        <v>2183626.8412488755</v>
      </c>
      <c r="U709">
        <f t="shared" si="213"/>
        <v>372</v>
      </c>
    </row>
    <row r="710" spans="1:21" x14ac:dyDescent="0.25">
      <c r="A710">
        <f>VLOOKUP('2024-03-18_windows_device_0'!P710,'2024-03-18_windows_device_0'!P710:P1619,1,0)</f>
        <v>35.008000000000003</v>
      </c>
      <c r="B710">
        <f>VLOOKUP('2024-03-18_windows_device_0'!Q710,'2024-03-18_windows_device_0'!Q$2:Q$911,1,0)+50</f>
        <v>2184040</v>
      </c>
      <c r="C710">
        <f t="shared" si="222"/>
        <v>0.94772818503792633</v>
      </c>
      <c r="D710">
        <f t="shared" si="215"/>
        <v>1.2513339124133132</v>
      </c>
      <c r="E710">
        <f t="shared" si="216"/>
        <v>2184039.9996842542</v>
      </c>
      <c r="F710">
        <f t="shared" si="214"/>
        <v>2184072.7157352082</v>
      </c>
      <c r="G710">
        <f t="shared" si="223"/>
        <v>2183643.7294071093</v>
      </c>
      <c r="H710">
        <f t="shared" si="228"/>
        <v>96.565089176874608</v>
      </c>
      <c r="I710">
        <f t="shared" si="217"/>
        <v>2183606.5575679895</v>
      </c>
      <c r="J710">
        <f t="shared" si="229"/>
        <v>2.1612941307378954</v>
      </c>
      <c r="K710">
        <f t="shared" si="218"/>
        <v>2183536.6417361735</v>
      </c>
      <c r="L710">
        <f t="shared" si="224"/>
        <v>2.2998105466683996E-3</v>
      </c>
      <c r="M710">
        <f t="shared" si="230"/>
        <v>3.9729258659546432E-6</v>
      </c>
      <c r="N710">
        <f t="shared" si="219"/>
        <v>2183606.5575679895</v>
      </c>
      <c r="O710">
        <f t="shared" si="225"/>
        <v>1.0097950120231092E-2</v>
      </c>
      <c r="P710">
        <f t="shared" si="231"/>
        <v>7.2933070966855595</v>
      </c>
      <c r="Q710">
        <f t="shared" si="220"/>
        <v>2183588.0232230579</v>
      </c>
      <c r="R710">
        <f t="shared" si="221"/>
        <v>2183960.0232230579</v>
      </c>
      <c r="S710">
        <f t="shared" si="226"/>
        <v>11.774720693789041</v>
      </c>
      <c r="T710">
        <f t="shared" si="227"/>
        <v>2183675.9910849137</v>
      </c>
      <c r="U710">
        <f t="shared" si="213"/>
        <v>372</v>
      </c>
    </row>
    <row r="711" spans="1:21" x14ac:dyDescent="0.25">
      <c r="A711">
        <f>VLOOKUP('2024-03-18_windows_device_0'!P711,'2024-03-18_windows_device_0'!P711:P1620,1,0)</f>
        <v>34.972000000000001</v>
      </c>
      <c r="B711">
        <f>VLOOKUP('2024-03-18_windows_device_0'!Q711,'2024-03-18_windows_device_0'!Q$2:Q$911,1,0)+50</f>
        <v>2184034</v>
      </c>
      <c r="C711">
        <f t="shared" si="222"/>
        <v>-3.1985826245013445</v>
      </c>
      <c r="D711">
        <f t="shared" si="215"/>
        <v>1.2500471202273304</v>
      </c>
      <c r="E711">
        <f t="shared" si="216"/>
        <v>2184033.9996849033</v>
      </c>
      <c r="F711">
        <f t="shared" si="214"/>
        <v>2183923.5830129338</v>
      </c>
      <c r="G711">
        <f t="shared" si="223"/>
        <v>2183496.5652366555</v>
      </c>
      <c r="H711">
        <f t="shared" si="228"/>
        <v>-147.16417045379058</v>
      </c>
      <c r="I711">
        <f t="shared" si="217"/>
        <v>2183410.2320183977</v>
      </c>
      <c r="J711">
        <f t="shared" si="229"/>
        <v>-3.1518872739922044</v>
      </c>
      <c r="K711">
        <f t="shared" si="218"/>
        <v>2183512.1926064626</v>
      </c>
      <c r="L711">
        <f t="shared" si="224"/>
        <v>-2.689401716716874E-2</v>
      </c>
      <c r="M711">
        <f t="shared" si="230"/>
        <v>-1.7334604994941199E-5</v>
      </c>
      <c r="N711">
        <f t="shared" si="219"/>
        <v>2183410.2320183977</v>
      </c>
      <c r="O711">
        <f t="shared" si="225"/>
        <v>-3.4080581655764497E-2</v>
      </c>
      <c r="P711">
        <f t="shared" si="231"/>
        <v>-10.636072849331455</v>
      </c>
      <c r="Q711">
        <f t="shared" si="220"/>
        <v>2183545.3535253042</v>
      </c>
      <c r="R711">
        <f t="shared" si="221"/>
        <v>2183917.3535253042</v>
      </c>
      <c r="S711">
        <f t="shared" si="226"/>
        <v>11.762612320132265</v>
      </c>
      <c r="T711">
        <f t="shared" si="227"/>
        <v>2183633.1405590787</v>
      </c>
      <c r="U711">
        <f t="shared" si="213"/>
        <v>372</v>
      </c>
    </row>
    <row r="712" spans="1:21" x14ac:dyDescent="0.25">
      <c r="A712">
        <f>VLOOKUP('2024-03-18_windows_device_0'!P712,'2024-03-18_windows_device_0'!P712:P1621,1,0)</f>
        <v>34.963333333333331</v>
      </c>
      <c r="B712">
        <f>VLOOKUP('2024-03-18_windows_device_0'!Q712,'2024-03-18_windows_device_0'!Q$2:Q$911,1,0)+50</f>
        <v>2184031</v>
      </c>
      <c r="C712">
        <f t="shared" si="222"/>
        <v>-0.77002915034319674</v>
      </c>
      <c r="D712">
        <f t="shared" si="215"/>
        <v>1.2497373369232976</v>
      </c>
      <c r="E712">
        <f t="shared" si="216"/>
        <v>2184030.9996850593</v>
      </c>
      <c r="F712">
        <f t="shared" si="214"/>
        <v>2184004.4178936593</v>
      </c>
      <c r="G712">
        <f t="shared" si="223"/>
        <v>2183577.874330645</v>
      </c>
      <c r="H712">
        <f t="shared" si="228"/>
        <v>81.309093989431858</v>
      </c>
      <c r="I712">
        <f t="shared" si="217"/>
        <v>2183551.51999937</v>
      </c>
      <c r="J712">
        <f t="shared" si="229"/>
        <v>1.8461054033378592</v>
      </c>
      <c r="K712">
        <f t="shared" si="218"/>
        <v>2183491.8002263606</v>
      </c>
      <c r="L712">
        <f t="shared" si="224"/>
        <v>-2.2431596831028709E-2</v>
      </c>
      <c r="M712">
        <f t="shared" si="230"/>
        <v>2.6496797407527404E-6</v>
      </c>
      <c r="N712">
        <f t="shared" si="219"/>
        <v>2183551.51999937</v>
      </c>
      <c r="O712">
        <f t="shared" si="225"/>
        <v>-8.2045844726837194E-3</v>
      </c>
      <c r="P712">
        <f t="shared" si="231"/>
        <v>6.2296998117507156</v>
      </c>
      <c r="Q712">
        <f t="shared" si="220"/>
        <v>2183531.9328319365</v>
      </c>
      <c r="R712">
        <f t="shared" si="221"/>
        <v>2183903.9328319365</v>
      </c>
      <c r="S712">
        <f t="shared" si="226"/>
        <v>11.759697341288966</v>
      </c>
      <c r="T712">
        <f t="shared" si="227"/>
        <v>2183619.6763608106</v>
      </c>
      <c r="U712">
        <f t="shared" si="213"/>
        <v>372</v>
      </c>
    </row>
    <row r="713" spans="1:21" x14ac:dyDescent="0.25">
      <c r="A713">
        <f>VLOOKUP('2024-03-18_windows_device_0'!P713,'2024-03-18_windows_device_0'!P713:P1622,1,0)</f>
        <v>34.93866666666667</v>
      </c>
      <c r="B713">
        <f>VLOOKUP('2024-03-18_windows_device_0'!Q713,'2024-03-18_windows_device_0'!Q$2:Q$911,1,0)+50</f>
        <v>2184034</v>
      </c>
      <c r="C713">
        <f t="shared" si="222"/>
        <v>-2.1916214278985082</v>
      </c>
      <c r="D713">
        <f t="shared" si="215"/>
        <v>1.2488556459810503</v>
      </c>
      <c r="E713">
        <f t="shared" si="216"/>
        <v>2184033.9996855035</v>
      </c>
      <c r="F713">
        <f t="shared" si="214"/>
        <v>2183958.3438176727</v>
      </c>
      <c r="G713">
        <f t="shared" si="223"/>
        <v>2183533.1505822199</v>
      </c>
      <c r="H713">
        <f t="shared" si="228"/>
        <v>-44.723748425021768</v>
      </c>
      <c r="I713">
        <f t="shared" si="217"/>
        <v>2183525.1770611024</v>
      </c>
      <c r="J713">
        <f t="shared" si="229"/>
        <v>-1.080647065367988</v>
      </c>
      <c r="K713">
        <f t="shared" si="218"/>
        <v>2183560.1349770105</v>
      </c>
      <c r="L713">
        <f t="shared" si="224"/>
        <v>7.516815440163345E-2</v>
      </c>
      <c r="M713">
        <f t="shared" si="230"/>
        <v>5.795242582803994E-5</v>
      </c>
      <c r="N713">
        <f t="shared" si="219"/>
        <v>2183525.1770611024</v>
      </c>
      <c r="O713">
        <f t="shared" si="225"/>
        <v>-2.3351509653021536E-2</v>
      </c>
      <c r="P713">
        <f t="shared" si="231"/>
        <v>-3.646653548341364</v>
      </c>
      <c r="Q713">
        <f t="shared" si="220"/>
        <v>2183557.0572377699</v>
      </c>
      <c r="R713">
        <f t="shared" si="221"/>
        <v>2183929.0572377699</v>
      </c>
      <c r="S713">
        <f t="shared" si="226"/>
        <v>11.751400863042658</v>
      </c>
      <c r="T713">
        <f t="shared" si="227"/>
        <v>2183644.6770040221</v>
      </c>
      <c r="U713">
        <f t="shared" si="213"/>
        <v>372</v>
      </c>
    </row>
    <row r="714" spans="1:21" x14ac:dyDescent="0.25">
      <c r="A714">
        <f>VLOOKUP('2024-03-18_windows_device_0'!P714,'2024-03-18_windows_device_0'!P714:P1623,1,0)</f>
        <v>34.887999999999998</v>
      </c>
      <c r="B714">
        <f>VLOOKUP('2024-03-18_windows_device_0'!Q714,'2024-03-18_windows_device_0'!Q$2:Q$911,1,0)+50</f>
        <v>2184038</v>
      </c>
      <c r="C714">
        <f t="shared" si="222"/>
        <v>-4.5017088789280981</v>
      </c>
      <c r="D714">
        <f t="shared" si="215"/>
        <v>1.2470446051267043</v>
      </c>
      <c r="E714">
        <f t="shared" si="216"/>
        <v>2184037.9996864148</v>
      </c>
      <c r="F714">
        <f t="shared" si="214"/>
        <v>2183882.5984443841</v>
      </c>
      <c r="G714">
        <f t="shared" si="223"/>
        <v>2183460.1818474866</v>
      </c>
      <c r="H714">
        <f t="shared" si="228"/>
        <v>-72.968734733294696</v>
      </c>
      <c r="I714">
        <f t="shared" si="217"/>
        <v>2183438.9568626578</v>
      </c>
      <c r="J714">
        <f t="shared" si="229"/>
        <v>-1.7560514812246595</v>
      </c>
      <c r="K714">
        <f t="shared" si="218"/>
        <v>2183495.7634760085</v>
      </c>
      <c r="L714">
        <f t="shared" si="224"/>
        <v>-7.0808583924845764E-2</v>
      </c>
      <c r="M714">
        <f t="shared" si="230"/>
        <v>-8.6677537530991246E-5</v>
      </c>
      <c r="N714">
        <f t="shared" si="219"/>
        <v>2183438.9568626578</v>
      </c>
      <c r="O714">
        <f t="shared" si="225"/>
        <v>-4.796526307107269E-2</v>
      </c>
      <c r="P714">
        <f t="shared" si="231"/>
        <v>-5.9258120160552474</v>
      </c>
      <c r="Q714">
        <f t="shared" si="220"/>
        <v>2183498.4175938736</v>
      </c>
      <c r="R714">
        <f t="shared" si="221"/>
        <v>2183870.4175938736</v>
      </c>
      <c r="S714">
        <f t="shared" si="226"/>
        <v>11.734359448266455</v>
      </c>
      <c r="T714">
        <f t="shared" si="227"/>
        <v>2183585.7834189772</v>
      </c>
      <c r="U714">
        <f t="shared" ref="U714:U777" si="232">U713</f>
        <v>372</v>
      </c>
    </row>
    <row r="715" spans="1:21" x14ac:dyDescent="0.25">
      <c r="A715">
        <f>VLOOKUP('2024-03-18_windows_device_0'!P715,'2024-03-18_windows_device_0'!P715:P1624,1,0)</f>
        <v>34.882666666666665</v>
      </c>
      <c r="B715">
        <f>VLOOKUP('2024-03-18_windows_device_0'!Q715,'2024-03-18_windows_device_0'!Q$2:Q$911,1,0)+50</f>
        <v>2184035</v>
      </c>
      <c r="C715">
        <f t="shared" si="222"/>
        <v>-0.47386409251864753</v>
      </c>
      <c r="D715">
        <f t="shared" si="215"/>
        <v>1.2468539692472995</v>
      </c>
      <c r="E715">
        <f t="shared" si="216"/>
        <v>2184034.9996865108</v>
      </c>
      <c r="F715">
        <f t="shared" si="214"/>
        <v>2184018.641661034</v>
      </c>
      <c r="G715">
        <f t="shared" si="223"/>
        <v>2183596.5175764188</v>
      </c>
      <c r="H715">
        <f t="shared" si="228"/>
        <v>136.33572893217206</v>
      </c>
      <c r="I715">
        <f t="shared" si="217"/>
        <v>2183522.4218558175</v>
      </c>
      <c r="J715">
        <f t="shared" si="229"/>
        <v>3.0618333518780445</v>
      </c>
      <c r="K715">
        <f t="shared" si="218"/>
        <v>2183423.3744274112</v>
      </c>
      <c r="L715">
        <f t="shared" si="224"/>
        <v>-7.9627877912672618E-2</v>
      </c>
      <c r="M715">
        <f t="shared" si="230"/>
        <v>-5.2366883545311008E-6</v>
      </c>
      <c r="N715">
        <f t="shared" si="219"/>
        <v>2183522.4218558175</v>
      </c>
      <c r="O715">
        <f t="shared" si="225"/>
        <v>-5.0489750601126057E-3</v>
      </c>
      <c r="P715">
        <f t="shared" si="231"/>
        <v>10.332185053634573</v>
      </c>
      <c r="Q715">
        <f t="shared" si="220"/>
        <v>2183513.9621389895</v>
      </c>
      <c r="R715">
        <f t="shared" si="221"/>
        <v>2183885.9621389895</v>
      </c>
      <c r="S715">
        <f t="shared" si="226"/>
        <v>11.732565615132117</v>
      </c>
      <c r="T715">
        <f t="shared" si="227"/>
        <v>2183601.3012548834</v>
      </c>
      <c r="U715">
        <f t="shared" si="232"/>
        <v>372</v>
      </c>
    </row>
    <row r="716" spans="1:21" x14ac:dyDescent="0.25">
      <c r="A716">
        <f>VLOOKUP('2024-03-18_windows_device_0'!P716,'2024-03-18_windows_device_0'!P716:P1625,1,0)</f>
        <v>34.875999999999998</v>
      </c>
      <c r="B716">
        <f>VLOOKUP('2024-03-18_windows_device_0'!Q716,'2024-03-18_windows_device_0'!Q$2:Q$911,1,0)+50</f>
        <v>2184035</v>
      </c>
      <c r="C716">
        <f t="shared" si="222"/>
        <v>-0.59233011564846727</v>
      </c>
      <c r="D716">
        <f t="shared" si="215"/>
        <v>1.2466156743980434</v>
      </c>
      <c r="E716">
        <f t="shared" si="216"/>
        <v>2184034.9996866309</v>
      </c>
      <c r="F716">
        <f t="shared" si="214"/>
        <v>2184014.5521547846</v>
      </c>
      <c r="G716">
        <f t="shared" si="223"/>
        <v>2183592.7937734216</v>
      </c>
      <c r="H716">
        <f t="shared" si="228"/>
        <v>-3.7238029972650111</v>
      </c>
      <c r="I716">
        <f t="shared" si="217"/>
        <v>2183592.7384960796</v>
      </c>
      <c r="J716">
        <f t="shared" si="229"/>
        <v>-9.0053922114158982E-2</v>
      </c>
      <c r="K716">
        <f t="shared" si="218"/>
        <v>2183595.6516557387</v>
      </c>
      <c r="L716">
        <f t="shared" si="224"/>
        <v>0.18950477137370564</v>
      </c>
      <c r="M716">
        <f t="shared" si="230"/>
        <v>1.5980460706802664E-4</v>
      </c>
      <c r="N716">
        <f t="shared" si="219"/>
        <v>2183592.7384960796</v>
      </c>
      <c r="O716">
        <f t="shared" si="225"/>
        <v>-6.3112188251422266E-3</v>
      </c>
      <c r="P716">
        <f t="shared" si="231"/>
        <v>-0.30388779569546748</v>
      </c>
      <c r="Q716">
        <f t="shared" si="220"/>
        <v>2183594.8193833805</v>
      </c>
      <c r="R716">
        <f t="shared" si="221"/>
        <v>2183966.8193833805</v>
      </c>
      <c r="S716">
        <f t="shared" si="226"/>
        <v>11.730323323714195</v>
      </c>
      <c r="T716">
        <f t="shared" si="227"/>
        <v>2183682.1251185047</v>
      </c>
      <c r="U716">
        <f t="shared" si="232"/>
        <v>372</v>
      </c>
    </row>
    <row r="717" spans="1:21" x14ac:dyDescent="0.25">
      <c r="A717">
        <f>VLOOKUP('2024-03-18_windows_device_0'!P717,'2024-03-18_windows_device_0'!P717:P1626,1,0)</f>
        <v>34.846666666666664</v>
      </c>
      <c r="B717">
        <f>VLOOKUP('2024-03-18_windows_device_0'!Q717,'2024-03-18_windows_device_0'!Q$2:Q$911,1,0)+50</f>
        <v>2184035</v>
      </c>
      <c r="C717">
        <f t="shared" si="222"/>
        <v>-2.6062525088528772</v>
      </c>
      <c r="D717">
        <f t="shared" si="215"/>
        <v>1.2455671770613168</v>
      </c>
      <c r="E717">
        <f t="shared" si="216"/>
        <v>2184034.9996871576</v>
      </c>
      <c r="F717">
        <f t="shared" si="214"/>
        <v>2183945.0305470345</v>
      </c>
      <c r="G717">
        <f t="shared" si="223"/>
        <v>2183524.882090895</v>
      </c>
      <c r="H717">
        <f t="shared" si="228"/>
        <v>-67.911682526580989</v>
      </c>
      <c r="I717">
        <f t="shared" si="217"/>
        <v>2183506.4971288452</v>
      </c>
      <c r="J717">
        <f t="shared" si="229"/>
        <v>-1.5309166759387827</v>
      </c>
      <c r="K717">
        <f t="shared" si="218"/>
        <v>2183556.0208430481</v>
      </c>
      <c r="L717">
        <f t="shared" si="224"/>
        <v>-4.3593852601398038E-2</v>
      </c>
      <c r="M717">
        <f t="shared" si="230"/>
        <v>-1.3840845438563629E-4</v>
      </c>
      <c r="N717">
        <f t="shared" si="219"/>
        <v>2183506.4971288452</v>
      </c>
      <c r="O717">
        <f t="shared" si="225"/>
        <v>-2.7769362830622271E-2</v>
      </c>
      <c r="P717">
        <f t="shared" si="231"/>
        <v>-5.1660925268172875</v>
      </c>
      <c r="Q717">
        <f t="shared" si="220"/>
        <v>2183556.1100304141</v>
      </c>
      <c r="R717">
        <f t="shared" si="221"/>
        <v>2183928.1100304141</v>
      </c>
      <c r="S717">
        <f t="shared" si="226"/>
        <v>11.720457241475341</v>
      </c>
      <c r="T717">
        <f t="shared" si="227"/>
        <v>2183643.2689659484</v>
      </c>
      <c r="U717">
        <f t="shared" si="232"/>
        <v>372</v>
      </c>
    </row>
    <row r="718" spans="1:21" x14ac:dyDescent="0.25">
      <c r="A718">
        <f>VLOOKUP('2024-03-18_windows_device_0'!P718,'2024-03-18_windows_device_0'!P718:P1627,1,0)</f>
        <v>34.828666666666663</v>
      </c>
      <c r="B718">
        <f>VLOOKUP('2024-03-18_windows_device_0'!Q718,'2024-03-18_windows_device_0'!Q$2:Q$911,1,0)+50</f>
        <v>2184038</v>
      </c>
      <c r="C718">
        <f t="shared" si="222"/>
        <v>-1.5992913122506722</v>
      </c>
      <c r="D718">
        <f t="shared" si="215"/>
        <v>1.2449237809683256</v>
      </c>
      <c r="E718">
        <f t="shared" si="216"/>
        <v>2184037.9996874807</v>
      </c>
      <c r="F718">
        <f t="shared" si="214"/>
        <v>2183982.7913514962</v>
      </c>
      <c r="G718">
        <f t="shared" si="223"/>
        <v>2183563.6314751077</v>
      </c>
      <c r="H718">
        <f t="shared" si="228"/>
        <v>38.749384212773293</v>
      </c>
      <c r="I718">
        <f t="shared" si="217"/>
        <v>2183557.6459346917</v>
      </c>
      <c r="J718">
        <f t="shared" si="229"/>
        <v>0.76545833796939133</v>
      </c>
      <c r="K718">
        <f t="shared" si="218"/>
        <v>2183532.88407759</v>
      </c>
      <c r="L718">
        <f t="shared" si="224"/>
        <v>-2.5450417858711976E-2</v>
      </c>
      <c r="M718">
        <f t="shared" si="230"/>
        <v>1.0773142788908288E-5</v>
      </c>
      <c r="N718">
        <f t="shared" si="219"/>
        <v>2183557.6459346917</v>
      </c>
      <c r="O718">
        <f t="shared" si="225"/>
        <v>-1.7040290827879306E-2</v>
      </c>
      <c r="P718">
        <f t="shared" si="231"/>
        <v>2.5830462634093521</v>
      </c>
      <c r="Q718">
        <f t="shared" si="220"/>
        <v>2183544.1852446962</v>
      </c>
      <c r="R718">
        <f t="shared" si="221"/>
        <v>2183916.1852446962</v>
      </c>
      <c r="S718">
        <f t="shared" si="226"/>
        <v>11.714403054646953</v>
      </c>
      <c r="T718">
        <f t="shared" si="227"/>
        <v>2183631.2541598189</v>
      </c>
      <c r="U718">
        <f t="shared" si="232"/>
        <v>372</v>
      </c>
    </row>
    <row r="719" spans="1:21" x14ac:dyDescent="0.25">
      <c r="A719">
        <f>VLOOKUP('2024-03-18_windows_device_0'!P719,'2024-03-18_windows_device_0'!P719:P1628,1,0)</f>
        <v>34.802666666666667</v>
      </c>
      <c r="B719">
        <f>VLOOKUP('2024-03-18_windows_device_0'!Q719,'2024-03-18_windows_device_0'!Q$2:Q$911,1,0)+50</f>
        <v>2184037</v>
      </c>
      <c r="C719">
        <f t="shared" si="222"/>
        <v>-2.3100874510283278</v>
      </c>
      <c r="D719">
        <f t="shared" si="215"/>
        <v>1.243994431056227</v>
      </c>
      <c r="E719">
        <f t="shared" si="216"/>
        <v>2184036.9996879473</v>
      </c>
      <c r="F719">
        <f t="shared" si="214"/>
        <v>2183957.2543137474</v>
      </c>
      <c r="G719">
        <f t="shared" si="223"/>
        <v>2183539.5232882421</v>
      </c>
      <c r="H719">
        <f t="shared" si="228"/>
        <v>-24.108186865691096</v>
      </c>
      <c r="I719">
        <f t="shared" si="217"/>
        <v>2183537.2064118986</v>
      </c>
      <c r="J719">
        <f t="shared" si="229"/>
        <v>-0.54032353268399391</v>
      </c>
      <c r="K719">
        <f t="shared" si="218"/>
        <v>2183554.6853698525</v>
      </c>
      <c r="L719">
        <f t="shared" si="224"/>
        <v>2.3981398737181598E-2</v>
      </c>
      <c r="M719">
        <f t="shared" si="230"/>
        <v>2.9351444533806505E-5</v>
      </c>
      <c r="N719">
        <f t="shared" si="219"/>
        <v>2183537.2064118986</v>
      </c>
      <c r="O719">
        <f t="shared" si="225"/>
        <v>-2.4613753418051155E-2</v>
      </c>
      <c r="P719">
        <f t="shared" si="231"/>
        <v>-1.8233267741713899</v>
      </c>
      <c r="Q719">
        <f t="shared" si="220"/>
        <v>2183551.2620832156</v>
      </c>
      <c r="R719">
        <f t="shared" si="221"/>
        <v>2183923.2620832156</v>
      </c>
      <c r="S719">
        <f t="shared" si="226"/>
        <v>11.705658118117061</v>
      </c>
      <c r="T719">
        <f t="shared" si="227"/>
        <v>2183638.2010509679</v>
      </c>
      <c r="U719">
        <f t="shared" si="232"/>
        <v>372</v>
      </c>
    </row>
    <row r="720" spans="1:21" x14ac:dyDescent="0.25">
      <c r="A720">
        <f>VLOOKUP('2024-03-18_windows_device_0'!P720,'2024-03-18_windows_device_0'!P720:P1629,1,0)</f>
        <v>34.796666666666667</v>
      </c>
      <c r="B720">
        <f>VLOOKUP('2024-03-18_windows_device_0'!Q720,'2024-03-18_windows_device_0'!Q$2:Q$911,1,0)+50</f>
        <v>2184034</v>
      </c>
      <c r="C720">
        <f t="shared" si="222"/>
        <v>-0.53309710408355737</v>
      </c>
      <c r="D720">
        <f t="shared" si="215"/>
        <v>1.2437799656918966</v>
      </c>
      <c r="E720">
        <f t="shared" si="216"/>
        <v>2184033.9996880549</v>
      </c>
      <c r="F720">
        <f t="shared" si="214"/>
        <v>2184015.5969093936</v>
      </c>
      <c r="G720">
        <f t="shared" si="223"/>
        <v>2183598.1957702967</v>
      </c>
      <c r="H720">
        <f t="shared" si="228"/>
        <v>58.672482054680586</v>
      </c>
      <c r="I720">
        <f t="shared" si="217"/>
        <v>2183584.4729720405</v>
      </c>
      <c r="J720">
        <f t="shared" si="229"/>
        <v>1.3508088317104645</v>
      </c>
      <c r="K720">
        <f t="shared" si="218"/>
        <v>2183540.7755771554</v>
      </c>
      <c r="L720">
        <f t="shared" si="224"/>
        <v>-1.530075745066517E-2</v>
      </c>
      <c r="M720">
        <f t="shared" si="230"/>
        <v>-2.3324816037848991E-5</v>
      </c>
      <c r="N720">
        <f t="shared" si="219"/>
        <v>2183584.4729720405</v>
      </c>
      <c r="O720">
        <f t="shared" si="225"/>
        <v>-5.6800969426244758E-3</v>
      </c>
      <c r="P720">
        <f t="shared" si="231"/>
        <v>4.5583169354277659</v>
      </c>
      <c r="Q720">
        <f t="shared" si="220"/>
        <v>2183565.8224426452</v>
      </c>
      <c r="R720">
        <f t="shared" si="221"/>
        <v>2183937.8224426452</v>
      </c>
      <c r="S720">
        <f t="shared" si="226"/>
        <v>11.703640055840932</v>
      </c>
      <c r="T720">
        <f t="shared" si="227"/>
        <v>2183652.7314363243</v>
      </c>
      <c r="U720">
        <f t="shared" si="232"/>
        <v>372</v>
      </c>
    </row>
    <row r="721" spans="1:21" x14ac:dyDescent="0.25">
      <c r="A721">
        <f>VLOOKUP('2024-03-18_windows_device_0'!P721,'2024-03-18_windows_device_0'!P721:P1630,1,0)</f>
        <v>34.776666666666664</v>
      </c>
      <c r="B721">
        <f>VLOOKUP('2024-03-18_windows_device_0'!Q721,'2024-03-18_windows_device_0'!Q$2:Q$911,1,0)+50</f>
        <v>2184036</v>
      </c>
      <c r="C721">
        <f t="shared" si="222"/>
        <v>-1.7769903469454016</v>
      </c>
      <c r="D721">
        <f t="shared" si="215"/>
        <v>1.2430650811441284</v>
      </c>
      <c r="E721">
        <f t="shared" si="216"/>
        <v>2184035.999688413</v>
      </c>
      <c r="F721">
        <f t="shared" si="214"/>
        <v>2183974.6570928744</v>
      </c>
      <c r="G721">
        <f t="shared" si="223"/>
        <v>2183558.355986102</v>
      </c>
      <c r="H721">
        <f t="shared" si="228"/>
        <v>-39.839784194715321</v>
      </c>
      <c r="I721">
        <f t="shared" si="217"/>
        <v>2183552.0288422061</v>
      </c>
      <c r="J721">
        <f t="shared" si="229"/>
        <v>-0.94556618219770916</v>
      </c>
      <c r="K721">
        <f t="shared" si="218"/>
        <v>2183582.6170186256</v>
      </c>
      <c r="L721">
        <f t="shared" si="224"/>
        <v>4.6025541951977118E-2</v>
      </c>
      <c r="M721">
        <f t="shared" si="230"/>
        <v>3.6414107336888727E-5</v>
      </c>
      <c r="N721">
        <f t="shared" si="219"/>
        <v>2183552.0288422061</v>
      </c>
      <c r="O721">
        <f t="shared" si="225"/>
        <v>-1.8933656475426681E-2</v>
      </c>
      <c r="P721">
        <f t="shared" si="231"/>
        <v>-3.1908218548002862</v>
      </c>
      <c r="Q721">
        <f t="shared" si="220"/>
        <v>2183579.0995643451</v>
      </c>
      <c r="R721">
        <f t="shared" si="221"/>
        <v>2183951.0995643451</v>
      </c>
      <c r="S721">
        <f t="shared" si="226"/>
        <v>11.696913181587165</v>
      </c>
      <c r="T721">
        <f t="shared" si="227"/>
        <v>2183665.9086817708</v>
      </c>
      <c r="U721">
        <f t="shared" si="232"/>
        <v>372</v>
      </c>
    </row>
    <row r="722" spans="1:21" x14ac:dyDescent="0.25">
      <c r="A722">
        <f>VLOOKUP('2024-03-18_windows_device_0'!P722,'2024-03-18_windows_device_0'!P722:P1631,1,0)</f>
        <v>34.758000000000003</v>
      </c>
      <c r="B722">
        <f>VLOOKUP('2024-03-18_windows_device_0'!Q722,'2024-03-18_windows_device_0'!Q$2:Q$911,1,0)+50</f>
        <v>2184032</v>
      </c>
      <c r="C722">
        <f t="shared" si="222"/>
        <v>-1.6585243238149507</v>
      </c>
      <c r="D722">
        <f t="shared" si="215"/>
        <v>1.2423978555662116</v>
      </c>
      <c r="E722">
        <f t="shared" si="216"/>
        <v>2184031.9996887478</v>
      </c>
      <c r="F722">
        <f t="shared" si="214"/>
        <v>2183974.7465995788</v>
      </c>
      <c r="G722">
        <f t="shared" si="223"/>
        <v>2183559.4727605623</v>
      </c>
      <c r="H722">
        <f t="shared" si="228"/>
        <v>1.1167744603008032</v>
      </c>
      <c r="I722">
        <f t="shared" si="217"/>
        <v>2183559.4677888649</v>
      </c>
      <c r="J722">
        <f t="shared" si="229"/>
        <v>9.0053922114638724E-2</v>
      </c>
      <c r="K722">
        <f t="shared" si="218"/>
        <v>2183556.5546292057</v>
      </c>
      <c r="L722">
        <f t="shared" si="224"/>
        <v>-2.8668601163461656E-2</v>
      </c>
      <c r="M722">
        <f t="shared" si="230"/>
        <v>-4.4351617027870525E-5</v>
      </c>
      <c r="N722">
        <f t="shared" si="219"/>
        <v>2183559.4677888649</v>
      </c>
      <c r="O722">
        <f t="shared" si="225"/>
        <v>-1.7671412710391177E-2</v>
      </c>
      <c r="P722">
        <f t="shared" si="231"/>
        <v>0.30388779569688368</v>
      </c>
      <c r="Q722">
        <f t="shared" si="220"/>
        <v>2183557.4915913986</v>
      </c>
      <c r="R722">
        <f t="shared" si="221"/>
        <v>2183929.4915913986</v>
      </c>
      <c r="S722">
        <f t="shared" si="226"/>
        <v>11.690634765616988</v>
      </c>
      <c r="T722">
        <f t="shared" si="227"/>
        <v>2183644.2075427952</v>
      </c>
      <c r="U722">
        <f t="shared" si="232"/>
        <v>372</v>
      </c>
    </row>
    <row r="723" spans="1:21" x14ac:dyDescent="0.25">
      <c r="A723">
        <f>VLOOKUP('2024-03-18_windows_device_0'!P723,'2024-03-18_windows_device_0'!P723:P1632,1,0)</f>
        <v>34.735999999999997</v>
      </c>
      <c r="B723">
        <f>VLOOKUP('2024-03-18_windows_device_0'!Q723,'2024-03-18_windows_device_0'!Q$2:Q$911,1,0)+50</f>
        <v>2184029</v>
      </c>
      <c r="C723">
        <f t="shared" si="222"/>
        <v>-1.9546893816401312</v>
      </c>
      <c r="D723">
        <f t="shared" si="215"/>
        <v>1.2416114825636666</v>
      </c>
      <c r="E723">
        <f t="shared" si="216"/>
        <v>2184028.9996891413</v>
      </c>
      <c r="F723">
        <f t="shared" si="214"/>
        <v>2183961.5228340491</v>
      </c>
      <c r="G723">
        <f t="shared" si="223"/>
        <v>2183547.4604119556</v>
      </c>
      <c r="H723">
        <f t="shared" si="228"/>
        <v>-12.012348606716841</v>
      </c>
      <c r="I723">
        <f t="shared" si="217"/>
        <v>2183546.8851977387</v>
      </c>
      <c r="J723">
        <f t="shared" si="229"/>
        <v>-0.22513480528587718</v>
      </c>
      <c r="K723">
        <f t="shared" si="218"/>
        <v>2183554.168096886</v>
      </c>
      <c r="L723">
        <f t="shared" si="224"/>
        <v>-2.6251830611232884E-3</v>
      </c>
      <c r="M723">
        <f t="shared" si="230"/>
        <v>1.5463966217357636E-5</v>
      </c>
      <c r="N723">
        <f t="shared" si="219"/>
        <v>2183546.8851977387</v>
      </c>
      <c r="O723">
        <f t="shared" si="225"/>
        <v>-2.0827022122968171E-2</v>
      </c>
      <c r="P723">
        <f t="shared" si="231"/>
        <v>-0.75971948923937682</v>
      </c>
      <c r="Q723">
        <f t="shared" si="220"/>
        <v>2183552.2837094292</v>
      </c>
      <c r="R723">
        <f t="shared" si="221"/>
        <v>2183924.2837094292</v>
      </c>
      <c r="S723">
        <f t="shared" si="226"/>
        <v>11.683235203937844</v>
      </c>
      <c r="T723">
        <f t="shared" si="227"/>
        <v>2183638.8899222231</v>
      </c>
      <c r="U723">
        <f t="shared" si="232"/>
        <v>372</v>
      </c>
    </row>
    <row r="724" spans="1:21" x14ac:dyDescent="0.25">
      <c r="A724">
        <f>VLOOKUP('2024-03-18_windows_device_0'!P724,'2024-03-18_windows_device_0'!P724:P1633,1,0)</f>
        <v>34.706666666666663</v>
      </c>
      <c r="B724">
        <f>VLOOKUP('2024-03-18_windows_device_0'!Q724,'2024-03-18_windows_device_0'!Q$2:Q$911,1,0)+50</f>
        <v>2184026</v>
      </c>
      <c r="C724">
        <f t="shared" si="222"/>
        <v>-2.6062525088528772</v>
      </c>
      <c r="D724">
        <f t="shared" si="215"/>
        <v>1.24056298522694</v>
      </c>
      <c r="E724">
        <f t="shared" si="216"/>
        <v>2184025.9996896661</v>
      </c>
      <c r="F724">
        <f t="shared" si="214"/>
        <v>2183936.030549543</v>
      </c>
      <c r="G724">
        <f t="shared" si="223"/>
        <v>2183523.5845440584</v>
      </c>
      <c r="H724">
        <f t="shared" si="228"/>
        <v>-23.875867897178978</v>
      </c>
      <c r="I724">
        <f t="shared" si="217"/>
        <v>2183521.3121058038</v>
      </c>
      <c r="J724">
        <f t="shared" si="229"/>
        <v>-0.49529657162691459</v>
      </c>
      <c r="K724">
        <f t="shared" si="218"/>
        <v>2183537.334483928</v>
      </c>
      <c r="L724">
        <f t="shared" si="224"/>
        <v>-1.8516956686403796E-2</v>
      </c>
      <c r="M724">
        <f t="shared" si="230"/>
        <v>-9.4361596281084025E-6</v>
      </c>
      <c r="N724">
        <f t="shared" si="219"/>
        <v>2183521.3121058038</v>
      </c>
      <c r="O724">
        <f t="shared" si="225"/>
        <v>-2.7769362830622271E-2</v>
      </c>
      <c r="P724">
        <f t="shared" si="231"/>
        <v>-1.671382876322949</v>
      </c>
      <c r="Q724">
        <f t="shared" si="220"/>
        <v>2183534.0525226556</v>
      </c>
      <c r="R724">
        <f t="shared" si="221"/>
        <v>2183906.0525226556</v>
      </c>
      <c r="S724">
        <f t="shared" si="226"/>
        <v>11.673369121698991</v>
      </c>
      <c r="T724">
        <f t="shared" si="227"/>
        <v>2183620.5125253936</v>
      </c>
      <c r="U724">
        <f t="shared" si="232"/>
        <v>372</v>
      </c>
    </row>
    <row r="725" spans="1:21" x14ac:dyDescent="0.25">
      <c r="A725">
        <f>VLOOKUP('2024-03-18_windows_device_0'!P725,'2024-03-18_windows_device_0'!P725:P1634,1,0)</f>
        <v>34.701999999999998</v>
      </c>
      <c r="B725">
        <f>VLOOKUP('2024-03-18_windows_device_0'!Q725,'2024-03-18_windows_device_0'!Q$2:Q$911,1,0)+50</f>
        <v>2184024</v>
      </c>
      <c r="C725">
        <f t="shared" si="222"/>
        <v>-0.41463108095373769</v>
      </c>
      <c r="D725">
        <f t="shared" si="215"/>
        <v>1.2403961788324609</v>
      </c>
      <c r="E725">
        <f t="shared" si="216"/>
        <v>2184023.9996897499</v>
      </c>
      <c r="F725">
        <f t="shared" si="214"/>
        <v>2184009.6864174576</v>
      </c>
      <c r="G725">
        <f t="shared" si="223"/>
        <v>2183597.4976951149</v>
      </c>
      <c r="H725">
        <f t="shared" si="228"/>
        <v>73.91315105650574</v>
      </c>
      <c r="I725">
        <f t="shared" si="217"/>
        <v>2183575.7197353058</v>
      </c>
      <c r="J725">
        <f t="shared" si="229"/>
        <v>1.6659975591100213</v>
      </c>
      <c r="K725">
        <f t="shared" si="218"/>
        <v>2183521.8262816141</v>
      </c>
      <c r="L725">
        <f t="shared" si="224"/>
        <v>-1.7059006361122956E-2</v>
      </c>
      <c r="M725">
        <f t="shared" si="230"/>
        <v>8.6569644921932008E-7</v>
      </c>
      <c r="N725">
        <f t="shared" si="219"/>
        <v>2183575.7197353058</v>
      </c>
      <c r="O725">
        <f t="shared" si="225"/>
        <v>-4.417853177594854E-3</v>
      </c>
      <c r="P725">
        <f t="shared" si="231"/>
        <v>5.6219242203611959</v>
      </c>
      <c r="Q725">
        <f t="shared" si="220"/>
        <v>2183556.1067491025</v>
      </c>
      <c r="R725">
        <f t="shared" si="221"/>
        <v>2183928.1067491025</v>
      </c>
      <c r="S725">
        <f t="shared" si="226"/>
        <v>11.671799517706447</v>
      </c>
      <c r="T725">
        <f t="shared" si="227"/>
        <v>2183642.5435025385</v>
      </c>
      <c r="U725">
        <f t="shared" si="232"/>
        <v>372</v>
      </c>
    </row>
    <row r="726" spans="1:21" x14ac:dyDescent="0.25">
      <c r="A726">
        <f>VLOOKUP('2024-03-18_windows_device_0'!P726,'2024-03-18_windows_device_0'!P726:P1635,1,0)</f>
        <v>34.678666666666665</v>
      </c>
      <c r="B726">
        <f>VLOOKUP('2024-03-18_windows_device_0'!Q726,'2024-03-18_windows_device_0'!Q$2:Q$911,1,0)+50</f>
        <v>2184021</v>
      </c>
      <c r="C726">
        <f t="shared" si="222"/>
        <v>-2.0731554047693197</v>
      </c>
      <c r="D726">
        <f t="shared" si="215"/>
        <v>1.2395621468600646</v>
      </c>
      <c r="E726">
        <f t="shared" si="216"/>
        <v>2184020.9996901667</v>
      </c>
      <c r="F726">
        <f t="shared" si="214"/>
        <v>2183949.4333287049</v>
      </c>
      <c r="G726">
        <f t="shared" si="223"/>
        <v>2183538.5315412786</v>
      </c>
      <c r="H726">
        <f t="shared" si="228"/>
        <v>-58.966153836343437</v>
      </c>
      <c r="I726">
        <f t="shared" si="217"/>
        <v>2183524.6710265293</v>
      </c>
      <c r="J726">
        <f t="shared" si="229"/>
        <v>-1.2607549095967856</v>
      </c>
      <c r="K726">
        <f t="shared" si="218"/>
        <v>2183565.4552617553</v>
      </c>
      <c r="L726">
        <f t="shared" si="224"/>
        <v>4.7991832624550791E-2</v>
      </c>
      <c r="M726">
        <f t="shared" si="230"/>
        <v>3.8625650923866596E-5</v>
      </c>
      <c r="N726">
        <f t="shared" si="219"/>
        <v>2183524.6710265293</v>
      </c>
      <c r="O726">
        <f t="shared" si="225"/>
        <v>-2.2089265887997794E-2</v>
      </c>
      <c r="P726">
        <f t="shared" si="231"/>
        <v>-4.2544291397337153</v>
      </c>
      <c r="Q726">
        <f t="shared" si="220"/>
        <v>2183563.3302236549</v>
      </c>
      <c r="R726">
        <f t="shared" si="221"/>
        <v>2183935.3302236549</v>
      </c>
      <c r="S726">
        <f t="shared" si="226"/>
        <v>11.663951497743721</v>
      </c>
      <c r="T726">
        <f t="shared" si="227"/>
        <v>2183649.6507774759</v>
      </c>
      <c r="U726">
        <f t="shared" si="232"/>
        <v>372</v>
      </c>
    </row>
    <row r="727" spans="1:21" x14ac:dyDescent="0.25">
      <c r="A727">
        <f>VLOOKUP('2024-03-18_windows_device_0'!P727,'2024-03-18_windows_device_0'!P727:P1636,1,0)</f>
        <v>34.652666666666669</v>
      </c>
      <c r="B727">
        <f>VLOOKUP('2024-03-18_windows_device_0'!Q727,'2024-03-18_windows_device_0'!Q$2:Q$911,1,0)+50</f>
        <v>2184019</v>
      </c>
      <c r="C727">
        <f t="shared" si="222"/>
        <v>-2.3100874510283278</v>
      </c>
      <c r="D727">
        <f t="shared" si="215"/>
        <v>1.2386327969479662</v>
      </c>
      <c r="E727">
        <f t="shared" si="216"/>
        <v>2184018.9996906314</v>
      </c>
      <c r="F727">
        <f t="shared" si="214"/>
        <v>2183939.2543164315</v>
      </c>
      <c r="G727">
        <f t="shared" si="223"/>
        <v>2183529.7875625952</v>
      </c>
      <c r="H727">
        <f t="shared" si="228"/>
        <v>-8.7439786833710968</v>
      </c>
      <c r="I727">
        <f t="shared" si="217"/>
        <v>2183529.4827787546</v>
      </c>
      <c r="J727">
        <f t="shared" si="229"/>
        <v>-0.18010784422783799</v>
      </c>
      <c r="K727">
        <f t="shared" si="218"/>
        <v>2183535.3090980724</v>
      </c>
      <c r="L727">
        <f t="shared" si="224"/>
        <v>-3.3160748591025545E-2</v>
      </c>
      <c r="M727">
        <f t="shared" si="230"/>
        <v>-4.8186484947471885E-5</v>
      </c>
      <c r="N727">
        <f t="shared" si="219"/>
        <v>2183529.4827787546</v>
      </c>
      <c r="O727">
        <f t="shared" si="225"/>
        <v>-2.4613753418045274E-2</v>
      </c>
      <c r="P727">
        <f t="shared" si="231"/>
        <v>-0.60777559138810344</v>
      </c>
      <c r="Q727">
        <f t="shared" si="220"/>
        <v>2183533.7492431896</v>
      </c>
      <c r="R727">
        <f t="shared" si="221"/>
        <v>2183905.7492431896</v>
      </c>
      <c r="S727">
        <f t="shared" si="226"/>
        <v>11.655206561213829</v>
      </c>
      <c r="T727">
        <f t="shared" si="227"/>
        <v>2183619.9404095067</v>
      </c>
      <c r="U727">
        <f t="shared" si="232"/>
        <v>372</v>
      </c>
    </row>
    <row r="728" spans="1:21" x14ac:dyDescent="0.25">
      <c r="A728">
        <f>VLOOKUP('2024-03-18_windows_device_0'!P728,'2024-03-18_windows_device_0'!P728:P1637,1,0)</f>
        <v>34.653333333333336</v>
      </c>
      <c r="B728">
        <f>VLOOKUP('2024-03-18_windows_device_0'!Q728,'2024-03-18_windows_device_0'!Q$2:Q$911,1,0)+50</f>
        <v>2184015</v>
      </c>
      <c r="C728">
        <f t="shared" si="222"/>
        <v>5.9233011564909857E-2</v>
      </c>
      <c r="D728">
        <f t="shared" si="215"/>
        <v>1.2386566264328918</v>
      </c>
      <c r="E728">
        <f t="shared" si="216"/>
        <v>2184014.9996906193</v>
      </c>
      <c r="F728">
        <f t="shared" si="214"/>
        <v>2184017.0444438038</v>
      </c>
      <c r="G728">
        <f t="shared" si="223"/>
        <v>2183607.5408807863</v>
      </c>
      <c r="H728">
        <f t="shared" si="228"/>
        <v>77.753318191040307</v>
      </c>
      <c r="I728">
        <f t="shared" si="217"/>
        <v>2183583.4411816378</v>
      </c>
      <c r="J728">
        <f t="shared" si="229"/>
        <v>1.8010784422807795</v>
      </c>
      <c r="K728">
        <f t="shared" si="218"/>
        <v>2183525.177988458</v>
      </c>
      <c r="L728">
        <f t="shared" si="224"/>
        <v>-1.1144210003121957E-2</v>
      </c>
      <c r="M728">
        <f t="shared" si="230"/>
        <v>1.3072900323937229E-5</v>
      </c>
      <c r="N728">
        <f t="shared" si="219"/>
        <v>2183583.4411816378</v>
      </c>
      <c r="O728">
        <f t="shared" si="225"/>
        <v>6.3112188251187033E-4</v>
      </c>
      <c r="P728">
        <f t="shared" si="231"/>
        <v>6.0777559139008579</v>
      </c>
      <c r="Q728">
        <f t="shared" si="220"/>
        <v>2183563.8083008239</v>
      </c>
      <c r="R728">
        <f t="shared" si="221"/>
        <v>2183935.8083008239</v>
      </c>
      <c r="S728">
        <f t="shared" si="226"/>
        <v>11.655430790355622</v>
      </c>
      <c r="T728">
        <f t="shared" si="227"/>
        <v>2183650.0027835569</v>
      </c>
      <c r="U728">
        <f t="shared" si="232"/>
        <v>372</v>
      </c>
    </row>
    <row r="729" spans="1:21" x14ac:dyDescent="0.25">
      <c r="A729">
        <f>VLOOKUP('2024-03-18_windows_device_0'!P729,'2024-03-18_windows_device_0'!P729:P1638,1,0)</f>
        <v>34.624000000000002</v>
      </c>
      <c r="B729">
        <f>VLOOKUP('2024-03-18_windows_device_0'!Q729,'2024-03-18_windows_device_0'!Q$2:Q$911,1,0)+50</f>
        <v>2184013</v>
      </c>
      <c r="C729">
        <f t="shared" si="222"/>
        <v>-2.6062525088528772</v>
      </c>
      <c r="D729">
        <f t="shared" si="215"/>
        <v>1.2376081290961654</v>
      </c>
      <c r="E729">
        <f t="shared" si="216"/>
        <v>2184012.9996911427</v>
      </c>
      <c r="F729">
        <f t="shared" si="214"/>
        <v>2183923.0305510196</v>
      </c>
      <c r="G729">
        <f t="shared" si="223"/>
        <v>2183515.1472622594</v>
      </c>
      <c r="H729">
        <f t="shared" si="228"/>
        <v>-92.393618526868522</v>
      </c>
      <c r="I729">
        <f t="shared" si="217"/>
        <v>2183481.1175944535</v>
      </c>
      <c r="J729">
        <f t="shared" si="229"/>
        <v>-2.0262132475661772</v>
      </c>
      <c r="K729">
        <f t="shared" si="218"/>
        <v>2183546.6636867812</v>
      </c>
      <c r="L729">
        <f t="shared" si="224"/>
        <v>2.3634245733329756E-2</v>
      </c>
      <c r="M729">
        <f t="shared" si="230"/>
        <v>2.0650625140179603E-5</v>
      </c>
      <c r="N729">
        <f t="shared" si="219"/>
        <v>2183481.1175944535</v>
      </c>
      <c r="O729">
        <f t="shared" si="225"/>
        <v>-2.776936283061639E-2</v>
      </c>
      <c r="P729">
        <f t="shared" si="231"/>
        <v>-6.8374754031388196</v>
      </c>
      <c r="Q729">
        <f t="shared" si="220"/>
        <v>2183553.2594123781</v>
      </c>
      <c r="R729">
        <f t="shared" si="221"/>
        <v>2183925.2594123781</v>
      </c>
      <c r="S729">
        <f t="shared" si="226"/>
        <v>11.645564708116767</v>
      </c>
      <c r="T729">
        <f t="shared" si="227"/>
        <v>2183639.3080331609</v>
      </c>
      <c r="U729">
        <f t="shared" si="232"/>
        <v>372</v>
      </c>
    </row>
    <row r="730" spans="1:21" x14ac:dyDescent="0.25">
      <c r="A730">
        <f>VLOOKUP('2024-03-18_windows_device_0'!P730,'2024-03-18_windows_device_0'!P730:P1639,1,0)</f>
        <v>34.610666666666667</v>
      </c>
      <c r="B730">
        <f>VLOOKUP('2024-03-18_windows_device_0'!Q730,'2024-03-18_windows_device_0'!Q$2:Q$911,1,0)+50</f>
        <v>2184013</v>
      </c>
      <c r="C730">
        <f t="shared" si="222"/>
        <v>-1.1846602312969345</v>
      </c>
      <c r="D730">
        <f t="shared" si="215"/>
        <v>1.2371315393976532</v>
      </c>
      <c r="E730">
        <f t="shared" si="216"/>
        <v>2184012.9996913807</v>
      </c>
      <c r="F730">
        <f t="shared" si="214"/>
        <v>2183972.1046276884</v>
      </c>
      <c r="G730">
        <f t="shared" si="223"/>
        <v>2183564.9582810616</v>
      </c>
      <c r="H730">
        <f t="shared" si="228"/>
        <v>49.81101880222559</v>
      </c>
      <c r="I730">
        <f t="shared" si="217"/>
        <v>2183555.0676362431</v>
      </c>
      <c r="J730">
        <f t="shared" si="229"/>
        <v>1.0806470653684677</v>
      </c>
      <c r="K730">
        <f t="shared" si="218"/>
        <v>2183520.1097203349</v>
      </c>
      <c r="L730">
        <f t="shared" si="224"/>
        <v>-2.9209335379535264E-2</v>
      </c>
      <c r="M730">
        <f t="shared" si="230"/>
        <v>-3.1377269677983295E-5</v>
      </c>
      <c r="N730">
        <f t="shared" si="219"/>
        <v>2183555.0676362431</v>
      </c>
      <c r="O730">
        <f t="shared" si="225"/>
        <v>-1.2622437650284453E-2</v>
      </c>
      <c r="P730">
        <f t="shared" si="231"/>
        <v>3.6466535483399487</v>
      </c>
      <c r="Q730">
        <f t="shared" si="220"/>
        <v>2183538.2627957095</v>
      </c>
      <c r="R730">
        <f t="shared" si="221"/>
        <v>2183910.2627957095</v>
      </c>
      <c r="S730">
        <f t="shared" si="226"/>
        <v>11.641080125280922</v>
      </c>
      <c r="T730">
        <f t="shared" si="227"/>
        <v>2183624.2451564395</v>
      </c>
      <c r="U730">
        <f t="shared" si="232"/>
        <v>372</v>
      </c>
    </row>
    <row r="731" spans="1:21" x14ac:dyDescent="0.25">
      <c r="A731">
        <f>VLOOKUP('2024-03-18_windows_device_0'!P731,'2024-03-18_windows_device_0'!P731:P1640,1,0)</f>
        <v>34.579333333333331</v>
      </c>
      <c r="B731">
        <f>VLOOKUP('2024-03-18_windows_device_0'!Q731,'2024-03-18_windows_device_0'!Q$2:Q$911,1,0)+50</f>
        <v>2184013</v>
      </c>
      <c r="C731">
        <f t="shared" si="222"/>
        <v>-2.7839515435476065</v>
      </c>
      <c r="D731">
        <f t="shared" si="215"/>
        <v>1.2360115536061496</v>
      </c>
      <c r="E731">
        <f t="shared" si="216"/>
        <v>2184012.9996919394</v>
      </c>
      <c r="F731">
        <f t="shared" si="214"/>
        <v>2183916.8962922627</v>
      </c>
      <c r="G731">
        <f t="shared" si="223"/>
        <v>2183511.4828777453</v>
      </c>
      <c r="H731">
        <f t="shared" si="228"/>
        <v>-53.475403316318989</v>
      </c>
      <c r="I731">
        <f t="shared" si="217"/>
        <v>2183500.083480333</v>
      </c>
      <c r="J731">
        <f t="shared" si="229"/>
        <v>-1.2157279485397061</v>
      </c>
      <c r="K731">
        <f t="shared" si="218"/>
        <v>2183539.4111357294</v>
      </c>
      <c r="L731">
        <f t="shared" si="224"/>
        <v>2.1231536791246244E-2</v>
      </c>
      <c r="M731">
        <f t="shared" si="230"/>
        <v>2.9950597888415609E-5</v>
      </c>
      <c r="N731">
        <f t="shared" si="219"/>
        <v>2183500.083480333</v>
      </c>
      <c r="O731">
        <f t="shared" si="225"/>
        <v>-2.9662728478169642E-2</v>
      </c>
      <c r="P731">
        <f t="shared" si="231"/>
        <v>-4.1024852418852742</v>
      </c>
      <c r="Q731">
        <f t="shared" si="220"/>
        <v>2183537.0086636562</v>
      </c>
      <c r="R731">
        <f t="shared" si="221"/>
        <v>2183909.0086636562</v>
      </c>
      <c r="S731">
        <f t="shared" si="226"/>
        <v>11.630541355616691</v>
      </c>
      <c r="T731">
        <f t="shared" si="227"/>
        <v>2183622.8354137191</v>
      </c>
      <c r="U731">
        <f t="shared" si="232"/>
        <v>372</v>
      </c>
    </row>
    <row r="732" spans="1:21" x14ac:dyDescent="0.25">
      <c r="A732">
        <f>VLOOKUP('2024-03-18_windows_device_0'!P732,'2024-03-18_windows_device_0'!P732:P1641,1,0)</f>
        <v>34.569333333333333</v>
      </c>
      <c r="B732">
        <f>VLOOKUP('2024-03-18_windows_device_0'!Q732,'2024-03-18_windows_device_0'!Q$2:Q$911,1,0)+50</f>
        <v>2184015</v>
      </c>
      <c r="C732">
        <f t="shared" si="222"/>
        <v>-0.88849517347238516</v>
      </c>
      <c r="D732">
        <f t="shared" si="215"/>
        <v>1.2356541113322657</v>
      </c>
      <c r="E732">
        <f t="shared" si="216"/>
        <v>2184014.9996921173</v>
      </c>
      <c r="F732">
        <f t="shared" si="214"/>
        <v>2183984.3283943483</v>
      </c>
      <c r="G732">
        <f t="shared" si="223"/>
        <v>2183579.4683738276</v>
      </c>
      <c r="H732">
        <f t="shared" si="228"/>
        <v>67.985496082343161</v>
      </c>
      <c r="I732">
        <f t="shared" si="217"/>
        <v>2183561.0434246394</v>
      </c>
      <c r="J732">
        <f t="shared" si="229"/>
        <v>1.4408627538251035</v>
      </c>
      <c r="K732">
        <f t="shared" si="218"/>
        <v>2183514.4328700951</v>
      </c>
      <c r="L732">
        <f t="shared" si="224"/>
        <v>-2.7476066130672345E-2</v>
      </c>
      <c r="M732">
        <f t="shared" si="230"/>
        <v>-2.8921423568644019E-5</v>
      </c>
      <c r="N732">
        <f t="shared" si="219"/>
        <v>2183561.0434246394</v>
      </c>
      <c r="O732">
        <f t="shared" si="225"/>
        <v>-9.4668282377074597E-3</v>
      </c>
      <c r="P732">
        <f t="shared" si="231"/>
        <v>4.8622047311246499</v>
      </c>
      <c r="Q732">
        <f t="shared" si="220"/>
        <v>2183541.9870452918</v>
      </c>
      <c r="R732">
        <f t="shared" si="221"/>
        <v>2183913.9870452918</v>
      </c>
      <c r="S732">
        <f t="shared" si="226"/>
        <v>11.62717791848981</v>
      </c>
      <c r="T732">
        <f t="shared" si="227"/>
        <v>2183627.764162044</v>
      </c>
      <c r="U732">
        <f t="shared" si="232"/>
        <v>372</v>
      </c>
    </row>
    <row r="733" spans="1:21" x14ac:dyDescent="0.25">
      <c r="A733">
        <f>VLOOKUP('2024-03-18_windows_device_0'!P733,'2024-03-18_windows_device_0'!P733:P1642,1,0)</f>
        <v>34.536000000000001</v>
      </c>
      <c r="B733">
        <f>VLOOKUP('2024-03-18_windows_device_0'!Q733,'2024-03-18_windows_device_0'!Q$2:Q$911,1,0)+50</f>
        <v>2184012</v>
      </c>
      <c r="C733">
        <f t="shared" si="222"/>
        <v>-2.9616505782417049</v>
      </c>
      <c r="D733">
        <f t="shared" si="215"/>
        <v>1.2344626370859855</v>
      </c>
      <c r="E733">
        <f t="shared" si="216"/>
        <v>2184011.999692711</v>
      </c>
      <c r="F733">
        <f t="shared" si="214"/>
        <v>2183909.7620334802</v>
      </c>
      <c r="G733">
        <f t="shared" si="223"/>
        <v>2183506.7478164532</v>
      </c>
      <c r="H733">
        <f t="shared" si="228"/>
        <v>-72.720557374414057</v>
      </c>
      <c r="I733">
        <f t="shared" si="217"/>
        <v>2183485.6669646651</v>
      </c>
      <c r="J733">
        <f t="shared" si="229"/>
        <v>-1.5759436369958622</v>
      </c>
      <c r="K733">
        <f t="shared" si="218"/>
        <v>2183536.6472586975</v>
      </c>
      <c r="L733">
        <f t="shared" si="224"/>
        <v>2.4435804279977318E-2</v>
      </c>
      <c r="M733">
        <f t="shared" si="230"/>
        <v>3.0824041880971688E-5</v>
      </c>
      <c r="N733">
        <f t="shared" si="219"/>
        <v>2183485.6669646651</v>
      </c>
      <c r="O733">
        <f t="shared" si="225"/>
        <v>-3.1556094125705252E-2</v>
      </c>
      <c r="P733">
        <f t="shared" si="231"/>
        <v>-5.3180364246657277</v>
      </c>
      <c r="Q733">
        <f t="shared" si="220"/>
        <v>2183537.197087246</v>
      </c>
      <c r="R733">
        <f t="shared" si="221"/>
        <v>2183909.197087246</v>
      </c>
      <c r="S733">
        <f t="shared" si="226"/>
        <v>11.615966461400204</v>
      </c>
      <c r="T733">
        <f t="shared" si="227"/>
        <v>2183622.8088633078</v>
      </c>
      <c r="U733">
        <f t="shared" si="232"/>
        <v>372</v>
      </c>
    </row>
    <row r="734" spans="1:21" x14ac:dyDescent="0.25">
      <c r="A734">
        <f>VLOOKUP('2024-03-18_windows_device_0'!P734,'2024-03-18_windows_device_0'!P734:P1643,1,0)</f>
        <v>34.521333333333331</v>
      </c>
      <c r="B734">
        <f>VLOOKUP('2024-03-18_windows_device_0'!Q734,'2024-03-18_windows_device_0'!Q$2:Q$911,1,0)+50</f>
        <v>2184009</v>
      </c>
      <c r="C734">
        <f t="shared" si="222"/>
        <v>-1.3031262544267541</v>
      </c>
      <c r="D734">
        <f t="shared" si="215"/>
        <v>1.233938388417622</v>
      </c>
      <c r="E734">
        <f t="shared" si="216"/>
        <v>2184008.9996929718</v>
      </c>
      <c r="F734">
        <f t="shared" si="214"/>
        <v>2183964.01512291</v>
      </c>
      <c r="G734">
        <f t="shared" si="223"/>
        <v>2183561.8136238768</v>
      </c>
      <c r="H734">
        <f t="shared" si="228"/>
        <v>55.065807423554361</v>
      </c>
      <c r="I734">
        <f t="shared" si="217"/>
        <v>2183549.7260878836</v>
      </c>
      <c r="J734">
        <f t="shared" si="229"/>
        <v>1.2607549095963058</v>
      </c>
      <c r="K734">
        <f t="shared" si="218"/>
        <v>2183508.9418526576</v>
      </c>
      <c r="L734">
        <f t="shared" si="224"/>
        <v>-3.047591773090946E-2</v>
      </c>
      <c r="M734">
        <f t="shared" si="230"/>
        <v>-3.2605282869418885E-5</v>
      </c>
      <c r="N734">
        <f t="shared" si="219"/>
        <v>2183549.7260878836</v>
      </c>
      <c r="O734">
        <f t="shared" si="225"/>
        <v>-1.3884681415314076E-2</v>
      </c>
      <c r="P734">
        <f t="shared" si="231"/>
        <v>4.2544291397308829</v>
      </c>
      <c r="Q734">
        <f t="shared" si="220"/>
        <v>2183531.5860982747</v>
      </c>
      <c r="R734">
        <f t="shared" si="221"/>
        <v>2183903.5860982747</v>
      </c>
      <c r="S734">
        <f t="shared" si="226"/>
        <v>11.611033420280775</v>
      </c>
      <c r="T734">
        <f t="shared" si="227"/>
        <v>2183617.1251749638</v>
      </c>
      <c r="U734">
        <f t="shared" si="232"/>
        <v>372</v>
      </c>
    </row>
    <row r="735" spans="1:21" x14ac:dyDescent="0.25">
      <c r="A735">
        <f>VLOOKUP('2024-03-18_windows_device_0'!P735,'2024-03-18_windows_device_0'!P735:P1644,1,0)</f>
        <v>34.514000000000003</v>
      </c>
      <c r="B735">
        <f>VLOOKUP('2024-03-18_windows_device_0'!Q735,'2024-03-18_windows_device_0'!Q$2:Q$911,1,0)+50</f>
        <v>2184012</v>
      </c>
      <c r="C735">
        <f t="shared" si="222"/>
        <v>-0.65156312721274579</v>
      </c>
      <c r="D735">
        <f t="shared" si="215"/>
        <v>1.2336762640834407</v>
      </c>
      <c r="E735">
        <f t="shared" si="216"/>
        <v>2184011.9996931022</v>
      </c>
      <c r="F735">
        <f t="shared" ref="F735:F798" si="233">E735+V$7*C735</f>
        <v>2183989.5074080713</v>
      </c>
      <c r="G735">
        <f t="shared" si="223"/>
        <v>2183587.7123975274</v>
      </c>
      <c r="H735">
        <f t="shared" si="228"/>
        <v>25.898773650638759</v>
      </c>
      <c r="I735">
        <f t="shared" si="217"/>
        <v>2183585.0385775911</v>
      </c>
      <c r="J735">
        <f t="shared" si="229"/>
        <v>0.49529657162787416</v>
      </c>
      <c r="K735">
        <f t="shared" si="218"/>
        <v>2183569.0161994663</v>
      </c>
      <c r="L735">
        <f t="shared" si="224"/>
        <v>6.6081718796699593E-2</v>
      </c>
      <c r="M735">
        <f t="shared" si="230"/>
        <v>5.7333642743184205E-5</v>
      </c>
      <c r="N735">
        <f t="shared" si="219"/>
        <v>2183585.0385775911</v>
      </c>
      <c r="O735">
        <f t="shared" si="225"/>
        <v>-6.942340707648216E-3</v>
      </c>
      <c r="P735">
        <f t="shared" si="231"/>
        <v>1.6713828763257801</v>
      </c>
      <c r="Q735">
        <f t="shared" si="220"/>
        <v>2183575.4650282254</v>
      </c>
      <c r="R735">
        <f t="shared" si="221"/>
        <v>2183947.4650282254</v>
      </c>
      <c r="S735">
        <f t="shared" si="226"/>
        <v>11.608566899721064</v>
      </c>
      <c r="T735">
        <f t="shared" si="227"/>
        <v>2183660.9677668088</v>
      </c>
      <c r="U735">
        <f t="shared" si="232"/>
        <v>372</v>
      </c>
    </row>
    <row r="736" spans="1:21" x14ac:dyDescent="0.25">
      <c r="A736">
        <f>VLOOKUP('2024-03-18_windows_device_0'!P736,'2024-03-18_windows_device_0'!P736:P1645,1,0)</f>
        <v>34.494</v>
      </c>
      <c r="B736">
        <f>VLOOKUP('2024-03-18_windows_device_0'!Q736,'2024-03-18_windows_device_0'!Q$2:Q$911,1,0)+50</f>
        <v>2184012</v>
      </c>
      <c r="C736">
        <f t="shared" si="222"/>
        <v>-1.7769903469454016</v>
      </c>
      <c r="D736">
        <f t="shared" si="215"/>
        <v>1.2329613795356724</v>
      </c>
      <c r="E736">
        <f t="shared" si="216"/>
        <v>2184011.999693458</v>
      </c>
      <c r="F736">
        <f t="shared" si="233"/>
        <v>2183950.6570979194</v>
      </c>
      <c r="G736">
        <f t="shared" si="223"/>
        <v>2183549.9711314812</v>
      </c>
      <c r="H736">
        <f t="shared" si="228"/>
        <v>-37.741266046185046</v>
      </c>
      <c r="I736">
        <f t="shared" si="217"/>
        <v>2183544.2929837657</v>
      </c>
      <c r="J736">
        <f t="shared" si="229"/>
        <v>-0.85551226008403003</v>
      </c>
      <c r="K736">
        <f t="shared" si="218"/>
        <v>2183571.9680005261</v>
      </c>
      <c r="L736">
        <f t="shared" si="224"/>
        <v>3.2469780852791542E-3</v>
      </c>
      <c r="M736">
        <f t="shared" si="230"/>
        <v>-3.7309784138917933E-5</v>
      </c>
      <c r="N736">
        <f t="shared" si="219"/>
        <v>2183544.2929837657</v>
      </c>
      <c r="O736">
        <f t="shared" si="225"/>
        <v>-1.8933656475426681E-2</v>
      </c>
      <c r="P736">
        <f t="shared" si="231"/>
        <v>-2.8869340591062347</v>
      </c>
      <c r="Q736">
        <f t="shared" si="220"/>
        <v>2183568.2882651789</v>
      </c>
      <c r="R736">
        <f t="shared" si="221"/>
        <v>2183940.2882651789</v>
      </c>
      <c r="S736">
        <f t="shared" si="226"/>
        <v>11.601840025467299</v>
      </c>
      <c r="T736">
        <f t="shared" si="227"/>
        <v>2183653.691939075</v>
      </c>
      <c r="U736">
        <f t="shared" si="232"/>
        <v>372</v>
      </c>
    </row>
    <row r="737" spans="1:21" x14ac:dyDescent="0.25">
      <c r="A737">
        <f>VLOOKUP('2024-03-18_windows_device_0'!P737,'2024-03-18_windows_device_0'!P737:P1646,1,0)</f>
        <v>34.462666666666664</v>
      </c>
      <c r="B737">
        <f>VLOOKUP('2024-03-18_windows_device_0'!Q737,'2024-03-18_windows_device_0'!Q$2:Q$911,1,0)+50</f>
        <v>2184009</v>
      </c>
      <c r="C737">
        <f t="shared" si="222"/>
        <v>-2.7839515435476065</v>
      </c>
      <c r="D737">
        <f t="shared" si="215"/>
        <v>1.231841393744169</v>
      </c>
      <c r="E737">
        <f t="shared" si="216"/>
        <v>2184008.9996940144</v>
      </c>
      <c r="F737">
        <f t="shared" si="233"/>
        <v>2183912.8962943377</v>
      </c>
      <c r="G737">
        <f t="shared" si="223"/>
        <v>2183513.9491238492</v>
      </c>
      <c r="H737">
        <f t="shared" si="228"/>
        <v>-36.02200763206929</v>
      </c>
      <c r="I737">
        <f t="shared" si="217"/>
        <v>2183508.7765156385</v>
      </c>
      <c r="J737">
        <f t="shared" si="229"/>
        <v>-0.76545833796939133</v>
      </c>
      <c r="K737">
        <f t="shared" si="218"/>
        <v>2183533.5383727401</v>
      </c>
      <c r="L737">
        <f t="shared" si="224"/>
        <v>-4.2272550459805283E-2</v>
      </c>
      <c r="M737">
        <f t="shared" si="230"/>
        <v>-2.7028420343489016E-5</v>
      </c>
      <c r="N737">
        <f t="shared" si="219"/>
        <v>2183508.7765156385</v>
      </c>
      <c r="O737">
        <f t="shared" si="225"/>
        <v>-2.9662728478163761E-2</v>
      </c>
      <c r="P737">
        <f t="shared" si="231"/>
        <v>-2.5830462634079354</v>
      </c>
      <c r="Q737">
        <f t="shared" si="220"/>
        <v>2183529.80104616</v>
      </c>
      <c r="R737">
        <f t="shared" si="221"/>
        <v>2183901.80104616</v>
      </c>
      <c r="S737">
        <f t="shared" si="226"/>
        <v>11.591301255803065</v>
      </c>
      <c r="T737">
        <f t="shared" si="227"/>
        <v>2183615.0496341637</v>
      </c>
      <c r="U737">
        <f t="shared" si="232"/>
        <v>372</v>
      </c>
    </row>
    <row r="738" spans="1:21" x14ac:dyDescent="0.25">
      <c r="A738">
        <f>VLOOKUP('2024-03-18_windows_device_0'!P738,'2024-03-18_windows_device_0'!P738:P1647,1,0)</f>
        <v>34.457999999999998</v>
      </c>
      <c r="B738">
        <f>VLOOKUP('2024-03-18_windows_device_0'!Q738,'2024-03-18_windows_device_0'!Q$2:Q$911,1,0)+50</f>
        <v>2184005</v>
      </c>
      <c r="C738">
        <f t="shared" si="222"/>
        <v>-0.41463108095373769</v>
      </c>
      <c r="D738">
        <f t="shared" si="215"/>
        <v>1.2316745873496897</v>
      </c>
      <c r="E738">
        <f t="shared" si="216"/>
        <v>2184004.9996940973</v>
      </c>
      <c r="F738">
        <f t="shared" si="233"/>
        <v>2183990.6864218051</v>
      </c>
      <c r="G738">
        <f t="shared" si="223"/>
        <v>2183591.9983561789</v>
      </c>
      <c r="H738">
        <f t="shared" si="228"/>
        <v>78.049232329707593</v>
      </c>
      <c r="I738">
        <f t="shared" si="217"/>
        <v>2183567.7148703486</v>
      </c>
      <c r="J738">
        <f t="shared" si="229"/>
        <v>1.8010784422812596</v>
      </c>
      <c r="K738">
        <f t="shared" si="218"/>
        <v>2183509.4516771683</v>
      </c>
      <c r="L738">
        <f t="shared" si="224"/>
        <v>-2.6495339992490263E-2</v>
      </c>
      <c r="M738">
        <f t="shared" si="230"/>
        <v>9.3681347322375728E-6</v>
      </c>
      <c r="N738">
        <f t="shared" si="219"/>
        <v>2183567.7148703486</v>
      </c>
      <c r="O738">
        <f t="shared" si="225"/>
        <v>-4.4178531776007347E-3</v>
      </c>
      <c r="P738">
        <f t="shared" si="231"/>
        <v>6.0777559139022737</v>
      </c>
      <c r="Q738">
        <f t="shared" si="220"/>
        <v>2183548.0819895347</v>
      </c>
      <c r="R738">
        <f t="shared" si="221"/>
        <v>2183920.0819895347</v>
      </c>
      <c r="S738">
        <f t="shared" si="226"/>
        <v>11.589731651810522</v>
      </c>
      <c r="T738">
        <f t="shared" si="227"/>
        <v>2183633.3074916978</v>
      </c>
      <c r="U738">
        <f t="shared" si="232"/>
        <v>372</v>
      </c>
    </row>
    <row r="739" spans="1:21" x14ac:dyDescent="0.25">
      <c r="A739">
        <f>VLOOKUP('2024-03-18_windows_device_0'!P739,'2024-03-18_windows_device_0'!P739:P1648,1,0)</f>
        <v>34.420666666666669</v>
      </c>
      <c r="B739">
        <f>VLOOKUP('2024-03-18_windows_device_0'!Q739,'2024-03-18_windows_device_0'!Q$2:Q$911,1,0)+50</f>
        <v>2183998</v>
      </c>
      <c r="C739">
        <f t="shared" si="222"/>
        <v>-3.3170486476305325</v>
      </c>
      <c r="D739">
        <f t="shared" si="215"/>
        <v>1.2303401361938562</v>
      </c>
      <c r="E739">
        <f t="shared" si="216"/>
        <v>2183997.99969476</v>
      </c>
      <c r="F739">
        <f t="shared" si="233"/>
        <v>2183883.4935164214</v>
      </c>
      <c r="G739">
        <f t="shared" si="223"/>
        <v>2183486.8795538433</v>
      </c>
      <c r="H739">
        <f t="shared" si="228"/>
        <v>-105.11880233557895</v>
      </c>
      <c r="I739">
        <f t="shared" si="217"/>
        <v>2183442.8307047836</v>
      </c>
      <c r="J739">
        <f t="shared" si="229"/>
        <v>-2.206321091794015</v>
      </c>
      <c r="K739">
        <f t="shared" si="218"/>
        <v>2183514.203116429</v>
      </c>
      <c r="L739">
        <f t="shared" si="224"/>
        <v>5.2265782283163111E-3</v>
      </c>
      <c r="M739">
        <f t="shared" si="230"/>
        <v>1.8835725394751074E-5</v>
      </c>
      <c r="N739">
        <f t="shared" si="219"/>
        <v>2183442.8307047836</v>
      </c>
      <c r="O739">
        <f t="shared" si="225"/>
        <v>-3.5342825420782355E-2</v>
      </c>
      <c r="P739">
        <f t="shared" si="231"/>
        <v>-7.4452509945283376</v>
      </c>
      <c r="Q739">
        <f t="shared" si="220"/>
        <v>2183523.9500296856</v>
      </c>
      <c r="R739">
        <f t="shared" si="221"/>
        <v>2183895.9500296856</v>
      </c>
      <c r="S739">
        <f t="shared" si="226"/>
        <v>11.577174819870162</v>
      </c>
      <c r="T739">
        <f t="shared" si="227"/>
        <v>2183608.9909576741</v>
      </c>
      <c r="U739">
        <f t="shared" si="232"/>
        <v>372</v>
      </c>
    </row>
    <row r="740" spans="1:21" x14ac:dyDescent="0.25">
      <c r="A740">
        <f>VLOOKUP('2024-03-18_windows_device_0'!P740,'2024-03-18_windows_device_0'!P740:P1649,1,0)</f>
        <v>34.424666666666667</v>
      </c>
      <c r="B740">
        <f>VLOOKUP('2024-03-18_windows_device_0'!Q740,'2024-03-18_windows_device_0'!Q$2:Q$911,1,0)+50</f>
        <v>2183992</v>
      </c>
      <c r="C740">
        <f t="shared" si="222"/>
        <v>0.35539806938882779</v>
      </c>
      <c r="D740">
        <f t="shared" si="215"/>
        <v>1.2304831131034097</v>
      </c>
      <c r="E740">
        <f t="shared" si="216"/>
        <v>2183991.9996946887</v>
      </c>
      <c r="F740">
        <f t="shared" si="233"/>
        <v>2184004.2682137964</v>
      </c>
      <c r="G740">
        <f t="shared" si="223"/>
        <v>2183607.4319183165</v>
      </c>
      <c r="H740">
        <f t="shared" si="228"/>
        <v>120.55236447323114</v>
      </c>
      <c r="I740">
        <f t="shared" si="217"/>
        <v>2183549.4990244601</v>
      </c>
      <c r="J740">
        <f t="shared" si="229"/>
        <v>2.791671585535088</v>
      </c>
      <c r="K740">
        <f t="shared" si="218"/>
        <v>2183459.1910750312</v>
      </c>
      <c r="L740">
        <f t="shared" si="224"/>
        <v>-6.0513188127718498E-2</v>
      </c>
      <c r="M740">
        <f t="shared" si="230"/>
        <v>-3.9034719715820598E-5</v>
      </c>
      <c r="N740">
        <f t="shared" si="219"/>
        <v>2183549.4990244601</v>
      </c>
      <c r="O740">
        <f t="shared" si="225"/>
        <v>3.7867312950829839E-3</v>
      </c>
      <c r="P740">
        <f t="shared" si="231"/>
        <v>9.4205216665467528</v>
      </c>
      <c r="Q740">
        <f t="shared" si="220"/>
        <v>2183536.9176759413</v>
      </c>
      <c r="R740">
        <f t="shared" si="221"/>
        <v>2183908.9176759413</v>
      </c>
      <c r="S740">
        <f t="shared" si="226"/>
        <v>11.578520194720914</v>
      </c>
      <c r="T740">
        <f t="shared" si="227"/>
        <v>2183621.9783701641</v>
      </c>
      <c r="U740">
        <f t="shared" si="232"/>
        <v>372</v>
      </c>
    </row>
    <row r="741" spans="1:21" x14ac:dyDescent="0.25">
      <c r="A741">
        <f>VLOOKUP('2024-03-18_windows_device_0'!P741,'2024-03-18_windows_device_0'!P741:P1650,1,0)</f>
        <v>34.394666666666666</v>
      </c>
      <c r="B741">
        <f>VLOOKUP('2024-03-18_windows_device_0'!Q741,'2024-03-18_windows_device_0'!Q$2:Q$911,1,0)+50</f>
        <v>2183995</v>
      </c>
      <c r="C741">
        <f t="shared" si="222"/>
        <v>-2.665485520417787</v>
      </c>
      <c r="D741">
        <f t="shared" si="215"/>
        <v>1.2294107862817574</v>
      </c>
      <c r="E741">
        <f t="shared" si="216"/>
        <v>2183994.999695221</v>
      </c>
      <c r="F741">
        <f t="shared" si="233"/>
        <v>2183902.9858019133</v>
      </c>
      <c r="G741">
        <f t="shared" si="223"/>
        <v>2183507.8176332801</v>
      </c>
      <c r="H741">
        <f t="shared" si="228"/>
        <v>-99.61428503645584</v>
      </c>
      <c r="I741">
        <f t="shared" si="217"/>
        <v>2183468.2612112709</v>
      </c>
      <c r="J741">
        <f t="shared" si="229"/>
        <v>-2.296375013908174</v>
      </c>
      <c r="K741">
        <f t="shared" si="218"/>
        <v>2183542.5467825755</v>
      </c>
      <c r="L741">
        <f t="shared" si="224"/>
        <v>9.1691191309758877E-2</v>
      </c>
      <c r="M741">
        <f t="shared" si="230"/>
        <v>9.0375363652580733E-5</v>
      </c>
      <c r="N741">
        <f t="shared" si="219"/>
        <v>2183468.2612112709</v>
      </c>
      <c r="O741">
        <f t="shared" si="225"/>
        <v>-2.8400484713140019E-2</v>
      </c>
      <c r="P741">
        <f t="shared" si="231"/>
        <v>-7.7491387902266373</v>
      </c>
      <c r="Q741">
        <f t="shared" si="220"/>
        <v>2183554.0263244133</v>
      </c>
      <c r="R741">
        <f t="shared" si="221"/>
        <v>2183926.0263244133</v>
      </c>
      <c r="S741">
        <f t="shared" si="226"/>
        <v>11.568429883340269</v>
      </c>
      <c r="T741">
        <f t="shared" si="227"/>
        <v>2183638.9388278672</v>
      </c>
      <c r="U741">
        <f t="shared" si="232"/>
        <v>372</v>
      </c>
    </row>
    <row r="742" spans="1:21" x14ac:dyDescent="0.25">
      <c r="A742">
        <f>VLOOKUP('2024-03-18_windows_device_0'!P742,'2024-03-18_windows_device_0'!P742:P1651,1,0)</f>
        <v>34.36333333333333</v>
      </c>
      <c r="B742">
        <f>VLOOKUP('2024-03-18_windows_device_0'!Q742,'2024-03-18_windows_device_0'!Q$2:Q$911,1,0)+50</f>
        <v>2184002</v>
      </c>
      <c r="C742">
        <f t="shared" si="222"/>
        <v>-2.7839515435476065</v>
      </c>
      <c r="D742">
        <f t="shared" si="215"/>
        <v>1.228290800490254</v>
      </c>
      <c r="E742">
        <f t="shared" si="216"/>
        <v>2184001.999695776</v>
      </c>
      <c r="F742">
        <f t="shared" si="233"/>
        <v>2183905.8962960993</v>
      </c>
      <c r="G742">
        <f t="shared" si="223"/>
        <v>2183512.4719474255</v>
      </c>
      <c r="H742">
        <f t="shared" si="228"/>
        <v>4.6543141454458237</v>
      </c>
      <c r="I742">
        <f t="shared" si="217"/>
        <v>2183512.3855928918</v>
      </c>
      <c r="J742">
        <f t="shared" si="229"/>
        <v>-9.0053922114158844E-2</v>
      </c>
      <c r="K742">
        <f t="shared" si="218"/>
        <v>2183515.298752551</v>
      </c>
      <c r="L742">
        <f t="shared" si="224"/>
        <v>-2.9972804591311911E-2</v>
      </c>
      <c r="M742">
        <f t="shared" si="230"/>
        <v>-7.2241205631682053E-5</v>
      </c>
      <c r="N742">
        <f t="shared" si="219"/>
        <v>2183512.3855928918</v>
      </c>
      <c r="O742">
        <f t="shared" si="225"/>
        <v>-2.9662728478163761E-2</v>
      </c>
      <c r="P742">
        <f t="shared" si="231"/>
        <v>-0.30388779569405211</v>
      </c>
      <c r="Q742">
        <f t="shared" si="220"/>
        <v>2183514.4664801927</v>
      </c>
      <c r="R742">
        <f t="shared" si="221"/>
        <v>2183886.4664801927</v>
      </c>
      <c r="S742">
        <f t="shared" si="226"/>
        <v>11.557891113676037</v>
      </c>
      <c r="T742">
        <f t="shared" si="227"/>
        <v>2183599.2243445618</v>
      </c>
      <c r="U742">
        <f t="shared" si="232"/>
        <v>372</v>
      </c>
    </row>
    <row r="743" spans="1:21" x14ac:dyDescent="0.25">
      <c r="A743">
        <f>VLOOKUP('2024-03-18_windows_device_0'!P743,'2024-03-18_windows_device_0'!P743:P1652,1,0)</f>
        <v>34.338000000000001</v>
      </c>
      <c r="B743">
        <f>VLOOKUP('2024-03-18_windows_device_0'!Q743,'2024-03-18_windows_device_0'!Q$2:Q$911,1,0)+50</f>
        <v>2184004</v>
      </c>
      <c r="C743">
        <f t="shared" si="222"/>
        <v>-2.250854439463418</v>
      </c>
      <c r="D743">
        <f t="shared" si="215"/>
        <v>1.2273852800630811</v>
      </c>
      <c r="E743">
        <f t="shared" si="216"/>
        <v>2184003.9996962245</v>
      </c>
      <c r="F743">
        <f t="shared" si="233"/>
        <v>2183926.2990752091</v>
      </c>
      <c r="G743">
        <f t="shared" si="223"/>
        <v>2183534.2857864099</v>
      </c>
      <c r="H743">
        <f t="shared" si="228"/>
        <v>21.813838984351605</v>
      </c>
      <c r="I743">
        <f t="shared" si="217"/>
        <v>2183532.3889146834</v>
      </c>
      <c r="J743">
        <f t="shared" si="229"/>
        <v>0.40524264951371514</v>
      </c>
      <c r="K743">
        <f t="shared" si="218"/>
        <v>2183519.2796962177</v>
      </c>
      <c r="L743">
        <f t="shared" si="224"/>
        <v>4.3790338789817095E-3</v>
      </c>
      <c r="M743">
        <f t="shared" si="230"/>
        <v>2.0397309889251848E-5</v>
      </c>
      <c r="N743">
        <f t="shared" si="219"/>
        <v>2183532.3889146834</v>
      </c>
      <c r="O743">
        <f t="shared" si="225"/>
        <v>-2.3982631535533407E-2</v>
      </c>
      <c r="P743">
        <f t="shared" si="231"/>
        <v>1.3674950806288959</v>
      </c>
      <c r="Q743">
        <f t="shared" si="220"/>
        <v>2183524.32045853</v>
      </c>
      <c r="R743">
        <f t="shared" si="221"/>
        <v>2183896.32045853</v>
      </c>
      <c r="S743">
        <f t="shared" si="226"/>
        <v>11.549370406287936</v>
      </c>
      <c r="T743">
        <f t="shared" si="227"/>
        <v>2183608.9533985951</v>
      </c>
      <c r="U743">
        <f t="shared" si="232"/>
        <v>372</v>
      </c>
    </row>
    <row r="744" spans="1:21" x14ac:dyDescent="0.25">
      <c r="A744">
        <f>VLOOKUP('2024-03-18_windows_device_0'!P744,'2024-03-18_windows_device_0'!P744:P1653,1,0)</f>
        <v>34.345333333333336</v>
      </c>
      <c r="B744">
        <f>VLOOKUP('2024-03-18_windows_device_0'!Q744,'2024-03-18_windows_device_0'!Q$2:Q$911,1,0)+50</f>
        <v>2184005</v>
      </c>
      <c r="C744">
        <f t="shared" si="222"/>
        <v>0.65156312721337706</v>
      </c>
      <c r="D744">
        <f t="shared" si="215"/>
        <v>1.2276474043972629</v>
      </c>
      <c r="E744">
        <f t="shared" si="216"/>
        <v>2184004.9996960945</v>
      </c>
      <c r="F744">
        <f t="shared" si="233"/>
        <v>2184027.4919811254</v>
      </c>
      <c r="G744">
        <f t="shared" si="223"/>
        <v>2183635.0701205954</v>
      </c>
      <c r="H744">
        <f t="shared" si="228"/>
        <v>100.78433418553323</v>
      </c>
      <c r="I744">
        <f t="shared" si="217"/>
        <v>2183594.5789978453</v>
      </c>
      <c r="J744">
        <f t="shared" si="229"/>
        <v>2.206321091794015</v>
      </c>
      <c r="K744">
        <f t="shared" si="218"/>
        <v>2183523.2065861998</v>
      </c>
      <c r="L744">
        <f t="shared" si="224"/>
        <v>4.3195748822252951E-3</v>
      </c>
      <c r="M744">
        <f t="shared" si="230"/>
        <v>-3.5305347153206964E-8</v>
      </c>
      <c r="N744">
        <f t="shared" si="219"/>
        <v>2183594.5789978453</v>
      </c>
      <c r="O744">
        <f t="shared" si="225"/>
        <v>6.9423407076599783E-3</v>
      </c>
      <c r="P744">
        <f t="shared" si="231"/>
        <v>7.44525099453117</v>
      </c>
      <c r="Q744">
        <f t="shared" si="220"/>
        <v>2183576.2997459625</v>
      </c>
      <c r="R744">
        <f t="shared" si="221"/>
        <v>2183948.2997459625</v>
      </c>
      <c r="S744">
        <f t="shared" si="226"/>
        <v>11.551836926847651</v>
      </c>
      <c r="T744">
        <f t="shared" si="227"/>
        <v>2183660.9688388514</v>
      </c>
      <c r="U744">
        <f t="shared" si="232"/>
        <v>372</v>
      </c>
    </row>
    <row r="745" spans="1:21" x14ac:dyDescent="0.25">
      <c r="A745">
        <f>VLOOKUP('2024-03-18_windows_device_0'!P745,'2024-03-18_windows_device_0'!P745:P1654,1,0)</f>
        <v>34.313333333333333</v>
      </c>
      <c r="B745">
        <f>VLOOKUP('2024-03-18_windows_device_0'!Q745,'2024-03-18_windows_device_0'!Q$2:Q$911,1,0)+50</f>
        <v>2184008</v>
      </c>
      <c r="C745">
        <f t="shared" si="222"/>
        <v>-2.8431845551125163</v>
      </c>
      <c r="D745">
        <f t="shared" si="215"/>
        <v>1.2265035891208338</v>
      </c>
      <c r="E745">
        <f t="shared" si="216"/>
        <v>2184007.9996966603</v>
      </c>
      <c r="F745">
        <f t="shared" si="233"/>
        <v>2183909.8515437986</v>
      </c>
      <c r="G745">
        <f t="shared" si="223"/>
        <v>2183519.213182372</v>
      </c>
      <c r="H745">
        <f t="shared" si="228"/>
        <v>-115.85693822335452</v>
      </c>
      <c r="I745">
        <f t="shared" si="217"/>
        <v>2183465.7052892046</v>
      </c>
      <c r="J745">
        <f t="shared" si="229"/>
        <v>-2.6565907023648094</v>
      </c>
      <c r="K745">
        <f t="shared" si="218"/>
        <v>2183551.6434991453</v>
      </c>
      <c r="L745">
        <f t="shared" si="224"/>
        <v>3.1280574563587689E-2</v>
      </c>
      <c r="M745">
        <f t="shared" si="230"/>
        <v>1.6008804474914283E-5</v>
      </c>
      <c r="N745">
        <f t="shared" si="219"/>
        <v>2183465.7052892046</v>
      </c>
      <c r="O745">
        <f t="shared" si="225"/>
        <v>-3.0293850360681513E-2</v>
      </c>
      <c r="P745">
        <f t="shared" si="231"/>
        <v>-8.9646899730085092</v>
      </c>
      <c r="Q745">
        <f t="shared" si="220"/>
        <v>2183571.1004536496</v>
      </c>
      <c r="R745">
        <f t="shared" si="221"/>
        <v>2183943.1004536496</v>
      </c>
      <c r="S745">
        <f t="shared" si="226"/>
        <v>11.541073928041627</v>
      </c>
      <c r="T745">
        <f t="shared" si="227"/>
        <v>2183655.6118454183</v>
      </c>
      <c r="U745">
        <f t="shared" si="232"/>
        <v>372</v>
      </c>
    </row>
    <row r="746" spans="1:21" x14ac:dyDescent="0.25">
      <c r="A746">
        <f>VLOOKUP('2024-03-18_windows_device_0'!P746,'2024-03-18_windows_device_0'!P746:P1655,1,0)</f>
        <v>34.294666666666664</v>
      </c>
      <c r="B746">
        <f>VLOOKUP('2024-03-18_windows_device_0'!Q746,'2024-03-18_windows_device_0'!Q$2:Q$911,1,0)+50</f>
        <v>2184001</v>
      </c>
      <c r="C746">
        <f t="shared" si="222"/>
        <v>-1.658524323815582</v>
      </c>
      <c r="D746">
        <f t="shared" si="215"/>
        <v>1.2258363635429168</v>
      </c>
      <c r="E746">
        <f t="shared" si="216"/>
        <v>2184000.9996969905</v>
      </c>
      <c r="F746">
        <f t="shared" si="233"/>
        <v>2183943.7466078214</v>
      </c>
      <c r="G746">
        <f t="shared" si="223"/>
        <v>2183554.1493891333</v>
      </c>
      <c r="H746">
        <f t="shared" si="228"/>
        <v>34.936206761281937</v>
      </c>
      <c r="I746">
        <f t="shared" si="217"/>
        <v>2183549.2839140208</v>
      </c>
      <c r="J746">
        <f t="shared" si="229"/>
        <v>0.90053922114062956</v>
      </c>
      <c r="K746">
        <f t="shared" si="218"/>
        <v>2183520.1523174308</v>
      </c>
      <c r="L746">
        <f t="shared" si="224"/>
        <v>-3.4640267022075774E-2</v>
      </c>
      <c r="M746">
        <f t="shared" si="230"/>
        <v>-3.9142237908047692E-5</v>
      </c>
      <c r="N746">
        <f t="shared" si="219"/>
        <v>2183549.2839140208</v>
      </c>
      <c r="O746">
        <f t="shared" si="225"/>
        <v>-1.7671412710397058E-2</v>
      </c>
      <c r="P746">
        <f t="shared" si="231"/>
        <v>3.0388779569518451</v>
      </c>
      <c r="Q746">
        <f t="shared" si="220"/>
        <v>2183534.2329819002</v>
      </c>
      <c r="R746">
        <f t="shared" si="221"/>
        <v>2183906.2329819002</v>
      </c>
      <c r="S746">
        <f t="shared" si="226"/>
        <v>11.534795512071446</v>
      </c>
      <c r="T746">
        <f t="shared" si="227"/>
        <v>2183618.6524492344</v>
      </c>
      <c r="U746">
        <f t="shared" si="232"/>
        <v>372</v>
      </c>
    </row>
    <row r="747" spans="1:21" x14ac:dyDescent="0.25">
      <c r="A747">
        <f>VLOOKUP('2024-03-18_windows_device_0'!P747,'2024-03-18_windows_device_0'!P747:P1656,1,0)</f>
        <v>34.275333333333336</v>
      </c>
      <c r="B747">
        <f>VLOOKUP('2024-03-18_windows_device_0'!Q747,'2024-03-18_windows_device_0'!Q$2:Q$911,1,0)+50</f>
        <v>2183986</v>
      </c>
      <c r="C747">
        <f t="shared" si="222"/>
        <v>-1.7177573353798605</v>
      </c>
      <c r="D747">
        <f t="shared" si="215"/>
        <v>1.2251453084800745</v>
      </c>
      <c r="E747">
        <f t="shared" si="216"/>
        <v>2183985.9996973318</v>
      </c>
      <c r="F747">
        <f t="shared" si="233"/>
        <v>2183926.7018549778</v>
      </c>
      <c r="G747">
        <f t="shared" si="223"/>
        <v>2183538.1835602843</v>
      </c>
      <c r="H747">
        <f t="shared" si="228"/>
        <v>-15.965828849002719</v>
      </c>
      <c r="I747">
        <f t="shared" si="217"/>
        <v>2183537.1674129181</v>
      </c>
      <c r="J747">
        <f t="shared" si="229"/>
        <v>-4.5026961056599549E-2</v>
      </c>
      <c r="K747">
        <f t="shared" si="218"/>
        <v>2183538.6239927476</v>
      </c>
      <c r="L747">
        <f t="shared" si="224"/>
        <v>2.0318823571658227E-2</v>
      </c>
      <c r="M747">
        <f t="shared" si="230"/>
        <v>3.2633409214510582E-5</v>
      </c>
      <c r="N747">
        <f t="shared" si="219"/>
        <v>2183537.1674129181</v>
      </c>
      <c r="O747">
        <f t="shared" si="225"/>
        <v>-1.8302534592903048E-2</v>
      </c>
      <c r="P747">
        <f t="shared" si="231"/>
        <v>-0.15194389784561027</v>
      </c>
      <c r="Q747">
        <f t="shared" si="220"/>
        <v>2183538.1947703389</v>
      </c>
      <c r="R747">
        <f t="shared" si="221"/>
        <v>2183910.1947703389</v>
      </c>
      <c r="S747">
        <f t="shared" si="226"/>
        <v>11.528292866959475</v>
      </c>
      <c r="T747">
        <f t="shared" si="227"/>
        <v>2183622.5190829556</v>
      </c>
      <c r="U747">
        <f t="shared" si="232"/>
        <v>372</v>
      </c>
    </row>
    <row r="748" spans="1:21" x14ac:dyDescent="0.25">
      <c r="A748">
        <f>VLOOKUP('2024-03-18_windows_device_0'!P748,'2024-03-18_windows_device_0'!P748:P1657,1,0)</f>
        <v>34.262666666666668</v>
      </c>
      <c r="B748">
        <f>VLOOKUP('2024-03-18_windows_device_0'!Q748,'2024-03-18_windows_device_0'!Q$2:Q$911,1,0)+50</f>
        <v>2183983</v>
      </c>
      <c r="C748">
        <f t="shared" si="222"/>
        <v>-1.1254272197320245</v>
      </c>
      <c r="D748">
        <f t="shared" si="215"/>
        <v>1.2246925482664879</v>
      </c>
      <c r="E748">
        <f t="shared" si="216"/>
        <v>2183982.9996975558</v>
      </c>
      <c r="F748">
        <f t="shared" si="233"/>
        <v>2183944.1493870481</v>
      </c>
      <c r="G748">
        <f t="shared" si="223"/>
        <v>2183556.3383036209</v>
      </c>
      <c r="H748">
        <f t="shared" si="228"/>
        <v>18.154743336606771</v>
      </c>
      <c r="I748">
        <f t="shared" si="217"/>
        <v>2183555.0244288179</v>
      </c>
      <c r="J748">
        <f t="shared" si="229"/>
        <v>0.450269610569835</v>
      </c>
      <c r="K748">
        <f t="shared" si="218"/>
        <v>2183540.4586305227</v>
      </c>
      <c r="L748">
        <f t="shared" si="224"/>
        <v>2.0180996379878368E-3</v>
      </c>
      <c r="M748">
        <f t="shared" si="230"/>
        <v>-1.0866537393494341E-5</v>
      </c>
      <c r="N748">
        <f t="shared" si="219"/>
        <v>2183555.0244288179</v>
      </c>
      <c r="O748">
        <f t="shared" si="225"/>
        <v>-1.1991315767772584E-2</v>
      </c>
      <c r="P748">
        <f t="shared" si="231"/>
        <v>1.5194389784730904</v>
      </c>
      <c r="Q748">
        <f t="shared" si="220"/>
        <v>2183546.1903398293</v>
      </c>
      <c r="R748">
        <f t="shared" si="221"/>
        <v>2183918.1903398293</v>
      </c>
      <c r="S748">
        <f t="shared" si="226"/>
        <v>11.524032513265425</v>
      </c>
      <c r="T748">
        <f t="shared" si="227"/>
        <v>2183630.4523387938</v>
      </c>
      <c r="U748">
        <f t="shared" si="232"/>
        <v>372</v>
      </c>
    </row>
    <row r="749" spans="1:21" x14ac:dyDescent="0.25">
      <c r="A749">
        <f>VLOOKUP('2024-03-18_windows_device_0'!P749,'2024-03-18_windows_device_0'!P749:P1658,1,0)</f>
        <v>34.240666666666669</v>
      </c>
      <c r="B749">
        <f>VLOOKUP('2024-03-18_windows_device_0'!Q749,'2024-03-18_windows_device_0'!Q$2:Q$911,1,0)+50</f>
        <v>2183990</v>
      </c>
      <c r="C749">
        <f t="shared" si="222"/>
        <v>-1.9546893816394999</v>
      </c>
      <c r="D749">
        <f t="shared" si="215"/>
        <v>1.2239061752639431</v>
      </c>
      <c r="E749">
        <f t="shared" si="216"/>
        <v>2183989.9996979441</v>
      </c>
      <c r="F749">
        <f t="shared" si="233"/>
        <v>2183922.5228428519</v>
      </c>
      <c r="G749">
        <f t="shared" si="223"/>
        <v>2183535.9406953556</v>
      </c>
      <c r="H749">
        <f t="shared" si="228"/>
        <v>-20.397608265280724</v>
      </c>
      <c r="I749">
        <f t="shared" si="217"/>
        <v>2183534.2821312933</v>
      </c>
      <c r="J749">
        <f t="shared" si="229"/>
        <v>-0.63037745479815288</v>
      </c>
      <c r="K749">
        <f t="shared" si="218"/>
        <v>2183554.6742489063</v>
      </c>
      <c r="L749">
        <f t="shared" si="224"/>
        <v>1.5637165386711741E-2</v>
      </c>
      <c r="M749">
        <f t="shared" si="230"/>
        <v>8.0866793990965926E-6</v>
      </c>
      <c r="N749">
        <f t="shared" si="219"/>
        <v>2183534.2821312933</v>
      </c>
      <c r="O749">
        <f t="shared" si="225"/>
        <v>-2.082702212296229E-2</v>
      </c>
      <c r="P749">
        <f t="shared" si="231"/>
        <v>-2.1272145698640257</v>
      </c>
      <c r="Q749">
        <f t="shared" si="220"/>
        <v>2183551.0468289163</v>
      </c>
      <c r="R749">
        <f t="shared" si="221"/>
        <v>2183923.0468289163</v>
      </c>
      <c r="S749">
        <f t="shared" si="226"/>
        <v>11.516632951586285</v>
      </c>
      <c r="T749">
        <f t="shared" si="227"/>
        <v>2183635.2006536489</v>
      </c>
      <c r="U749">
        <f t="shared" si="232"/>
        <v>372</v>
      </c>
    </row>
    <row r="750" spans="1:21" x14ac:dyDescent="0.25">
      <c r="A750">
        <f>VLOOKUP('2024-03-18_windows_device_0'!P750,'2024-03-18_windows_device_0'!P750:P1659,1,0)</f>
        <v>34.200000000000003</v>
      </c>
      <c r="B750">
        <f>VLOOKUP('2024-03-18_windows_device_0'!Q750,'2024-03-18_windows_device_0'!Q$2:Q$911,1,0)+50</f>
        <v>2183988</v>
      </c>
      <c r="C750">
        <f t="shared" si="222"/>
        <v>-3.6132137054550819</v>
      </c>
      <c r="D750">
        <f t="shared" si="215"/>
        <v>1.2224525766834813</v>
      </c>
      <c r="E750">
        <f t="shared" si="216"/>
        <v>2183987.9996986608</v>
      </c>
      <c r="F750">
        <f t="shared" si="233"/>
        <v>2183863.2697543991</v>
      </c>
      <c r="G750">
        <f t="shared" si="223"/>
        <v>2183478.9613565602</v>
      </c>
      <c r="H750">
        <f t="shared" si="228"/>
        <v>-56.979338795412332</v>
      </c>
      <c r="I750">
        <f t="shared" si="217"/>
        <v>2183466.0191428298</v>
      </c>
      <c r="J750">
        <f t="shared" si="229"/>
        <v>-1.2607549095967856</v>
      </c>
      <c r="K750">
        <f t="shared" si="218"/>
        <v>2183506.8033780558</v>
      </c>
      <c r="L750">
        <f t="shared" si="224"/>
        <v>-5.2657907978082751E-2</v>
      </c>
      <c r="M750">
        <f t="shared" si="230"/>
        <v>-4.0552000631219673E-5</v>
      </c>
      <c r="N750">
        <f t="shared" si="219"/>
        <v>2183466.0191428298</v>
      </c>
      <c r="O750">
        <f t="shared" si="225"/>
        <v>-3.8498434833359352E-2</v>
      </c>
      <c r="P750">
        <f t="shared" si="231"/>
        <v>-4.2544291397323004</v>
      </c>
      <c r="Q750">
        <f t="shared" si="220"/>
        <v>2183504.6783399554</v>
      </c>
      <c r="R750">
        <f t="shared" si="221"/>
        <v>2183876.6783399554</v>
      </c>
      <c r="S750">
        <f t="shared" si="226"/>
        <v>11.502954973936964</v>
      </c>
      <c r="T750">
        <f t="shared" si="227"/>
        <v>2183588.6323891804</v>
      </c>
      <c r="U750">
        <f t="shared" si="232"/>
        <v>372</v>
      </c>
    </row>
    <row r="751" spans="1:21" x14ac:dyDescent="0.25">
      <c r="A751">
        <f>VLOOKUP('2024-03-18_windows_device_0'!P751,'2024-03-18_windows_device_0'!P751:P1660,1,0)</f>
        <v>34.197333333333333</v>
      </c>
      <c r="B751">
        <f>VLOOKUP('2024-03-18_windows_device_0'!Q751,'2024-03-18_windows_device_0'!Q$2:Q$911,1,0)+50</f>
        <v>2183994</v>
      </c>
      <c r="C751">
        <f t="shared" si="222"/>
        <v>-0.23693204625963943</v>
      </c>
      <c r="D751">
        <f t="shared" si="215"/>
        <v>1.2223572587437788</v>
      </c>
      <c r="E751">
        <f t="shared" si="216"/>
        <v>2183993.9996987078</v>
      </c>
      <c r="F751">
        <f t="shared" si="233"/>
        <v>2183985.8206859692</v>
      </c>
      <c r="G751">
        <f t="shared" si="223"/>
        <v>2183601.6614809129</v>
      </c>
      <c r="H751">
        <f t="shared" si="228"/>
        <v>122.70012435270473</v>
      </c>
      <c r="I751">
        <f t="shared" si="217"/>
        <v>2183541.6459347345</v>
      </c>
      <c r="J751">
        <f t="shared" si="229"/>
        <v>2.5665367802501708</v>
      </c>
      <c r="K751">
        <f t="shared" si="218"/>
        <v>2183458.6208844529</v>
      </c>
      <c r="L751">
        <f t="shared" si="224"/>
        <v>-5.3000692680453487E-2</v>
      </c>
      <c r="M751">
        <f t="shared" si="230"/>
        <v>-2.0353745566186335E-7</v>
      </c>
      <c r="N751">
        <f t="shared" si="219"/>
        <v>2183541.6459347345</v>
      </c>
      <c r="O751">
        <f t="shared" si="225"/>
        <v>-2.5244875300592432E-3</v>
      </c>
      <c r="P751">
        <f t="shared" si="231"/>
        <v>8.6608021773102077</v>
      </c>
      <c r="Q751">
        <f t="shared" si="220"/>
        <v>2183526.3496357505</v>
      </c>
      <c r="R751">
        <f t="shared" si="221"/>
        <v>2183898.3496357505</v>
      </c>
      <c r="S751">
        <f t="shared" si="226"/>
        <v>11.502058057369794</v>
      </c>
      <c r="T751">
        <f t="shared" si="227"/>
        <v>2183610.2905932367</v>
      </c>
      <c r="U751">
        <f t="shared" si="232"/>
        <v>372</v>
      </c>
    </row>
    <row r="752" spans="1:21" x14ac:dyDescent="0.25">
      <c r="A752">
        <f>VLOOKUP('2024-03-18_windows_device_0'!P752,'2024-03-18_windows_device_0'!P752:P1661,1,0)</f>
        <v>34.168666666666667</v>
      </c>
      <c r="B752">
        <f>VLOOKUP('2024-03-18_windows_device_0'!Q752,'2024-03-18_windows_device_0'!Q$2:Q$911,1,0)+50</f>
        <v>2183992</v>
      </c>
      <c r="C752">
        <f t="shared" si="222"/>
        <v>-2.5470194972879674</v>
      </c>
      <c r="D752">
        <f t="shared" si="215"/>
        <v>1.2213325908919777</v>
      </c>
      <c r="E752">
        <f t="shared" si="216"/>
        <v>2183991.9996992131</v>
      </c>
      <c r="F752">
        <f t="shared" si="233"/>
        <v>2183904.0753122745</v>
      </c>
      <c r="G752">
        <f t="shared" si="223"/>
        <v>2183521.5206647823</v>
      </c>
      <c r="H752">
        <f t="shared" si="228"/>
        <v>-80.140816130675375</v>
      </c>
      <c r="I752">
        <f t="shared" si="217"/>
        <v>2183495.9182293969</v>
      </c>
      <c r="J752">
        <f t="shared" si="229"/>
        <v>-1.7560514812237</v>
      </c>
      <c r="K752">
        <f t="shared" si="218"/>
        <v>2183552.7248427477</v>
      </c>
      <c r="L752">
        <f t="shared" si="224"/>
        <v>0.10351425591840463</v>
      </c>
      <c r="M752">
        <f t="shared" si="230"/>
        <v>9.2934877754271937E-5</v>
      </c>
      <c r="N752">
        <f t="shared" si="219"/>
        <v>2183495.9182293969</v>
      </c>
      <c r="O752">
        <f t="shared" si="225"/>
        <v>-2.71382409481104E-2</v>
      </c>
      <c r="P752">
        <f t="shared" si="231"/>
        <v>-5.9258120160552483</v>
      </c>
      <c r="Q752">
        <f t="shared" si="220"/>
        <v>2183555.3789606127</v>
      </c>
      <c r="R752">
        <f t="shared" si="221"/>
        <v>2183927.3789606127</v>
      </c>
      <c r="S752">
        <f t="shared" si="226"/>
        <v>11.492416204272732</v>
      </c>
      <c r="T752">
        <f t="shared" si="227"/>
        <v>2183639.1792463772</v>
      </c>
      <c r="U752">
        <f t="shared" si="232"/>
        <v>372</v>
      </c>
    </row>
    <row r="753" spans="1:21" x14ac:dyDescent="0.25">
      <c r="A753">
        <f>VLOOKUP('2024-03-18_windows_device_0'!P753,'2024-03-18_windows_device_0'!P753:P1662,1,0)</f>
        <v>34.153333333333336</v>
      </c>
      <c r="B753">
        <f>VLOOKUP('2024-03-18_windows_device_0'!Q753,'2024-03-18_windows_device_0'!Q$2:Q$911,1,0)+50</f>
        <v>2183993</v>
      </c>
      <c r="C753">
        <f t="shared" si="222"/>
        <v>-1.3623592659910326</v>
      </c>
      <c r="D753">
        <f t="shared" si="215"/>
        <v>1.2207845127386889</v>
      </c>
      <c r="E753">
        <f t="shared" si="216"/>
        <v>2183992.9996994827</v>
      </c>
      <c r="F753">
        <f t="shared" si="233"/>
        <v>2183945.9703762364</v>
      </c>
      <c r="G753">
        <f t="shared" si="223"/>
        <v>2183564.2745331507</v>
      </c>
      <c r="H753">
        <f t="shared" si="228"/>
        <v>42.753868368454278</v>
      </c>
      <c r="I753">
        <f t="shared" si="217"/>
        <v>2183556.9879388688</v>
      </c>
      <c r="J753">
        <f t="shared" si="229"/>
        <v>0.9005392211406299</v>
      </c>
      <c r="K753">
        <f t="shared" si="218"/>
        <v>2183527.8563422789</v>
      </c>
      <c r="L753">
        <f t="shared" si="224"/>
        <v>-2.7355324563188007E-2</v>
      </c>
      <c r="M753">
        <f t="shared" si="230"/>
        <v>-7.7707264211428797E-5</v>
      </c>
      <c r="N753">
        <f t="shared" si="219"/>
        <v>2183556.9879388688</v>
      </c>
      <c r="O753">
        <f t="shared" si="225"/>
        <v>-1.4515803297820064E-2</v>
      </c>
      <c r="P753">
        <f t="shared" si="231"/>
        <v>3.0388779569532609</v>
      </c>
      <c r="Q753">
        <f t="shared" si="220"/>
        <v>2183541.9370067483</v>
      </c>
      <c r="R753">
        <f t="shared" si="221"/>
        <v>2183913.9370067483</v>
      </c>
      <c r="S753">
        <f t="shared" si="226"/>
        <v>11.487258934011514</v>
      </c>
      <c r="T753">
        <f t="shared" si="227"/>
        <v>2183625.6620979249</v>
      </c>
      <c r="U753">
        <f t="shared" si="232"/>
        <v>372</v>
      </c>
    </row>
    <row r="754" spans="1:21" x14ac:dyDescent="0.25">
      <c r="A754">
        <f>VLOOKUP('2024-03-18_windows_device_0'!P754,'2024-03-18_windows_device_0'!P754:P1663,1,0)</f>
        <v>34.134666666666668</v>
      </c>
      <c r="B754">
        <f>VLOOKUP('2024-03-18_windows_device_0'!Q754,'2024-03-18_windows_device_0'!Q$2:Q$911,1,0)+50</f>
        <v>2183994</v>
      </c>
      <c r="C754">
        <f t="shared" si="222"/>
        <v>-1.658524323815582</v>
      </c>
      <c r="D754">
        <f t="shared" si="215"/>
        <v>1.2201172871607719</v>
      </c>
      <c r="E754">
        <f t="shared" si="216"/>
        <v>2183993.999699811</v>
      </c>
      <c r="F754">
        <f t="shared" si="233"/>
        <v>2183936.7466106419</v>
      </c>
      <c r="G754">
        <f t="shared" si="223"/>
        <v>2183556.0967891268</v>
      </c>
      <c r="H754">
        <f t="shared" si="228"/>
        <v>-8.1777440239675343</v>
      </c>
      <c r="I754">
        <f t="shared" si="217"/>
        <v>2183555.830201013</v>
      </c>
      <c r="J754">
        <f t="shared" si="229"/>
        <v>-0.22513480528539745</v>
      </c>
      <c r="K754">
        <f t="shared" si="218"/>
        <v>2183563.1131001604</v>
      </c>
      <c r="L754">
        <f t="shared" si="224"/>
        <v>3.8782396876099676E-2</v>
      </c>
      <c r="M754">
        <f t="shared" si="230"/>
        <v>3.9271016039877065E-5</v>
      </c>
      <c r="N754">
        <f t="shared" si="219"/>
        <v>2183555.830201013</v>
      </c>
      <c r="O754">
        <f t="shared" si="225"/>
        <v>-1.7671412710397058E-2</v>
      </c>
      <c r="P754">
        <f t="shared" si="231"/>
        <v>-0.75971948923937682</v>
      </c>
      <c r="Q754">
        <f t="shared" si="220"/>
        <v>2183561.2287127036</v>
      </c>
      <c r="R754">
        <f t="shared" si="221"/>
        <v>2183933.2287127036</v>
      </c>
      <c r="S754">
        <f t="shared" si="226"/>
        <v>11.480980518041333</v>
      </c>
      <c r="T754">
        <f t="shared" si="227"/>
        <v>2183644.8623081977</v>
      </c>
      <c r="U754">
        <f t="shared" si="232"/>
        <v>372</v>
      </c>
    </row>
    <row r="755" spans="1:21" x14ac:dyDescent="0.25">
      <c r="A755">
        <f>VLOOKUP('2024-03-18_windows_device_0'!P755,'2024-03-18_windows_device_0'!P755:P1664,1,0)</f>
        <v>34.105333333333334</v>
      </c>
      <c r="B755">
        <f>VLOOKUP('2024-03-18_windows_device_0'!Q755,'2024-03-18_windows_device_0'!Q$2:Q$911,1,0)+50</f>
        <v>2183988</v>
      </c>
      <c r="C755">
        <f t="shared" si="222"/>
        <v>-2.6062525088528772</v>
      </c>
      <c r="D755">
        <f t="shared" si="215"/>
        <v>1.2190687898240453</v>
      </c>
      <c r="E755">
        <f t="shared" si="216"/>
        <v>2183987.9997003269</v>
      </c>
      <c r="F755">
        <f t="shared" si="233"/>
        <v>2183898.0305602038</v>
      </c>
      <c r="G755">
        <f t="shared" si="223"/>
        <v>2183519.0256431438</v>
      </c>
      <c r="H755">
        <f t="shared" si="228"/>
        <v>-37.071145982947201</v>
      </c>
      <c r="I755">
        <f t="shared" si="217"/>
        <v>2183513.5473435335</v>
      </c>
      <c r="J755">
        <f t="shared" si="229"/>
        <v>-0.72043137691231185</v>
      </c>
      <c r="K755">
        <f t="shared" si="218"/>
        <v>2183536.8526208056</v>
      </c>
      <c r="L755">
        <f t="shared" si="224"/>
        <v>-2.8886499885111359E-2</v>
      </c>
      <c r="M755">
        <f t="shared" si="230"/>
        <v>-4.0180191761667145E-5</v>
      </c>
      <c r="N755">
        <f t="shared" si="219"/>
        <v>2183513.5473435335</v>
      </c>
      <c r="O755">
        <f t="shared" si="225"/>
        <v>-2.7769362830622271E-2</v>
      </c>
      <c r="P755">
        <f t="shared" si="231"/>
        <v>-2.4311023655609101</v>
      </c>
      <c r="Q755">
        <f t="shared" si="220"/>
        <v>2183533.1257572966</v>
      </c>
      <c r="R755">
        <f t="shared" si="221"/>
        <v>2183905.1257572966</v>
      </c>
      <c r="S755">
        <f t="shared" si="226"/>
        <v>11.471114435802479</v>
      </c>
      <c r="T755">
        <f t="shared" si="227"/>
        <v>2183616.6156749236</v>
      </c>
      <c r="U755">
        <f t="shared" si="232"/>
        <v>372</v>
      </c>
    </row>
    <row r="756" spans="1:21" x14ac:dyDescent="0.25">
      <c r="A756">
        <f>VLOOKUP('2024-03-18_windows_device_0'!P756,'2024-03-18_windows_device_0'!P756:P1665,1,0)</f>
        <v>34.082000000000001</v>
      </c>
      <c r="B756">
        <f>VLOOKUP('2024-03-18_windows_device_0'!Q756,'2024-03-18_windows_device_0'!Q$2:Q$911,1,0)+50</f>
        <v>2183989</v>
      </c>
      <c r="C756">
        <f t="shared" si="222"/>
        <v>-2.0731554047693197</v>
      </c>
      <c r="D756">
        <f t="shared" si="215"/>
        <v>1.2182347578516493</v>
      </c>
      <c r="E756">
        <f t="shared" si="216"/>
        <v>2183988.9997007367</v>
      </c>
      <c r="F756">
        <f t="shared" si="233"/>
        <v>2183917.433339275</v>
      </c>
      <c r="G756">
        <f t="shared" si="223"/>
        <v>2183539.7378795319</v>
      </c>
      <c r="H756">
        <f t="shared" si="228"/>
        <v>20.7122363881208</v>
      </c>
      <c r="I756">
        <f t="shared" si="217"/>
        <v>2183538.027754968</v>
      </c>
      <c r="J756">
        <f t="shared" si="229"/>
        <v>0.40524264951323546</v>
      </c>
      <c r="K756">
        <f t="shared" si="218"/>
        <v>2183524.9185365024</v>
      </c>
      <c r="L756">
        <f t="shared" si="224"/>
        <v>-1.3127480279261165E-2</v>
      </c>
      <c r="M756">
        <f t="shared" si="230"/>
        <v>9.3573334285818353E-6</v>
      </c>
      <c r="N756">
        <f t="shared" si="219"/>
        <v>2183538.027754968</v>
      </c>
      <c r="O756">
        <f t="shared" si="225"/>
        <v>-2.2089265887991913E-2</v>
      </c>
      <c r="P756">
        <f t="shared" si="231"/>
        <v>1.3674950806288968</v>
      </c>
      <c r="Q756">
        <f t="shared" si="220"/>
        <v>2183529.9592988146</v>
      </c>
      <c r="R756">
        <f t="shared" si="221"/>
        <v>2183901.9592988146</v>
      </c>
      <c r="S756">
        <f t="shared" si="226"/>
        <v>11.463266415839753</v>
      </c>
      <c r="T756">
        <f t="shared" si="227"/>
        <v>2183613.3350154366</v>
      </c>
      <c r="U756">
        <f t="shared" si="232"/>
        <v>372</v>
      </c>
    </row>
    <row r="757" spans="1:21" x14ac:dyDescent="0.25">
      <c r="A757">
        <f>VLOOKUP('2024-03-18_windows_device_0'!P757,'2024-03-18_windows_device_0'!P757:P1666,1,0)</f>
        <v>34.064666666666668</v>
      </c>
      <c r="B757">
        <f>VLOOKUP('2024-03-18_windows_device_0'!Q757,'2024-03-18_windows_device_0'!Q$2:Q$911,1,0)+50</f>
        <v>2183990</v>
      </c>
      <c r="C757">
        <f t="shared" si="222"/>
        <v>-1.5400583006857622</v>
      </c>
      <c r="D757">
        <f t="shared" si="215"/>
        <v>1.2176151912435835</v>
      </c>
      <c r="E757">
        <f t="shared" si="216"/>
        <v>2183989.9997010413</v>
      </c>
      <c r="F757">
        <f t="shared" si="233"/>
        <v>2183936.8361182413</v>
      </c>
      <c r="G757">
        <f t="shared" si="223"/>
        <v>2183560.1139786867</v>
      </c>
      <c r="H757">
        <f t="shared" si="228"/>
        <v>20.376099154818803</v>
      </c>
      <c r="I757">
        <f t="shared" si="217"/>
        <v>2183558.4589106645</v>
      </c>
      <c r="J757">
        <f t="shared" si="229"/>
        <v>0.40524264951323546</v>
      </c>
      <c r="K757">
        <f t="shared" si="218"/>
        <v>2183545.3496921989</v>
      </c>
      <c r="L757">
        <f t="shared" si="224"/>
        <v>2.2474249944446245E-2</v>
      </c>
      <c r="M757">
        <f t="shared" si="230"/>
        <v>2.1139466075286789E-5</v>
      </c>
      <c r="N757">
        <f t="shared" si="219"/>
        <v>2183558.4589106645</v>
      </c>
      <c r="O757">
        <f t="shared" si="225"/>
        <v>-1.6409168945367439E-2</v>
      </c>
      <c r="P757">
        <f t="shared" si="231"/>
        <v>1.3674950806274802</v>
      </c>
      <c r="Q757">
        <f t="shared" si="220"/>
        <v>2183550.3904545112</v>
      </c>
      <c r="R757">
        <f t="shared" si="221"/>
        <v>2183922.3904545112</v>
      </c>
      <c r="S757">
        <f t="shared" si="226"/>
        <v>11.457436458153158</v>
      </c>
      <c r="T757">
        <f t="shared" si="227"/>
        <v>2183633.6813866957</v>
      </c>
      <c r="U757">
        <f t="shared" si="232"/>
        <v>372</v>
      </c>
    </row>
    <row r="758" spans="1:21" x14ac:dyDescent="0.25">
      <c r="A758">
        <f>VLOOKUP('2024-03-18_windows_device_0'!P758,'2024-03-18_windows_device_0'!P758:P1667,1,0)</f>
        <v>34.048000000000002</v>
      </c>
      <c r="B758">
        <f>VLOOKUP('2024-03-18_windows_device_0'!Q758,'2024-03-18_windows_device_0'!Q$2:Q$911,1,0)+50</f>
        <v>2183983</v>
      </c>
      <c r="C758">
        <f t="shared" si="222"/>
        <v>-1.4808252891208524</v>
      </c>
      <c r="D758">
        <f t="shared" si="215"/>
        <v>1.2170194541204435</v>
      </c>
      <c r="E758">
        <f t="shared" si="216"/>
        <v>2183982.9997013337</v>
      </c>
      <c r="F758">
        <f t="shared" si="233"/>
        <v>2183931.8808717183</v>
      </c>
      <c r="G758">
        <f t="shared" si="223"/>
        <v>2183556.0950841275</v>
      </c>
      <c r="H758">
        <f t="shared" si="228"/>
        <v>-4.018894559238106</v>
      </c>
      <c r="I758">
        <f t="shared" si="217"/>
        <v>2183556.0306987893</v>
      </c>
      <c r="J758">
        <f t="shared" si="229"/>
        <v>4.5026961057079422E-2</v>
      </c>
      <c r="K758">
        <f t="shared" si="218"/>
        <v>2183554.5741189597</v>
      </c>
      <c r="L758">
        <f t="shared" si="224"/>
        <v>1.0146859810379955E-2</v>
      </c>
      <c r="M758">
        <f t="shared" si="230"/>
        <v>-7.3197129436812589E-6</v>
      </c>
      <c r="N758">
        <f t="shared" si="219"/>
        <v>2183556.0306987893</v>
      </c>
      <c r="O758">
        <f t="shared" si="225"/>
        <v>-1.5778047062849687E-2</v>
      </c>
      <c r="P758">
        <f t="shared" si="231"/>
        <v>0.15194389784844184</v>
      </c>
      <c r="Q758">
        <f t="shared" si="220"/>
        <v>2183555.0295138266</v>
      </c>
      <c r="R758">
        <f t="shared" si="221"/>
        <v>2183927.0295138266</v>
      </c>
      <c r="S758">
        <f t="shared" si="226"/>
        <v>11.451830729608355</v>
      </c>
      <c r="T758">
        <f t="shared" si="227"/>
        <v>2183638.2389631877</v>
      </c>
      <c r="U758">
        <f t="shared" si="232"/>
        <v>372</v>
      </c>
    </row>
    <row r="759" spans="1:21" x14ac:dyDescent="0.25">
      <c r="A759">
        <f>VLOOKUP('2024-03-18_windows_device_0'!P759,'2024-03-18_windows_device_0'!P759:P1668,1,0)</f>
        <v>34.014666666666663</v>
      </c>
      <c r="B759">
        <f>VLOOKUP('2024-03-18_windows_device_0'!Q759,'2024-03-18_windows_device_0'!Q$2:Q$911,1,0)+50</f>
        <v>2183982</v>
      </c>
      <c r="C759">
        <f t="shared" si="222"/>
        <v>-2.9616505782423364</v>
      </c>
      <c r="D759">
        <f t="shared" si="215"/>
        <v>1.2158279798741631</v>
      </c>
      <c r="E759">
        <f t="shared" si="216"/>
        <v>2183981.9997019181</v>
      </c>
      <c r="F759">
        <f t="shared" si="233"/>
        <v>2183879.7620426873</v>
      </c>
      <c r="G759">
        <f t="shared" si="223"/>
        <v>2183505.8503348562</v>
      </c>
      <c r="H759">
        <f t="shared" si="228"/>
        <v>-50.244749271310866</v>
      </c>
      <c r="I759">
        <f t="shared" si="217"/>
        <v>2183495.7866941341</v>
      </c>
      <c r="J759">
        <f t="shared" si="229"/>
        <v>-1.1256740264260272</v>
      </c>
      <c r="K759">
        <f t="shared" si="218"/>
        <v>2183532.2011898719</v>
      </c>
      <c r="L759">
        <f t="shared" si="224"/>
        <v>-2.4610198648495774E-2</v>
      </c>
      <c r="M759">
        <f t="shared" si="230"/>
        <v>-2.0637919942410317E-5</v>
      </c>
      <c r="N759">
        <f t="shared" si="219"/>
        <v>2183495.7866941341</v>
      </c>
      <c r="O759">
        <f t="shared" si="225"/>
        <v>-3.1556094125711136E-2</v>
      </c>
      <c r="P759">
        <f t="shared" si="231"/>
        <v>-3.7985974461912217</v>
      </c>
      <c r="Q759">
        <f t="shared" si="220"/>
        <v>2183529.3223672281</v>
      </c>
      <c r="R759">
        <f t="shared" si="221"/>
        <v>2183901.3223672281</v>
      </c>
      <c r="S759">
        <f t="shared" si="226"/>
        <v>11.440619272518745</v>
      </c>
      <c r="T759">
        <f t="shared" si="227"/>
        <v>2183612.368970572</v>
      </c>
      <c r="U759">
        <f t="shared" si="232"/>
        <v>372</v>
      </c>
    </row>
    <row r="760" spans="1:21" x14ac:dyDescent="0.25">
      <c r="A760">
        <f>VLOOKUP('2024-03-18_windows_device_0'!P760,'2024-03-18_windows_device_0'!P760:P1669,1,0)</f>
        <v>33.988666666666667</v>
      </c>
      <c r="B760">
        <f>VLOOKUP('2024-03-18_windows_device_0'!Q760,'2024-03-18_windows_device_0'!Q$2:Q$911,1,0)+50</f>
        <v>2183983</v>
      </c>
      <c r="C760">
        <f t="shared" si="222"/>
        <v>-2.3100874510283278</v>
      </c>
      <c r="D760">
        <f t="shared" si="215"/>
        <v>1.2148986299620648</v>
      </c>
      <c r="E760">
        <f t="shared" si="216"/>
        <v>2183982.9997023735</v>
      </c>
      <c r="F760">
        <f t="shared" si="233"/>
        <v>2183903.2543281736</v>
      </c>
      <c r="G760">
        <f t="shared" si="223"/>
        <v>2183530.8056779238</v>
      </c>
      <c r="H760">
        <f t="shared" si="228"/>
        <v>24.955343067646027</v>
      </c>
      <c r="I760">
        <f t="shared" si="217"/>
        <v>2183528.3231116775</v>
      </c>
      <c r="J760">
        <f t="shared" si="229"/>
        <v>0.49529657162787433</v>
      </c>
      <c r="K760">
        <f t="shared" si="218"/>
        <v>2183512.3007335528</v>
      </c>
      <c r="L760">
        <f t="shared" si="224"/>
        <v>-2.1890481183122711E-2</v>
      </c>
      <c r="M760">
        <f t="shared" si="230"/>
        <v>1.6149039592276234E-6</v>
      </c>
      <c r="N760">
        <f t="shared" si="219"/>
        <v>2183528.3231116775</v>
      </c>
      <c r="O760">
        <f t="shared" si="225"/>
        <v>-2.4613753418045274E-2</v>
      </c>
      <c r="P760">
        <f t="shared" si="231"/>
        <v>1.6713828763257805</v>
      </c>
      <c r="Q760">
        <f t="shared" si="220"/>
        <v>2183518.7495623119</v>
      </c>
      <c r="R760">
        <f t="shared" si="221"/>
        <v>2183890.7495623119</v>
      </c>
      <c r="S760">
        <f t="shared" si="226"/>
        <v>11.431874335988853</v>
      </c>
      <c r="T760">
        <f t="shared" si="227"/>
        <v>2183601.6692564916</v>
      </c>
      <c r="U760">
        <f t="shared" si="232"/>
        <v>372</v>
      </c>
    </row>
    <row r="761" spans="1:21" x14ac:dyDescent="0.25">
      <c r="A761">
        <f>VLOOKUP('2024-03-18_windows_device_0'!P761,'2024-03-18_windows_device_0'!P761:P1670,1,0)</f>
        <v>33.986666666666665</v>
      </c>
      <c r="B761">
        <f>VLOOKUP('2024-03-18_windows_device_0'!Q761,'2024-03-18_windows_device_0'!Q$2:Q$911,1,0)+50</f>
        <v>2183983</v>
      </c>
      <c r="C761">
        <f t="shared" si="222"/>
        <v>-0.17769903469472956</v>
      </c>
      <c r="D761">
        <f t="shared" si="215"/>
        <v>1.2148271415072878</v>
      </c>
      <c r="E761">
        <f t="shared" si="216"/>
        <v>2183982.9997024084</v>
      </c>
      <c r="F761">
        <f t="shared" si="233"/>
        <v>2183976.8654428548</v>
      </c>
      <c r="G761">
        <f t="shared" si="223"/>
        <v>2183604.5293818484</v>
      </c>
      <c r="H761">
        <f t="shared" si="228"/>
        <v>73.723703924566507</v>
      </c>
      <c r="I761">
        <f t="shared" si="217"/>
        <v>2183582.8629173436</v>
      </c>
      <c r="J761">
        <f t="shared" si="229"/>
        <v>1.6209705980524618</v>
      </c>
      <c r="K761">
        <f t="shared" si="218"/>
        <v>2183530.4260434816</v>
      </c>
      <c r="L761">
        <f t="shared" si="224"/>
        <v>1.9937822006302251E-2</v>
      </c>
      <c r="M761">
        <f t="shared" si="230"/>
        <v>2.4836657957450795E-5</v>
      </c>
      <c r="N761">
        <f t="shared" si="219"/>
        <v>2183582.8629173436</v>
      </c>
      <c r="O761">
        <f t="shared" si="225"/>
        <v>-1.8933656475473726E-3</v>
      </c>
      <c r="P761">
        <f t="shared" si="231"/>
        <v>5.4699803225099224</v>
      </c>
      <c r="Q761">
        <f t="shared" si="220"/>
        <v>2183563.3089075945</v>
      </c>
      <c r="R761">
        <f t="shared" si="221"/>
        <v>2183935.3089075945</v>
      </c>
      <c r="S761">
        <f t="shared" si="226"/>
        <v>11.431201648563476</v>
      </c>
      <c r="T761">
        <f t="shared" si="227"/>
        <v>2183646.2188435504</v>
      </c>
      <c r="U761">
        <f t="shared" si="232"/>
        <v>372</v>
      </c>
    </row>
    <row r="762" spans="1:21" x14ac:dyDescent="0.25">
      <c r="A762">
        <f>VLOOKUP('2024-03-18_windows_device_0'!P762,'2024-03-18_windows_device_0'!P762:P1671,1,0)</f>
        <v>33.952666666666666</v>
      </c>
      <c r="B762">
        <f>VLOOKUP('2024-03-18_windows_device_0'!Q762,'2024-03-18_windows_device_0'!Q$2:Q$911,1,0)+50</f>
        <v>2183984</v>
      </c>
      <c r="C762">
        <f t="shared" si="222"/>
        <v>-3.0208835898066146</v>
      </c>
      <c r="D762">
        <f t="shared" si="215"/>
        <v>1.2136118377760821</v>
      </c>
      <c r="E762">
        <f t="shared" si="216"/>
        <v>2183983.9997030036</v>
      </c>
      <c r="F762">
        <f t="shared" si="233"/>
        <v>2183879.7172905882</v>
      </c>
      <c r="G762">
        <f t="shared" si="223"/>
        <v>2183509.2962610871</v>
      </c>
      <c r="H762">
        <f t="shared" si="228"/>
        <v>-95.233120761346072</v>
      </c>
      <c r="I762">
        <f t="shared" si="217"/>
        <v>2183473.1428075284</v>
      </c>
      <c r="J762">
        <f t="shared" si="229"/>
        <v>-2.1612941307369353</v>
      </c>
      <c r="K762">
        <f t="shared" si="218"/>
        <v>2183543.0586393443</v>
      </c>
      <c r="L762">
        <f t="shared" si="224"/>
        <v>1.3895842265770446E-2</v>
      </c>
      <c r="M762">
        <f t="shared" si="230"/>
        <v>-3.5875847873115401E-6</v>
      </c>
      <c r="N762">
        <f t="shared" si="219"/>
        <v>2183473.1428075284</v>
      </c>
      <c r="O762">
        <f t="shared" si="225"/>
        <v>-3.2187216008217126E-2</v>
      </c>
      <c r="P762">
        <f t="shared" si="231"/>
        <v>-7.2933070966813132</v>
      </c>
      <c r="Q762">
        <f t="shared" si="220"/>
        <v>2183551.9784969981</v>
      </c>
      <c r="R762">
        <f t="shared" si="221"/>
        <v>2183923.9784969981</v>
      </c>
      <c r="S762">
        <f t="shared" si="226"/>
        <v>11.419765962332077</v>
      </c>
      <c r="T762">
        <f t="shared" si="227"/>
        <v>2183634.7226310042</v>
      </c>
      <c r="U762">
        <f t="shared" si="232"/>
        <v>372</v>
      </c>
    </row>
    <row r="763" spans="1:21" x14ac:dyDescent="0.25">
      <c r="A763">
        <f>VLOOKUP('2024-03-18_windows_device_0'!P763,'2024-03-18_windows_device_0'!P763:P1672,1,0)</f>
        <v>33.934666666666665</v>
      </c>
      <c r="B763">
        <f>VLOOKUP('2024-03-18_windows_device_0'!Q763,'2024-03-18_windows_device_0'!Q$2:Q$911,1,0)+50</f>
        <v>2183984</v>
      </c>
      <c r="C763">
        <f t="shared" si="222"/>
        <v>-1.5992913122506722</v>
      </c>
      <c r="D763">
        <f t="shared" si="215"/>
        <v>1.2129684416830906</v>
      </c>
      <c r="E763">
        <f t="shared" si="216"/>
        <v>2183983.9997033188</v>
      </c>
      <c r="F763">
        <f t="shared" si="233"/>
        <v>2183928.7913673343</v>
      </c>
      <c r="G763">
        <f t="shared" si="223"/>
        <v>2183559.3849545573</v>
      </c>
      <c r="H763">
        <f t="shared" si="228"/>
        <v>50.088693470228463</v>
      </c>
      <c r="I763">
        <f t="shared" si="217"/>
        <v>2183549.3837303319</v>
      </c>
      <c r="J763">
        <f t="shared" si="229"/>
        <v>1.0806470653684677</v>
      </c>
      <c r="K763">
        <f t="shared" si="218"/>
        <v>2183514.4258144237</v>
      </c>
      <c r="L763">
        <f t="shared" si="224"/>
        <v>-3.1496077531759231E-2</v>
      </c>
      <c r="M763">
        <f t="shared" si="230"/>
        <v>-2.6952649284810316E-5</v>
      </c>
      <c r="N763">
        <f t="shared" si="219"/>
        <v>2183549.3837303319</v>
      </c>
      <c r="O763">
        <f t="shared" si="225"/>
        <v>-1.7040290827885191E-2</v>
      </c>
      <c r="P763">
        <f t="shared" si="231"/>
        <v>3.6466535483399483</v>
      </c>
      <c r="Q763">
        <f t="shared" si="220"/>
        <v>2183532.5788897984</v>
      </c>
      <c r="R763">
        <f t="shared" si="221"/>
        <v>2183904.5788897984</v>
      </c>
      <c r="S763">
        <f t="shared" si="226"/>
        <v>11.413711775503689</v>
      </c>
      <c r="T763">
        <f t="shared" si="227"/>
        <v>2183615.2353134854</v>
      </c>
      <c r="U763">
        <f t="shared" si="232"/>
        <v>372</v>
      </c>
    </row>
    <row r="764" spans="1:21" x14ac:dyDescent="0.25">
      <c r="A764">
        <f>VLOOKUP('2024-03-18_windows_device_0'!P764,'2024-03-18_windows_device_0'!P764:P1673,1,0)</f>
        <v>33.917999999999999</v>
      </c>
      <c r="B764">
        <f>VLOOKUP('2024-03-18_windows_device_0'!Q764,'2024-03-18_windows_device_0'!Q$2:Q$911,1,0)+50</f>
        <v>2183983</v>
      </c>
      <c r="C764">
        <f t="shared" si="222"/>
        <v>-1.4808252891208524</v>
      </c>
      <c r="D764">
        <f t="shared" si="215"/>
        <v>1.2123727045599506</v>
      </c>
      <c r="E764">
        <f t="shared" si="216"/>
        <v>2183982.9997036099</v>
      </c>
      <c r="F764">
        <f t="shared" si="233"/>
        <v>2183931.8808739944</v>
      </c>
      <c r="G764">
        <f t="shared" si="223"/>
        <v>2183563.4144011242</v>
      </c>
      <c r="H764">
        <f t="shared" si="228"/>
        <v>4.0294465669430792</v>
      </c>
      <c r="I764">
        <f t="shared" si="217"/>
        <v>2183563.3496772419</v>
      </c>
      <c r="J764">
        <f t="shared" si="229"/>
        <v>9.0053922114159024E-2</v>
      </c>
      <c r="K764">
        <f t="shared" si="218"/>
        <v>2183560.4365175827</v>
      </c>
      <c r="L764">
        <f t="shared" si="224"/>
        <v>5.0611725458699588E-2</v>
      </c>
      <c r="M764">
        <f t="shared" si="230"/>
        <v>4.87536730638252E-5</v>
      </c>
      <c r="N764">
        <f t="shared" si="219"/>
        <v>2183563.3496772419</v>
      </c>
      <c r="O764">
        <f t="shared" si="225"/>
        <v>-1.5778047062849687E-2</v>
      </c>
      <c r="P764">
        <f t="shared" si="231"/>
        <v>0.30388779569688368</v>
      </c>
      <c r="Q764">
        <f t="shared" si="220"/>
        <v>2183561.3734797756</v>
      </c>
      <c r="R764">
        <f t="shared" si="221"/>
        <v>2183933.3734797756</v>
      </c>
      <c r="S764">
        <f t="shared" si="226"/>
        <v>11.408106046958885</v>
      </c>
      <c r="T764">
        <f t="shared" si="227"/>
        <v>2183643.9487316757</v>
      </c>
      <c r="U764">
        <f t="shared" si="232"/>
        <v>372</v>
      </c>
    </row>
    <row r="765" spans="1:21" x14ac:dyDescent="0.25">
      <c r="A765">
        <f>VLOOKUP('2024-03-18_windows_device_0'!P765,'2024-03-18_windows_device_0'!P765:P1674,1,0)</f>
        <v>33.905333333333331</v>
      </c>
      <c r="B765">
        <f>VLOOKUP('2024-03-18_windows_device_0'!Q765,'2024-03-18_windows_device_0'!Q$2:Q$911,1,0)+50</f>
        <v>2183982</v>
      </c>
      <c r="C765">
        <f t="shared" si="222"/>
        <v>-1.1254272197320245</v>
      </c>
      <c r="D765">
        <f t="shared" si="215"/>
        <v>1.2119199443463642</v>
      </c>
      <c r="E765">
        <f t="shared" si="216"/>
        <v>2183981.9997038315</v>
      </c>
      <c r="F765">
        <f t="shared" si="233"/>
        <v>2183943.1493933238</v>
      </c>
      <c r="G765">
        <f t="shared" si="223"/>
        <v>2183575.3975837319</v>
      </c>
      <c r="H765">
        <f t="shared" si="228"/>
        <v>11.983182607684284</v>
      </c>
      <c r="I765">
        <f t="shared" si="217"/>
        <v>2183574.8251593658</v>
      </c>
      <c r="J765">
        <f t="shared" si="229"/>
        <v>0.27016176634199701</v>
      </c>
      <c r="K765">
        <f t="shared" si="218"/>
        <v>2183566.0856803888</v>
      </c>
      <c r="L765">
        <f t="shared" si="224"/>
        <v>6.2140731913148395E-3</v>
      </c>
      <c r="M765">
        <f t="shared" si="230"/>
        <v>-2.6362276721702088E-5</v>
      </c>
      <c r="N765">
        <f t="shared" si="219"/>
        <v>2183574.8251593658</v>
      </c>
      <c r="O765">
        <f t="shared" si="225"/>
        <v>-1.1991315767766703E-2</v>
      </c>
      <c r="P765">
        <f t="shared" si="231"/>
        <v>0.91166338708498706</v>
      </c>
      <c r="Q765">
        <f t="shared" si="220"/>
        <v>2183569.2106364695</v>
      </c>
      <c r="R765">
        <f t="shared" si="221"/>
        <v>2183941.2106364695</v>
      </c>
      <c r="S765">
        <f t="shared" si="226"/>
        <v>11.403845693264834</v>
      </c>
      <c r="T765">
        <f t="shared" si="227"/>
        <v>2183651.7242244813</v>
      </c>
      <c r="U765">
        <f t="shared" si="232"/>
        <v>372</v>
      </c>
    </row>
    <row r="766" spans="1:21" x14ac:dyDescent="0.25">
      <c r="A766">
        <f>VLOOKUP('2024-03-18_windows_device_0'!P766,'2024-03-18_windows_device_0'!P766:P1675,1,0)</f>
        <v>33.87533333333333</v>
      </c>
      <c r="B766">
        <f>VLOOKUP('2024-03-18_windows_device_0'!Q766,'2024-03-18_windows_device_0'!Q$2:Q$911,1,0)+50</f>
        <v>2183982</v>
      </c>
      <c r="C766">
        <f t="shared" si="222"/>
        <v>-2.665485520417787</v>
      </c>
      <c r="D766">
        <f t="shared" si="215"/>
        <v>1.2108476175247118</v>
      </c>
      <c r="E766">
        <f t="shared" si="216"/>
        <v>2183981.9997043554</v>
      </c>
      <c r="F766">
        <f t="shared" si="233"/>
        <v>2183889.9858110477</v>
      </c>
      <c r="G766">
        <f t="shared" si="223"/>
        <v>2183523.9276905768</v>
      </c>
      <c r="H766">
        <f t="shared" si="228"/>
        <v>-51.469893155153841</v>
      </c>
      <c r="I766">
        <f t="shared" si="217"/>
        <v>2183513.3672924722</v>
      </c>
      <c r="J766">
        <f t="shared" si="229"/>
        <v>-1.1707009874826269</v>
      </c>
      <c r="K766">
        <f t="shared" si="218"/>
        <v>2183551.238368039</v>
      </c>
      <c r="L766">
        <f t="shared" si="224"/>
        <v>-1.6332028090326446E-2</v>
      </c>
      <c r="M766">
        <f t="shared" si="230"/>
        <v>-1.3387342136980094E-5</v>
      </c>
      <c r="N766">
        <f t="shared" si="219"/>
        <v>2183513.3672924722</v>
      </c>
      <c r="O766">
        <f t="shared" si="225"/>
        <v>-2.8400484713140019E-2</v>
      </c>
      <c r="P766">
        <f t="shared" si="231"/>
        <v>-3.9505413440382471</v>
      </c>
      <c r="Q766">
        <f t="shared" si="220"/>
        <v>2183548.5846344517</v>
      </c>
      <c r="R766">
        <f t="shared" si="221"/>
        <v>2183920.5846344517</v>
      </c>
      <c r="S766">
        <f t="shared" si="226"/>
        <v>11.393755381884187</v>
      </c>
      <c r="T766">
        <f t="shared" si="227"/>
        <v>2183630.9522682871</v>
      </c>
      <c r="U766">
        <f t="shared" si="232"/>
        <v>372</v>
      </c>
    </row>
    <row r="767" spans="1:21" x14ac:dyDescent="0.25">
      <c r="A767">
        <f>VLOOKUP('2024-03-18_windows_device_0'!P767,'2024-03-18_windows_device_0'!P767:P1676,1,0)</f>
        <v>33.846000000000004</v>
      </c>
      <c r="B767">
        <f>VLOOKUP('2024-03-18_windows_device_0'!Q767,'2024-03-18_windows_device_0'!Q$2:Q$911,1,0)+50</f>
        <v>2183981</v>
      </c>
      <c r="C767">
        <f t="shared" si="222"/>
        <v>-2.6062525088522457</v>
      </c>
      <c r="D767">
        <f t="shared" si="215"/>
        <v>1.2097991201879856</v>
      </c>
      <c r="E767">
        <f t="shared" si="216"/>
        <v>2183980.9997048671</v>
      </c>
      <c r="F767">
        <f t="shared" si="233"/>
        <v>2183891.030564744</v>
      </c>
      <c r="G767">
        <f t="shared" si="223"/>
        <v>2183526.629946785</v>
      </c>
      <c r="H767">
        <f t="shared" si="228"/>
        <v>2.7022562082856894</v>
      </c>
      <c r="I767">
        <f t="shared" si="217"/>
        <v>2183526.6008378174</v>
      </c>
      <c r="J767">
        <f t="shared" si="229"/>
        <v>4.5026961057559468E-2</v>
      </c>
      <c r="K767">
        <f t="shared" si="218"/>
        <v>2183525.1442579878</v>
      </c>
      <c r="L767">
        <f t="shared" si="224"/>
        <v>-2.8703493824777625E-2</v>
      </c>
      <c r="M767">
        <f t="shared" si="230"/>
        <v>-7.3458839936057871E-6</v>
      </c>
      <c r="N767">
        <f t="shared" si="219"/>
        <v>2183526.6008378174</v>
      </c>
      <c r="O767">
        <f t="shared" si="225"/>
        <v>-2.776936283061051E-2</v>
      </c>
      <c r="P767">
        <f t="shared" si="231"/>
        <v>0.1519438978512726</v>
      </c>
      <c r="Q767">
        <f t="shared" si="220"/>
        <v>2183525.5996528547</v>
      </c>
      <c r="R767">
        <f t="shared" si="221"/>
        <v>2183897.5996528547</v>
      </c>
      <c r="S767">
        <f t="shared" si="226"/>
        <v>11.383889299645336</v>
      </c>
      <c r="T767">
        <f t="shared" si="227"/>
        <v>2183607.824700865</v>
      </c>
      <c r="U767">
        <f t="shared" si="232"/>
        <v>372</v>
      </c>
    </row>
    <row r="768" spans="1:21" x14ac:dyDescent="0.25">
      <c r="A768">
        <f>VLOOKUP('2024-03-18_windows_device_0'!P768,'2024-03-18_windows_device_0'!P768:P1677,1,0)</f>
        <v>33.833333333333336</v>
      </c>
      <c r="B768">
        <f>VLOOKUP('2024-03-18_windows_device_0'!Q768,'2024-03-18_windows_device_0'!Q$2:Q$911,1,0)+50</f>
        <v>2183977</v>
      </c>
      <c r="C768">
        <f t="shared" si="222"/>
        <v>-1.1254272197320245</v>
      </c>
      <c r="D768">
        <f t="shared" si="215"/>
        <v>1.209346359974399</v>
      </c>
      <c r="E768">
        <f t="shared" si="216"/>
        <v>2183976.9997050879</v>
      </c>
      <c r="F768">
        <f t="shared" si="233"/>
        <v>2183938.1493945802</v>
      </c>
      <c r="G768">
        <f t="shared" si="223"/>
        <v>2183574.464960475</v>
      </c>
      <c r="H768">
        <f t="shared" si="228"/>
        <v>47.835013689938933</v>
      </c>
      <c r="I768">
        <f t="shared" si="217"/>
        <v>2183565.3434751821</v>
      </c>
      <c r="J768">
        <f t="shared" si="229"/>
        <v>1.1256740264250673</v>
      </c>
      <c r="K768">
        <f t="shared" si="218"/>
        <v>2183528.9289794443</v>
      </c>
      <c r="L768">
        <f t="shared" si="224"/>
        <v>4.1631896524236796E-3</v>
      </c>
      <c r="M768">
        <f t="shared" si="230"/>
        <v>1.9515459951180264E-5</v>
      </c>
      <c r="N768">
        <f t="shared" si="219"/>
        <v>2183565.3434751821</v>
      </c>
      <c r="O768">
        <f t="shared" si="225"/>
        <v>-1.1991315767772584E-2</v>
      </c>
      <c r="P768">
        <f t="shared" si="231"/>
        <v>3.7985974461855587</v>
      </c>
      <c r="Q768">
        <f t="shared" si="220"/>
        <v>2183548.1655886923</v>
      </c>
      <c r="R768">
        <f t="shared" si="221"/>
        <v>2183920.1655886923</v>
      </c>
      <c r="S768">
        <f t="shared" si="226"/>
        <v>11.379628945951284</v>
      </c>
      <c r="T768">
        <f t="shared" si="227"/>
        <v>2183630.3291037367</v>
      </c>
      <c r="U768">
        <f t="shared" si="232"/>
        <v>372</v>
      </c>
    </row>
    <row r="769" spans="1:21" x14ac:dyDescent="0.25">
      <c r="A769">
        <f>VLOOKUP('2024-03-18_windows_device_0'!P769,'2024-03-18_windows_device_0'!P769:P1678,1,0)</f>
        <v>33.81066666666667</v>
      </c>
      <c r="B769">
        <f>VLOOKUP('2024-03-18_windows_device_0'!Q769,'2024-03-18_windows_device_0'!Q$2:Q$911,1,0)+50</f>
        <v>2183972</v>
      </c>
      <c r="C769">
        <f t="shared" si="222"/>
        <v>-2.0139223932044099</v>
      </c>
      <c r="D769">
        <f t="shared" si="215"/>
        <v>1.2085361574869284</v>
      </c>
      <c r="E769">
        <f t="shared" si="216"/>
        <v>2183971.9997054827</v>
      </c>
      <c r="F769">
        <f t="shared" si="233"/>
        <v>2183902.478097206</v>
      </c>
      <c r="G769">
        <f t="shared" si="223"/>
        <v>2183540.0759247234</v>
      </c>
      <c r="H769">
        <f t="shared" si="228"/>
        <v>-34.389035751577467</v>
      </c>
      <c r="I769">
        <f t="shared" si="217"/>
        <v>2183535.3616622989</v>
      </c>
      <c r="J769">
        <f t="shared" si="229"/>
        <v>-0.67540441585523248</v>
      </c>
      <c r="K769">
        <f t="shared" si="218"/>
        <v>2183557.2103597415</v>
      </c>
      <c r="L769">
        <f t="shared" si="224"/>
        <v>3.1109488812746385E-2</v>
      </c>
      <c r="M769">
        <f t="shared" si="230"/>
        <v>1.6000075652920105E-5</v>
      </c>
      <c r="N769">
        <f t="shared" si="219"/>
        <v>2183535.3616622989</v>
      </c>
      <c r="O769">
        <f t="shared" si="225"/>
        <v>-2.1458144005480042E-2</v>
      </c>
      <c r="P769">
        <f t="shared" si="231"/>
        <v>-2.2791584677124672</v>
      </c>
      <c r="Q769">
        <f t="shared" si="220"/>
        <v>2183553.5201317631</v>
      </c>
      <c r="R769">
        <f t="shared" si="221"/>
        <v>2183925.5201317631</v>
      </c>
      <c r="S769">
        <f t="shared" si="226"/>
        <v>11.372005155130351</v>
      </c>
      <c r="T769">
        <f t="shared" si="227"/>
        <v>2183635.5735926698</v>
      </c>
      <c r="U769">
        <f t="shared" si="232"/>
        <v>372</v>
      </c>
    </row>
    <row r="770" spans="1:21" x14ac:dyDescent="0.25">
      <c r="A770">
        <f>VLOOKUP('2024-03-18_windows_device_0'!P770,'2024-03-18_windows_device_0'!P770:P1679,1,0)</f>
        <v>33.813333333333333</v>
      </c>
      <c r="B770">
        <f>VLOOKUP('2024-03-18_windows_device_0'!Q770,'2024-03-18_windows_device_0'!Q$2:Q$911,1,0)+50</f>
        <v>2183972</v>
      </c>
      <c r="C770">
        <f t="shared" si="222"/>
        <v>0.2369320462590081</v>
      </c>
      <c r="D770">
        <f t="shared" ref="D770:D833" si="234">(A770)*(1-EXP(-V$2))</f>
        <v>1.2086314754266307</v>
      </c>
      <c r="E770">
        <f t="shared" ref="E770:E833" si="235">B770-D770^2*V$3</f>
        <v>2183971.9997054362</v>
      </c>
      <c r="F770">
        <f t="shared" si="233"/>
        <v>2183980.1787181748</v>
      </c>
      <c r="G770">
        <f t="shared" si="223"/>
        <v>2183617.6256467737</v>
      </c>
      <c r="H770">
        <f t="shared" si="228"/>
        <v>77.549722050316632</v>
      </c>
      <c r="I770">
        <f t="shared" ref="I770:I833" si="236">G770-V$11*H770^2</f>
        <v>2183593.6519919382</v>
      </c>
      <c r="J770">
        <f t="shared" si="229"/>
        <v>1.7110245201666205</v>
      </c>
      <c r="K770">
        <f t="shared" ref="K770:K833" si="237">I770-J770*V$13</f>
        <v>2183538.3019584171</v>
      </c>
      <c r="L770">
        <f t="shared" si="224"/>
        <v>-2.0799221724267666E-2</v>
      </c>
      <c r="M770">
        <f t="shared" si="230"/>
        <v>-3.0822165622680234E-5</v>
      </c>
      <c r="N770">
        <f t="shared" ref="N770:N833" si="238">I770-V$16*M770^2</f>
        <v>2183593.6519919382</v>
      </c>
      <c r="O770">
        <f t="shared" si="225"/>
        <v>2.5244875300533621E-3</v>
      </c>
      <c r="P770">
        <f t="shared" si="231"/>
        <v>5.7738681182068055</v>
      </c>
      <c r="Q770">
        <f t="shared" ref="Q770:Q833" si="239">N770-P770*V$19+V$20*P770^2</f>
        <v>2183574.0062017399</v>
      </c>
      <c r="R770">
        <f t="shared" ref="R770:R833" si="240">Q770+U770</f>
        <v>2183946.0062017399</v>
      </c>
      <c r="S770">
        <f t="shared" si="226"/>
        <v>11.372902071697519</v>
      </c>
      <c r="T770">
        <f t="shared" si="227"/>
        <v>2183656.0726063643</v>
      </c>
      <c r="U770">
        <f t="shared" si="232"/>
        <v>372</v>
      </c>
    </row>
    <row r="771" spans="1:21" x14ac:dyDescent="0.25">
      <c r="A771">
        <f>VLOOKUP('2024-03-18_windows_device_0'!P771,'2024-03-18_windows_device_0'!P771:P1680,1,0)</f>
        <v>33.781333333333336</v>
      </c>
      <c r="B771">
        <f>VLOOKUP('2024-03-18_windows_device_0'!Q771,'2024-03-18_windows_device_0'!Q$2:Q$911,1,0)+50</f>
        <v>2183971</v>
      </c>
      <c r="C771">
        <f t="shared" ref="C771:C834" si="241">(A771-A770)*V$4</f>
        <v>-2.8431845551118853</v>
      </c>
      <c r="D771">
        <f t="shared" si="234"/>
        <v>1.207487660150202</v>
      </c>
      <c r="E771">
        <f t="shared" si="235"/>
        <v>2183970.9997059936</v>
      </c>
      <c r="F771">
        <f t="shared" si="233"/>
        <v>2183872.8515531318</v>
      </c>
      <c r="G771">
        <f t="shared" ref="G771:G834" si="242">F771-V$8*LN(D771)</f>
        <v>2183512.1100546955</v>
      </c>
      <c r="H771">
        <f t="shared" si="228"/>
        <v>-105.51559207821265</v>
      </c>
      <c r="I771">
        <f t="shared" si="236"/>
        <v>2183467.7280374821</v>
      </c>
      <c r="J771">
        <f t="shared" si="229"/>
        <v>-2.3414019749647736</v>
      </c>
      <c r="K771">
        <f t="shared" si="237"/>
        <v>2183543.4701886163</v>
      </c>
      <c r="L771">
        <f t="shared" ref="L771:L834" si="243">(K771-K770)*V$16</f>
        <v>5.6850478256757053E-3</v>
      </c>
      <c r="M771">
        <f t="shared" si="230"/>
        <v>1.5725733388849805E-5</v>
      </c>
      <c r="N771">
        <f t="shared" si="238"/>
        <v>2183467.7280374821</v>
      </c>
      <c r="O771">
        <f t="shared" ref="O771:O834" si="244">(D771-D770)*V$17</f>
        <v>-3.0293850360669752E-2</v>
      </c>
      <c r="P771">
        <f t="shared" si="231"/>
        <v>-7.9010826880708329</v>
      </c>
      <c r="Q771">
        <f t="shared" si="239"/>
        <v>2183555.8553034319</v>
      </c>
      <c r="R771">
        <f t="shared" si="240"/>
        <v>2183927.8553034319</v>
      </c>
      <c r="S771">
        <f t="shared" ref="S771:S834" si="245">V$21^2*A771</f>
        <v>11.362139072891498</v>
      </c>
      <c r="T771">
        <f t="shared" ref="T771:T834" si="246">Q771+V$22*S771^2-V$23*S771</f>
        <v>2183637.7664508224</v>
      </c>
      <c r="U771">
        <f t="shared" si="232"/>
        <v>372</v>
      </c>
    </row>
    <row r="772" spans="1:21" x14ac:dyDescent="0.25">
      <c r="A772">
        <f>VLOOKUP('2024-03-18_windows_device_0'!P772,'2024-03-18_windows_device_0'!P772:P1681,1,0)</f>
        <v>33.765333333333331</v>
      </c>
      <c r="B772">
        <f>VLOOKUP('2024-03-18_windows_device_0'!Q772,'2024-03-18_windows_device_0'!Q$2:Q$911,1,0)+50</f>
        <v>2183969</v>
      </c>
      <c r="C772">
        <f t="shared" si="241"/>
        <v>-1.4215922775565739</v>
      </c>
      <c r="D772">
        <f t="shared" si="234"/>
        <v>1.2069157525119873</v>
      </c>
      <c r="E772">
        <f t="shared" si="235"/>
        <v>2183968.999706272</v>
      </c>
      <c r="F772">
        <f t="shared" si="233"/>
        <v>2183919.9256298412</v>
      </c>
      <c r="G772">
        <f t="shared" si="242"/>
        <v>2183560.0905615068</v>
      </c>
      <c r="H772">
        <f t="shared" ref="H772:H835" si="247">G772-G771</f>
        <v>47.980506811290979</v>
      </c>
      <c r="I772">
        <f t="shared" si="236"/>
        <v>2183550.9135047188</v>
      </c>
      <c r="J772">
        <f t="shared" ref="J772:J835" si="248">(C772-C771)*V$12</f>
        <v>1.0806470653679878</v>
      </c>
      <c r="K772">
        <f t="shared" si="237"/>
        <v>2183515.9555888106</v>
      </c>
      <c r="L772">
        <f t="shared" si="243"/>
        <v>-3.0266031072351648E-2</v>
      </c>
      <c r="M772">
        <f t="shared" ref="M772:M835" si="249">(L772-L771)*V$15</f>
        <v>-2.134690106237388E-5</v>
      </c>
      <c r="N772">
        <f t="shared" si="238"/>
        <v>2183550.9135047188</v>
      </c>
      <c r="O772">
        <f t="shared" si="244"/>
        <v>-1.5146925180343697E-2</v>
      </c>
      <c r="P772">
        <f t="shared" ref="P772:P835" si="250">(O772-O771)*V$18</f>
        <v>3.6466535483385325</v>
      </c>
      <c r="Q772">
        <f t="shared" si="239"/>
        <v>2183534.1086641853</v>
      </c>
      <c r="R772">
        <f t="shared" si="240"/>
        <v>2183906.1086641853</v>
      </c>
      <c r="S772">
        <f t="shared" si="245"/>
        <v>11.356757573488483</v>
      </c>
      <c r="T772">
        <f t="shared" si="246"/>
        <v>2183615.942238084</v>
      </c>
      <c r="U772">
        <f t="shared" si="232"/>
        <v>372</v>
      </c>
    </row>
    <row r="773" spans="1:21" x14ac:dyDescent="0.25">
      <c r="A773">
        <f>VLOOKUP('2024-03-18_windows_device_0'!P773,'2024-03-18_windows_device_0'!P773:P1682,1,0)</f>
        <v>33.743333333333332</v>
      </c>
      <c r="B773">
        <f>VLOOKUP('2024-03-18_windows_device_0'!Q773,'2024-03-18_windows_device_0'!Q$2:Q$911,1,0)+50</f>
        <v>2183971</v>
      </c>
      <c r="C773">
        <f t="shared" si="241"/>
        <v>-1.9546893816394999</v>
      </c>
      <c r="D773">
        <f t="shared" si="234"/>
        <v>1.2061293795094423</v>
      </c>
      <c r="E773">
        <f t="shared" si="235"/>
        <v>2183970.9997066548</v>
      </c>
      <c r="F773">
        <f t="shared" si="233"/>
        <v>2183903.5228515626</v>
      </c>
      <c r="G773">
        <f t="shared" si="242"/>
        <v>2183544.9348261924</v>
      </c>
      <c r="H773">
        <f t="shared" si="247"/>
        <v>-15.155735314358026</v>
      </c>
      <c r="I773">
        <f t="shared" si="236"/>
        <v>2183544.0191798159</v>
      </c>
      <c r="J773">
        <f t="shared" si="248"/>
        <v>-0.4052426495127554</v>
      </c>
      <c r="K773">
        <f t="shared" si="237"/>
        <v>2183557.1283982815</v>
      </c>
      <c r="L773">
        <f t="shared" si="243"/>
        <v>4.5290047450537156E-2</v>
      </c>
      <c r="M773">
        <f t="shared" si="249"/>
        <v>4.4863413903763511E-5</v>
      </c>
      <c r="N773">
        <f t="shared" si="238"/>
        <v>2183544.0191798159</v>
      </c>
      <c r="O773">
        <f t="shared" si="244"/>
        <v>-2.0827022122968171E-2</v>
      </c>
      <c r="P773">
        <f t="shared" si="250"/>
        <v>-1.3674950806274802</v>
      </c>
      <c r="Q773">
        <f t="shared" si="239"/>
        <v>2183554.2076051128</v>
      </c>
      <c r="R773">
        <f t="shared" si="240"/>
        <v>2183926.2076051128</v>
      </c>
      <c r="S773">
        <f t="shared" si="245"/>
        <v>11.349358011809343</v>
      </c>
      <c r="T773">
        <f t="shared" si="246"/>
        <v>2183635.9345754664</v>
      </c>
      <c r="U773">
        <f t="shared" si="232"/>
        <v>372</v>
      </c>
    </row>
    <row r="774" spans="1:21" x14ac:dyDescent="0.25">
      <c r="A774">
        <f>VLOOKUP('2024-03-18_windows_device_0'!P774,'2024-03-18_windows_device_0'!P774:P1683,1,0)</f>
        <v>33.714666666666666</v>
      </c>
      <c r="B774">
        <f>VLOOKUP('2024-03-18_windows_device_0'!Q774,'2024-03-18_windows_device_0'!Q$2:Q$911,1,0)+50</f>
        <v>2183968</v>
      </c>
      <c r="C774">
        <f t="shared" si="241"/>
        <v>-2.5470194972879674</v>
      </c>
      <c r="D774">
        <f t="shared" si="234"/>
        <v>1.2051047116576414</v>
      </c>
      <c r="E774">
        <f t="shared" si="235"/>
        <v>2183967.9997071531</v>
      </c>
      <c r="F774">
        <f t="shared" si="233"/>
        <v>2183880.0753202145</v>
      </c>
      <c r="G774">
        <f t="shared" si="242"/>
        <v>2183523.1134501202</v>
      </c>
      <c r="H774">
        <f t="shared" si="247"/>
        <v>-21.821376072242856</v>
      </c>
      <c r="I774">
        <f t="shared" si="236"/>
        <v>2183521.2152673579</v>
      </c>
      <c r="J774">
        <f t="shared" si="248"/>
        <v>-0.45026961057031506</v>
      </c>
      <c r="K774">
        <f t="shared" si="237"/>
        <v>2183535.7810656531</v>
      </c>
      <c r="L774">
        <f t="shared" si="243"/>
        <v>-2.3482043613460495E-2</v>
      </c>
      <c r="M774">
        <f t="shared" si="249"/>
        <v>-4.0835242468238641E-5</v>
      </c>
      <c r="N774">
        <f t="shared" si="238"/>
        <v>2183521.2152673579</v>
      </c>
      <c r="O774">
        <f t="shared" si="244"/>
        <v>-2.7138240948104519E-2</v>
      </c>
      <c r="P774">
        <f t="shared" si="250"/>
        <v>-1.519438978474507</v>
      </c>
      <c r="Q774">
        <f t="shared" si="239"/>
        <v>2183532.6666022032</v>
      </c>
      <c r="R774">
        <f t="shared" si="240"/>
        <v>2183904.6666022032</v>
      </c>
      <c r="S774">
        <f t="shared" si="245"/>
        <v>11.339716158712282</v>
      </c>
      <c r="T774">
        <f t="shared" si="246"/>
        <v>2183614.2547691604</v>
      </c>
      <c r="U774">
        <f t="shared" si="232"/>
        <v>372</v>
      </c>
    </row>
    <row r="775" spans="1:21" x14ac:dyDescent="0.25">
      <c r="A775">
        <f>VLOOKUP('2024-03-18_windows_device_0'!P775,'2024-03-18_windows_device_0'!P775:P1684,1,0)</f>
        <v>33.68933333333333</v>
      </c>
      <c r="B775">
        <f>VLOOKUP('2024-03-18_windows_device_0'!Q775,'2024-03-18_windows_device_0'!Q$2:Q$911,1,0)+50</f>
        <v>2183966</v>
      </c>
      <c r="C775">
        <f t="shared" si="241"/>
        <v>-2.2508544394640491</v>
      </c>
      <c r="D775">
        <f t="shared" si="234"/>
        <v>1.2041991912304684</v>
      </c>
      <c r="E775">
        <f t="shared" si="235"/>
        <v>2183965.9997075927</v>
      </c>
      <c r="F775">
        <f t="shared" si="233"/>
        <v>2183888.2990865773</v>
      </c>
      <c r="G775">
        <f t="shared" si="242"/>
        <v>2183532.7754352088</v>
      </c>
      <c r="H775">
        <f t="shared" si="247"/>
        <v>9.6619850886054337</v>
      </c>
      <c r="I775">
        <f t="shared" si="236"/>
        <v>2183532.4032950979</v>
      </c>
      <c r="J775">
        <f t="shared" si="248"/>
        <v>0.22513480528491775</v>
      </c>
      <c r="K775">
        <f t="shared" si="237"/>
        <v>2183525.1203959505</v>
      </c>
      <c r="L775">
        <f t="shared" si="243"/>
        <v>-1.1726725547477224E-2</v>
      </c>
      <c r="M775">
        <f t="shared" si="249"/>
        <v>6.9800300687234816E-6</v>
      </c>
      <c r="N775">
        <f t="shared" si="238"/>
        <v>2183532.4032950979</v>
      </c>
      <c r="O775">
        <f t="shared" si="244"/>
        <v>-2.3982631535539287E-2</v>
      </c>
      <c r="P775">
        <f t="shared" si="250"/>
        <v>0.7597194892365452</v>
      </c>
      <c r="Q775">
        <f t="shared" si="239"/>
        <v>2183527.6590948715</v>
      </c>
      <c r="R775">
        <f t="shared" si="240"/>
        <v>2183899.6590948715</v>
      </c>
      <c r="S775">
        <f t="shared" si="245"/>
        <v>11.331195451324179</v>
      </c>
      <c r="T775">
        <f t="shared" si="246"/>
        <v>2183609.1246965542</v>
      </c>
      <c r="U775">
        <f t="shared" si="232"/>
        <v>372</v>
      </c>
    </row>
    <row r="776" spans="1:21" x14ac:dyDescent="0.25">
      <c r="A776">
        <f>VLOOKUP('2024-03-18_windows_device_0'!P776,'2024-03-18_windows_device_0'!P776:P1685,1,0)</f>
        <v>33.676000000000002</v>
      </c>
      <c r="B776">
        <f>VLOOKUP('2024-03-18_windows_device_0'!Q776,'2024-03-18_windows_device_0'!Q$2:Q$911,1,0)+50</f>
        <v>2183963</v>
      </c>
      <c r="C776">
        <f t="shared" si="241"/>
        <v>-1.184660231296303</v>
      </c>
      <c r="D776">
        <f t="shared" si="234"/>
        <v>1.2037226015319564</v>
      </c>
      <c r="E776">
        <f t="shared" si="235"/>
        <v>2183962.9997078241</v>
      </c>
      <c r="F776">
        <f t="shared" si="233"/>
        <v>2183922.1046441318</v>
      </c>
      <c r="G776">
        <f t="shared" si="242"/>
        <v>2183567.3383844434</v>
      </c>
      <c r="H776">
        <f t="shared" si="247"/>
        <v>34.562949234619737</v>
      </c>
      <c r="I776">
        <f t="shared" si="236"/>
        <v>2183562.5763191697</v>
      </c>
      <c r="J776">
        <f t="shared" si="248"/>
        <v>0.81048529902695066</v>
      </c>
      <c r="K776">
        <f t="shared" si="237"/>
        <v>2183536.3578822385</v>
      </c>
      <c r="L776">
        <f t="shared" si="243"/>
        <v>1.2361223189436794E-2</v>
      </c>
      <c r="M776">
        <f t="shared" si="249"/>
        <v>1.4302854719351744E-5</v>
      </c>
      <c r="N776">
        <f t="shared" si="238"/>
        <v>2183562.5763191697</v>
      </c>
      <c r="O776">
        <f t="shared" si="244"/>
        <v>-1.2622437650278573E-2</v>
      </c>
      <c r="P776">
        <f t="shared" si="250"/>
        <v>2.7349901612577932</v>
      </c>
      <c r="Q776">
        <f t="shared" si="239"/>
        <v>2183548.5593760074</v>
      </c>
      <c r="R776">
        <f t="shared" si="240"/>
        <v>2183920.5593760074</v>
      </c>
      <c r="S776">
        <f t="shared" si="245"/>
        <v>11.326710868488338</v>
      </c>
      <c r="T776">
        <f t="shared" si="246"/>
        <v>2183629.9605066557</v>
      </c>
      <c r="U776">
        <f t="shared" si="232"/>
        <v>372</v>
      </c>
    </row>
    <row r="777" spans="1:21" x14ac:dyDescent="0.25">
      <c r="A777">
        <f>VLOOKUP('2024-03-18_windows_device_0'!P777,'2024-03-18_windows_device_0'!P777:P1686,1,0)</f>
        <v>33.651333333333334</v>
      </c>
      <c r="B777">
        <f>VLOOKUP('2024-03-18_windows_device_0'!Q777,'2024-03-18_windows_device_0'!Q$2:Q$911,1,0)+50</f>
        <v>2183965</v>
      </c>
      <c r="C777">
        <f t="shared" si="241"/>
        <v>-2.1916214278991393</v>
      </c>
      <c r="D777">
        <f t="shared" si="234"/>
        <v>1.2028409105897091</v>
      </c>
      <c r="E777">
        <f t="shared" si="235"/>
        <v>2183964.999708252</v>
      </c>
      <c r="F777">
        <f t="shared" si="233"/>
        <v>2183889.3438404212</v>
      </c>
      <c r="G777">
        <f t="shared" si="242"/>
        <v>2183535.9795462172</v>
      </c>
      <c r="H777">
        <f t="shared" si="247"/>
        <v>-31.358838226180524</v>
      </c>
      <c r="I777">
        <f t="shared" si="236"/>
        <v>2183532.0594774429</v>
      </c>
      <c r="J777">
        <f t="shared" si="248"/>
        <v>-0.76545833796987117</v>
      </c>
      <c r="K777">
        <f t="shared" si="237"/>
        <v>2183556.8213345446</v>
      </c>
      <c r="L777">
        <f t="shared" si="243"/>
        <v>2.2509776181300938E-2</v>
      </c>
      <c r="M777">
        <f t="shared" si="249"/>
        <v>6.0259709383984424E-6</v>
      </c>
      <c r="N777">
        <f t="shared" si="238"/>
        <v>2183532.0594774429</v>
      </c>
      <c r="O777">
        <f t="shared" si="244"/>
        <v>-2.3351509653021536E-2</v>
      </c>
      <c r="P777">
        <f t="shared" si="250"/>
        <v>-2.5830462634093516</v>
      </c>
      <c r="Q777">
        <f t="shared" si="239"/>
        <v>2183553.0840079645</v>
      </c>
      <c r="R777">
        <f t="shared" si="240"/>
        <v>2183925.0840079645</v>
      </c>
      <c r="S777">
        <f t="shared" si="245"/>
        <v>11.318414390242028</v>
      </c>
      <c r="T777">
        <f t="shared" si="246"/>
        <v>2183634.36593448</v>
      </c>
      <c r="U777">
        <f t="shared" si="232"/>
        <v>372</v>
      </c>
    </row>
    <row r="778" spans="1:21" x14ac:dyDescent="0.25">
      <c r="A778">
        <f>VLOOKUP('2024-03-18_windows_device_0'!P778,'2024-03-18_windows_device_0'!P778:P1687,1,0)</f>
        <v>33.649333333333331</v>
      </c>
      <c r="B778">
        <f>VLOOKUP('2024-03-18_windows_device_0'!Q778,'2024-03-18_windows_device_0'!Q$2:Q$911,1,0)+50</f>
        <v>2183963</v>
      </c>
      <c r="C778">
        <f t="shared" si="241"/>
        <v>-0.17769903469472956</v>
      </c>
      <c r="D778">
        <f t="shared" si="234"/>
        <v>1.2027694221349321</v>
      </c>
      <c r="E778">
        <f t="shared" si="235"/>
        <v>2183962.999708287</v>
      </c>
      <c r="F778">
        <f t="shared" si="233"/>
        <v>2183956.8654487333</v>
      </c>
      <c r="G778">
        <f t="shared" si="242"/>
        <v>2183603.6148724426</v>
      </c>
      <c r="H778">
        <f t="shared" si="247"/>
        <v>67.635326225310564</v>
      </c>
      <c r="I778">
        <f t="shared" si="236"/>
        <v>2183585.3792355796</v>
      </c>
      <c r="J778">
        <f t="shared" si="248"/>
        <v>1.5309166759387827</v>
      </c>
      <c r="K778">
        <f t="shared" si="237"/>
        <v>2183535.8555213767</v>
      </c>
      <c r="L778">
        <f t="shared" si="243"/>
        <v>-2.3062372604966293E-2</v>
      </c>
      <c r="M778">
        <f t="shared" si="249"/>
        <v>-2.705966499919444E-5</v>
      </c>
      <c r="N778">
        <f t="shared" si="238"/>
        <v>2183585.3792355796</v>
      </c>
      <c r="O778">
        <f t="shared" si="244"/>
        <v>-1.8933656475473726E-3</v>
      </c>
      <c r="P778">
        <f t="shared" si="250"/>
        <v>5.1660925268158708</v>
      </c>
      <c r="Q778">
        <f t="shared" si="239"/>
        <v>2183566.0216961144</v>
      </c>
      <c r="R778">
        <f t="shared" si="240"/>
        <v>2183938.0216961144</v>
      </c>
      <c r="S778">
        <f t="shared" si="245"/>
        <v>11.317741702816651</v>
      </c>
      <c r="T778">
        <f t="shared" si="246"/>
        <v>2183647.2939612581</v>
      </c>
      <c r="U778">
        <f t="shared" ref="U778:U841" si="251">U777</f>
        <v>372</v>
      </c>
    </row>
    <row r="779" spans="1:21" x14ac:dyDescent="0.25">
      <c r="A779">
        <f>VLOOKUP('2024-03-18_windows_device_0'!P779,'2024-03-18_windows_device_0'!P779:P1688,1,0)</f>
        <v>33.62533333333333</v>
      </c>
      <c r="B779">
        <f>VLOOKUP('2024-03-18_windows_device_0'!Q779,'2024-03-18_windows_device_0'!Q$2:Q$911,1,0)+50</f>
        <v>2183960</v>
      </c>
      <c r="C779">
        <f t="shared" si="241"/>
        <v>-2.1323884163342295</v>
      </c>
      <c r="D779">
        <f t="shared" si="234"/>
        <v>1.2019115606776105</v>
      </c>
      <c r="E779">
        <f t="shared" si="235"/>
        <v>2183959.9997087028</v>
      </c>
      <c r="F779">
        <f t="shared" si="233"/>
        <v>2183886.3885940565</v>
      </c>
      <c r="G779">
        <f t="shared" si="242"/>
        <v>2183534.503160168</v>
      </c>
      <c r="H779">
        <f t="shared" si="247"/>
        <v>-69.111712274607271</v>
      </c>
      <c r="I779">
        <f t="shared" si="236"/>
        <v>2183515.4627165375</v>
      </c>
      <c r="J779">
        <f t="shared" si="248"/>
        <v>-1.485889714881703</v>
      </c>
      <c r="K779">
        <f t="shared" si="237"/>
        <v>2183563.5298509109</v>
      </c>
      <c r="L779">
        <f t="shared" si="243"/>
        <v>3.0441733606982296E-2</v>
      </c>
      <c r="M779">
        <f t="shared" si="249"/>
        <v>3.1769473872448382E-5</v>
      </c>
      <c r="N779">
        <f t="shared" si="238"/>
        <v>2183515.4627165375</v>
      </c>
      <c r="O779">
        <f t="shared" si="244"/>
        <v>-2.2720387770503784E-2</v>
      </c>
      <c r="P779">
        <f t="shared" si="250"/>
        <v>-5.0141486289674289</v>
      </c>
      <c r="Q779">
        <f t="shared" si="239"/>
        <v>2183563.184569553</v>
      </c>
      <c r="R779">
        <f t="shared" si="240"/>
        <v>2183935.184569553</v>
      </c>
      <c r="S779">
        <f t="shared" si="245"/>
        <v>11.309669453712134</v>
      </c>
      <c r="T779">
        <f t="shared" si="246"/>
        <v>2183644.3409430236</v>
      </c>
      <c r="U779">
        <f t="shared" si="251"/>
        <v>372</v>
      </c>
    </row>
    <row r="780" spans="1:21" x14ac:dyDescent="0.25">
      <c r="A780">
        <f>VLOOKUP('2024-03-18_windows_device_0'!P780,'2024-03-18_windows_device_0'!P780:P1689,1,0)</f>
        <v>33.601333333333336</v>
      </c>
      <c r="B780">
        <f>VLOOKUP('2024-03-18_windows_device_0'!Q780,'2024-03-18_windows_device_0'!Q$2:Q$911,1,0)+50</f>
        <v>2183950</v>
      </c>
      <c r="C780">
        <f t="shared" si="241"/>
        <v>-2.132388416333598</v>
      </c>
      <c r="D780">
        <f t="shared" si="234"/>
        <v>1.2010536992202889</v>
      </c>
      <c r="E780">
        <f t="shared" si="235"/>
        <v>2183949.9997091186</v>
      </c>
      <c r="F780">
        <f t="shared" si="233"/>
        <v>2183876.3885944723</v>
      </c>
      <c r="G780">
        <f t="shared" si="242"/>
        <v>2183525.8692777012</v>
      </c>
      <c r="H780">
        <f t="shared" si="247"/>
        <v>-8.6338824667036533</v>
      </c>
      <c r="I780">
        <f t="shared" si="236"/>
        <v>2183525.5721206628</v>
      </c>
      <c r="J780">
        <f t="shared" si="248"/>
        <v>4.8004134106899274E-13</v>
      </c>
      <c r="K780">
        <f t="shared" si="237"/>
        <v>2183525.5721206628</v>
      </c>
      <c r="L780">
        <f t="shared" si="243"/>
        <v>-4.1753463660670016E-2</v>
      </c>
      <c r="M780">
        <f t="shared" si="249"/>
        <v>-4.28678020379439E-5</v>
      </c>
      <c r="N780">
        <f t="shared" si="238"/>
        <v>2183525.5721206628</v>
      </c>
      <c r="O780">
        <f t="shared" si="244"/>
        <v>-2.2720387770503784E-2</v>
      </c>
      <c r="P780">
        <f t="shared" si="250"/>
        <v>0</v>
      </c>
      <c r="Q780">
        <f t="shared" si="239"/>
        <v>2183525.5721206628</v>
      </c>
      <c r="R780">
        <f t="shared" si="240"/>
        <v>2183897.5721206628</v>
      </c>
      <c r="S780">
        <f t="shared" si="245"/>
        <v>11.301597204607619</v>
      </c>
      <c r="T780">
        <f t="shared" si="246"/>
        <v>2183606.6126851486</v>
      </c>
      <c r="U780">
        <f t="shared" si="251"/>
        <v>372</v>
      </c>
    </row>
    <row r="781" spans="1:21" x14ac:dyDescent="0.25">
      <c r="A781">
        <f>VLOOKUP('2024-03-18_windows_device_0'!P781,'2024-03-18_windows_device_0'!P781:P1690,1,0)</f>
        <v>33.572666666666663</v>
      </c>
      <c r="B781">
        <f>VLOOKUP('2024-03-18_windows_device_0'!Q781,'2024-03-18_windows_device_0'!Q$2:Q$911,1,0)+50</f>
        <v>2183952</v>
      </c>
      <c r="C781">
        <f t="shared" si="241"/>
        <v>-2.5470194972885984</v>
      </c>
      <c r="D781">
        <f t="shared" si="234"/>
        <v>1.2000290313684876</v>
      </c>
      <c r="E781">
        <f t="shared" si="235"/>
        <v>2183951.9997096146</v>
      </c>
      <c r="F781">
        <f t="shared" si="233"/>
        <v>2183864.075322676</v>
      </c>
      <c r="G781">
        <f t="shared" si="242"/>
        <v>2183515.1890362836</v>
      </c>
      <c r="H781">
        <f t="shared" si="247"/>
        <v>-10.68024141760543</v>
      </c>
      <c r="I781">
        <f t="shared" si="236"/>
        <v>2183514.7343248273</v>
      </c>
      <c r="J781">
        <f t="shared" si="248"/>
        <v>-0.31518872740003634</v>
      </c>
      <c r="K781">
        <f t="shared" si="237"/>
        <v>2183524.9303836338</v>
      </c>
      <c r="L781">
        <f t="shared" si="243"/>
        <v>-7.0591006214276459E-4</v>
      </c>
      <c r="M781">
        <f t="shared" si="249"/>
        <v>2.4373067300862828E-5</v>
      </c>
      <c r="N781">
        <f t="shared" si="238"/>
        <v>2183514.7343248273</v>
      </c>
      <c r="O781">
        <f t="shared" si="244"/>
        <v>-2.7138240948116281E-2</v>
      </c>
      <c r="P781">
        <f t="shared" si="250"/>
        <v>-1.0636072849362606</v>
      </c>
      <c r="Q781">
        <f t="shared" si="239"/>
        <v>2183522.475448404</v>
      </c>
      <c r="R781">
        <f t="shared" si="240"/>
        <v>2183894.475448404</v>
      </c>
      <c r="S781">
        <f t="shared" si="245"/>
        <v>11.291955351510554</v>
      </c>
      <c r="T781">
        <f t="shared" si="246"/>
        <v>2183603.3777938592</v>
      </c>
      <c r="U781">
        <f t="shared" si="251"/>
        <v>372</v>
      </c>
    </row>
    <row r="782" spans="1:21" x14ac:dyDescent="0.25">
      <c r="A782">
        <f>VLOOKUP('2024-03-18_windows_device_0'!P782,'2024-03-18_windows_device_0'!P782:P1691,1,0)</f>
        <v>33.579333333333331</v>
      </c>
      <c r="B782">
        <f>VLOOKUP('2024-03-18_windows_device_0'!Q782,'2024-03-18_windows_device_0'!Q$2:Q$911,1,0)+50</f>
        <v>2183961</v>
      </c>
      <c r="C782">
        <f t="shared" si="241"/>
        <v>0.59233011564846727</v>
      </c>
      <c r="D782">
        <f t="shared" si="234"/>
        <v>1.2002673262177437</v>
      </c>
      <c r="E782">
        <f t="shared" si="235"/>
        <v>2183960.9997094991</v>
      </c>
      <c r="F782">
        <f t="shared" si="233"/>
        <v>2183981.4472413454</v>
      </c>
      <c r="G782">
        <f t="shared" si="242"/>
        <v>2183632.1810560483</v>
      </c>
      <c r="H782">
        <f t="shared" si="247"/>
        <v>116.99201976461336</v>
      </c>
      <c r="I782">
        <f t="shared" si="236"/>
        <v>2183577.6195644452</v>
      </c>
      <c r="J782">
        <f t="shared" si="248"/>
        <v>2.3864289360228126</v>
      </c>
      <c r="K782">
        <f t="shared" si="237"/>
        <v>2183500.4208334815</v>
      </c>
      <c r="L782">
        <f t="shared" si="243"/>
        <v>-2.6960479589700031E-2</v>
      </c>
      <c r="M782">
        <f t="shared" si="249"/>
        <v>-1.5589342943772778E-5</v>
      </c>
      <c r="N782">
        <f t="shared" si="238"/>
        <v>2183577.6195644452</v>
      </c>
      <c r="O782">
        <f t="shared" si="244"/>
        <v>6.3112188251422266E-3</v>
      </c>
      <c r="P782">
        <f t="shared" si="250"/>
        <v>8.0530265859235204</v>
      </c>
      <c r="Q782">
        <f t="shared" si="239"/>
        <v>2183560.6224093433</v>
      </c>
      <c r="R782">
        <f t="shared" si="240"/>
        <v>2183932.6224093433</v>
      </c>
      <c r="S782">
        <f t="shared" si="245"/>
        <v>11.294197642928475</v>
      </c>
      <c r="T782">
        <f t="shared" si="246"/>
        <v>2183641.5568882315</v>
      </c>
      <c r="U782">
        <f t="shared" si="251"/>
        <v>372</v>
      </c>
    </row>
    <row r="783" spans="1:21" x14ac:dyDescent="0.25">
      <c r="A783">
        <f>VLOOKUP('2024-03-18_windows_device_0'!P783,'2024-03-18_windows_device_0'!P783:P1692,1,0)</f>
        <v>33.551333333333332</v>
      </c>
      <c r="B783">
        <f>VLOOKUP('2024-03-18_windows_device_0'!Q783,'2024-03-18_windows_device_0'!Q$2:Q$911,1,0)+50</f>
        <v>2183965</v>
      </c>
      <c r="C783">
        <f t="shared" si="241"/>
        <v>-2.4877864857230572</v>
      </c>
      <c r="D783">
        <f t="shared" si="234"/>
        <v>1.1992664878508685</v>
      </c>
      <c r="E783">
        <f t="shared" si="235"/>
        <v>2183964.9997099834</v>
      </c>
      <c r="F783">
        <f t="shared" si="233"/>
        <v>2183879.1200762293</v>
      </c>
      <c r="G783">
        <f t="shared" si="242"/>
        <v>2183531.4499734743</v>
      </c>
      <c r="H783">
        <f t="shared" si="247"/>
        <v>-100.73108257399872</v>
      </c>
      <c r="I783">
        <f t="shared" si="236"/>
        <v>2183491.0016281642</v>
      </c>
      <c r="J783">
        <f t="shared" si="248"/>
        <v>-2.3414019749652533</v>
      </c>
      <c r="K783">
        <f t="shared" si="237"/>
        <v>2183566.7437792984</v>
      </c>
      <c r="L783">
        <f t="shared" si="243"/>
        <v>7.2955171184744955E-2</v>
      </c>
      <c r="M783">
        <f t="shared" si="249"/>
        <v>5.9327552247168015E-5</v>
      </c>
      <c r="N783">
        <f t="shared" si="238"/>
        <v>2183491.0016281642</v>
      </c>
      <c r="O783">
        <f t="shared" si="244"/>
        <v>-2.6507119065586768E-2</v>
      </c>
      <c r="P783">
        <f t="shared" si="250"/>
        <v>-7.9010826880722478</v>
      </c>
      <c r="Q783">
        <f t="shared" si="239"/>
        <v>2183579.1288941139</v>
      </c>
      <c r="R783">
        <f t="shared" si="240"/>
        <v>2183951.1288941139</v>
      </c>
      <c r="S783">
        <f t="shared" si="245"/>
        <v>11.284780018973207</v>
      </c>
      <c r="T783">
        <f t="shared" si="246"/>
        <v>2183659.9284554585</v>
      </c>
      <c r="U783">
        <f t="shared" si="251"/>
        <v>372</v>
      </c>
    </row>
    <row r="784" spans="1:21" x14ac:dyDescent="0.25">
      <c r="A784">
        <f>VLOOKUP('2024-03-18_windows_device_0'!P784,'2024-03-18_windows_device_0'!P784:P1693,1,0)</f>
        <v>33.535333333333334</v>
      </c>
      <c r="B784">
        <f>VLOOKUP('2024-03-18_windows_device_0'!Q784,'2024-03-18_windows_device_0'!Q$2:Q$911,1,0)+50</f>
        <v>2183962</v>
      </c>
      <c r="C784">
        <f t="shared" si="241"/>
        <v>-1.4215922775559426</v>
      </c>
      <c r="D784">
        <f t="shared" si="234"/>
        <v>1.1986945802126541</v>
      </c>
      <c r="E784">
        <f t="shared" si="235"/>
        <v>2183961.99971026</v>
      </c>
      <c r="F784">
        <f t="shared" si="233"/>
        <v>2183912.9256338291</v>
      </c>
      <c r="G784">
        <f t="shared" si="242"/>
        <v>2183566.1681763874</v>
      </c>
      <c r="H784">
        <f t="shared" si="247"/>
        <v>34.718202913179994</v>
      </c>
      <c r="I784">
        <f t="shared" si="236"/>
        <v>2183561.3632334853</v>
      </c>
      <c r="J784">
        <f t="shared" si="248"/>
        <v>0.8104852990264706</v>
      </c>
      <c r="K784">
        <f t="shared" si="237"/>
        <v>2183535.144796554</v>
      </c>
      <c r="L784">
        <f t="shared" si="243"/>
        <v>-3.4758848042492609E-2</v>
      </c>
      <c r="M784">
        <f t="shared" si="249"/>
        <v>-6.3958039145263162E-5</v>
      </c>
      <c r="N784">
        <f t="shared" si="238"/>
        <v>2183561.3632334853</v>
      </c>
      <c r="O784">
        <f t="shared" si="244"/>
        <v>-1.5146925180337816E-2</v>
      </c>
      <c r="P784">
        <f t="shared" si="250"/>
        <v>2.7349901612549612</v>
      </c>
      <c r="Q784">
        <f t="shared" si="239"/>
        <v>2183547.346290323</v>
      </c>
      <c r="R784">
        <f t="shared" si="240"/>
        <v>2183919.346290323</v>
      </c>
      <c r="S784">
        <f t="shared" si="245"/>
        <v>11.279398519570195</v>
      </c>
      <c r="T784">
        <f t="shared" si="246"/>
        <v>2183628.0688064592</v>
      </c>
      <c r="U784">
        <f t="shared" si="251"/>
        <v>372</v>
      </c>
    </row>
    <row r="785" spans="1:21" x14ac:dyDescent="0.25">
      <c r="A785">
        <f>VLOOKUP('2024-03-18_windows_device_0'!P785,'2024-03-18_windows_device_0'!P785:P1694,1,0)</f>
        <v>33.519333333333336</v>
      </c>
      <c r="B785">
        <f>VLOOKUP('2024-03-18_windows_device_0'!Q785,'2024-03-18_windows_device_0'!Q$2:Q$911,1,0)+50</f>
        <v>2183962</v>
      </c>
      <c r="C785">
        <f t="shared" si="241"/>
        <v>-1.4215922775559426</v>
      </c>
      <c r="D785">
        <f t="shared" si="234"/>
        <v>1.1981226725744396</v>
      </c>
      <c r="E785">
        <f t="shared" si="235"/>
        <v>2183961.9997105366</v>
      </c>
      <c r="F785">
        <f t="shared" si="233"/>
        <v>2183912.9256341057</v>
      </c>
      <c r="G785">
        <f t="shared" si="242"/>
        <v>2183567.0812575128</v>
      </c>
      <c r="H785">
        <f t="shared" si="247"/>
        <v>0.91308112535625696</v>
      </c>
      <c r="I785">
        <f t="shared" si="236"/>
        <v>2183567.0779340374</v>
      </c>
      <c r="J785">
        <f t="shared" si="248"/>
        <v>0</v>
      </c>
      <c r="K785">
        <f t="shared" si="237"/>
        <v>2183567.0779340374</v>
      </c>
      <c r="L785">
        <f t="shared" si="243"/>
        <v>3.5126417906721684E-2</v>
      </c>
      <c r="M785">
        <f t="shared" si="249"/>
        <v>4.1496219408798358E-5</v>
      </c>
      <c r="N785">
        <f t="shared" si="238"/>
        <v>2183567.0779340374</v>
      </c>
      <c r="O785">
        <f t="shared" si="244"/>
        <v>-1.5146925180337816E-2</v>
      </c>
      <c r="P785">
        <f t="shared" si="250"/>
        <v>0</v>
      </c>
      <c r="Q785">
        <f t="shared" si="239"/>
        <v>2183567.0779340374</v>
      </c>
      <c r="R785">
        <f t="shared" si="240"/>
        <v>2183939.0779340374</v>
      </c>
      <c r="S785">
        <f t="shared" si="245"/>
        <v>11.274017020167184</v>
      </c>
      <c r="T785">
        <f t="shared" si="246"/>
        <v>2183647.7234417163</v>
      </c>
      <c r="U785">
        <f t="shared" si="251"/>
        <v>372</v>
      </c>
    </row>
    <row r="786" spans="1:21" x14ac:dyDescent="0.25">
      <c r="A786">
        <f>VLOOKUP('2024-03-18_windows_device_0'!P786,'2024-03-18_windows_device_0'!P786:P1695,1,0)</f>
        <v>33.512666666666668</v>
      </c>
      <c r="B786">
        <f>VLOOKUP('2024-03-18_windows_device_0'!Q786,'2024-03-18_windows_device_0'!Q$2:Q$911,1,0)+50</f>
        <v>2183960</v>
      </c>
      <c r="C786">
        <f t="shared" si="241"/>
        <v>-0.59233011564846727</v>
      </c>
      <c r="D786">
        <f t="shared" si="234"/>
        <v>1.1978843777251835</v>
      </c>
      <c r="E786">
        <f t="shared" si="235"/>
        <v>2183959.9997106516</v>
      </c>
      <c r="F786">
        <f t="shared" si="233"/>
        <v>2183939.5521788052</v>
      </c>
      <c r="G786">
        <f t="shared" si="242"/>
        <v>2183594.088381208</v>
      </c>
      <c r="H786">
        <f t="shared" si="247"/>
        <v>27.007123695220798</v>
      </c>
      <c r="I786">
        <f t="shared" si="236"/>
        <v>2183591.1808095681</v>
      </c>
      <c r="J786">
        <f t="shared" si="248"/>
        <v>0.63037745479815288</v>
      </c>
      <c r="K786">
        <f t="shared" si="237"/>
        <v>2183570.7886919552</v>
      </c>
      <c r="L786">
        <f t="shared" si="243"/>
        <v>4.0818298369932563E-3</v>
      </c>
      <c r="M786">
        <f t="shared" si="249"/>
        <v>-1.8433542757544564E-5</v>
      </c>
      <c r="N786">
        <f t="shared" si="238"/>
        <v>2183591.1808095681</v>
      </c>
      <c r="O786">
        <f t="shared" si="244"/>
        <v>-6.3112188251422266E-3</v>
      </c>
      <c r="P786">
        <f t="shared" si="250"/>
        <v>2.1272145698654419</v>
      </c>
      <c r="Q786">
        <f t="shared" si="239"/>
        <v>2183579.5459138239</v>
      </c>
      <c r="R786">
        <f t="shared" si="240"/>
        <v>2183951.5459138239</v>
      </c>
      <c r="S786">
        <f t="shared" si="245"/>
        <v>11.271774728749262</v>
      </c>
      <c r="T786">
        <f t="shared" si="246"/>
        <v>2183660.1593454913</v>
      </c>
      <c r="U786">
        <f t="shared" si="251"/>
        <v>372</v>
      </c>
    </row>
    <row r="787" spans="1:21" x14ac:dyDescent="0.25">
      <c r="A787">
        <f>VLOOKUP('2024-03-18_windows_device_0'!P787,'2024-03-18_windows_device_0'!P787:P1696,1,0)</f>
        <v>33.492666666666665</v>
      </c>
      <c r="B787">
        <f>VLOOKUP('2024-03-18_windows_device_0'!Q787,'2024-03-18_windows_device_0'!Q$2:Q$911,1,0)+50</f>
        <v>2183955</v>
      </c>
      <c r="C787">
        <f t="shared" si="241"/>
        <v>-1.7769903469454016</v>
      </c>
      <c r="D787">
        <f t="shared" si="234"/>
        <v>1.1971694931774153</v>
      </c>
      <c r="E787">
        <f t="shared" si="235"/>
        <v>2183954.9997109966</v>
      </c>
      <c r="F787">
        <f t="shared" si="233"/>
        <v>2183893.657115458</v>
      </c>
      <c r="G787">
        <f t="shared" si="242"/>
        <v>2183549.3355092648</v>
      </c>
      <c r="H787">
        <f t="shared" si="247"/>
        <v>-44.752871943172067</v>
      </c>
      <c r="I787">
        <f t="shared" si="236"/>
        <v>2183541.3516002614</v>
      </c>
      <c r="J787">
        <f t="shared" si="248"/>
        <v>-0.90053922114062956</v>
      </c>
      <c r="K787">
        <f t="shared" si="237"/>
        <v>2183570.4831968513</v>
      </c>
      <c r="L787">
        <f t="shared" si="243"/>
        <v>-3.360442953921416E-4</v>
      </c>
      <c r="M787">
        <f t="shared" si="249"/>
        <v>-2.6232292576684435E-6</v>
      </c>
      <c r="N787">
        <f t="shared" si="238"/>
        <v>2183541.3516002614</v>
      </c>
      <c r="O787">
        <f t="shared" si="244"/>
        <v>-1.8933656475426681E-2</v>
      </c>
      <c r="P787">
        <f t="shared" si="250"/>
        <v>-3.0388779569518451</v>
      </c>
      <c r="Q787">
        <f t="shared" si="239"/>
        <v>2183566.8715158086</v>
      </c>
      <c r="R787">
        <f t="shared" si="240"/>
        <v>2183938.8715158086</v>
      </c>
      <c r="S787">
        <f t="shared" si="245"/>
        <v>11.265047854495498</v>
      </c>
      <c r="T787">
        <f t="shared" si="246"/>
        <v>2183647.3887577248</v>
      </c>
      <c r="U787">
        <f t="shared" si="251"/>
        <v>372</v>
      </c>
    </row>
    <row r="788" spans="1:21" x14ac:dyDescent="0.25">
      <c r="A788">
        <f>VLOOKUP('2024-03-18_windows_device_0'!P788,'2024-03-18_windows_device_0'!P788:P1697,1,0)</f>
        <v>33.475999999999999</v>
      </c>
      <c r="B788">
        <f>VLOOKUP('2024-03-18_windows_device_0'!Q788,'2024-03-18_windows_device_0'!Q$2:Q$911,1,0)+50</f>
        <v>2183953</v>
      </c>
      <c r="C788">
        <f t="shared" si="241"/>
        <v>-1.4808252891208524</v>
      </c>
      <c r="D788">
        <f t="shared" si="234"/>
        <v>1.1965737560542753</v>
      </c>
      <c r="E788">
        <f t="shared" si="235"/>
        <v>2183952.9997112844</v>
      </c>
      <c r="F788">
        <f t="shared" si="233"/>
        <v>2183901.880881669</v>
      </c>
      <c r="G788">
        <f t="shared" si="242"/>
        <v>2183558.5116227809</v>
      </c>
      <c r="H788">
        <f t="shared" si="247"/>
        <v>9.1761135160923004</v>
      </c>
      <c r="I788">
        <f t="shared" si="236"/>
        <v>2183558.1759691788</v>
      </c>
      <c r="J788">
        <f t="shared" si="248"/>
        <v>0.22513480528539728</v>
      </c>
      <c r="K788">
        <f t="shared" si="237"/>
        <v>2183550.8930700314</v>
      </c>
      <c r="L788">
        <f t="shared" si="243"/>
        <v>-2.1549119057871272E-2</v>
      </c>
      <c r="M788">
        <f t="shared" si="249"/>
        <v>-1.2595822491664622E-5</v>
      </c>
      <c r="N788">
        <f t="shared" si="238"/>
        <v>2183558.1759691788</v>
      </c>
      <c r="O788">
        <f t="shared" si="244"/>
        <v>-1.5778047062849687E-2</v>
      </c>
      <c r="P788">
        <f t="shared" si="250"/>
        <v>0.75971948923937682</v>
      </c>
      <c r="Q788">
        <f t="shared" si="239"/>
        <v>2183553.4317689524</v>
      </c>
      <c r="R788">
        <f t="shared" si="240"/>
        <v>2183925.4317689524</v>
      </c>
      <c r="S788">
        <f t="shared" si="245"/>
        <v>11.259442125950695</v>
      </c>
      <c r="T788">
        <f t="shared" si="246"/>
        <v>2183633.8688966064</v>
      </c>
      <c r="U788">
        <f t="shared" si="251"/>
        <v>372</v>
      </c>
    </row>
    <row r="789" spans="1:21" x14ac:dyDescent="0.25">
      <c r="A789">
        <f>VLOOKUP('2024-03-18_windows_device_0'!P789,'2024-03-18_windows_device_0'!P789:P1698,1,0)</f>
        <v>33.450666666666663</v>
      </c>
      <c r="B789">
        <f>VLOOKUP('2024-03-18_windows_device_0'!Q789,'2024-03-18_windows_device_0'!Q$2:Q$911,1,0)+50</f>
        <v>2183943</v>
      </c>
      <c r="C789">
        <f t="shared" si="241"/>
        <v>-2.2508544394640491</v>
      </c>
      <c r="D789">
        <f t="shared" si="234"/>
        <v>1.1956682356271022</v>
      </c>
      <c r="E789">
        <f t="shared" si="235"/>
        <v>2183942.9997117212</v>
      </c>
      <c r="F789">
        <f t="shared" si="233"/>
        <v>2183865.2990907058</v>
      </c>
      <c r="G789">
        <f t="shared" si="242"/>
        <v>2183523.3783081854</v>
      </c>
      <c r="H789">
        <f t="shared" si="247"/>
        <v>-35.133314595557749</v>
      </c>
      <c r="I789">
        <f t="shared" si="236"/>
        <v>2183518.4577768017</v>
      </c>
      <c r="J789">
        <f t="shared" si="248"/>
        <v>-0.58535049374155312</v>
      </c>
      <c r="K789">
        <f t="shared" si="237"/>
        <v>2183537.3933145851</v>
      </c>
      <c r="L789">
        <f t="shared" si="243"/>
        <v>-1.4849716902779211E-2</v>
      </c>
      <c r="M789">
        <f t="shared" si="249"/>
        <v>3.9779466810285813E-6</v>
      </c>
      <c r="N789">
        <f t="shared" si="238"/>
        <v>2183518.4577768017</v>
      </c>
      <c r="O789">
        <f t="shared" si="244"/>
        <v>-2.3982631535539287E-2</v>
      </c>
      <c r="P789">
        <f t="shared" si="250"/>
        <v>-1.9752706720198319</v>
      </c>
      <c r="Q789">
        <f t="shared" si="239"/>
        <v>2183533.8548750426</v>
      </c>
      <c r="R789">
        <f t="shared" si="240"/>
        <v>2183905.8548750426</v>
      </c>
      <c r="S789">
        <f t="shared" si="245"/>
        <v>11.250921418562593</v>
      </c>
      <c r="T789">
        <f t="shared" si="246"/>
        <v>2183614.1703053894</v>
      </c>
      <c r="U789">
        <f t="shared" si="251"/>
        <v>372</v>
      </c>
    </row>
    <row r="790" spans="1:21" x14ac:dyDescent="0.25">
      <c r="A790">
        <f>VLOOKUP('2024-03-18_windows_device_0'!P790,'2024-03-18_windows_device_0'!P790:P1699,1,0)</f>
        <v>33.434666666666665</v>
      </c>
      <c r="B790">
        <f>VLOOKUP('2024-03-18_windows_device_0'!Q790,'2024-03-18_windows_device_0'!Q$2:Q$911,1,0)+50</f>
        <v>2183941</v>
      </c>
      <c r="C790">
        <f t="shared" si="241"/>
        <v>-1.4215922775559426</v>
      </c>
      <c r="D790">
        <f t="shared" si="234"/>
        <v>1.1950963279888878</v>
      </c>
      <c r="E790">
        <f t="shared" si="235"/>
        <v>2183940.9997119969</v>
      </c>
      <c r="F790">
        <f t="shared" si="233"/>
        <v>2183891.925635566</v>
      </c>
      <c r="G790">
        <f t="shared" si="242"/>
        <v>2183550.9202455375</v>
      </c>
      <c r="H790">
        <f t="shared" si="247"/>
        <v>27.541937352158129</v>
      </c>
      <c r="I790">
        <f t="shared" si="236"/>
        <v>2183547.8963782331</v>
      </c>
      <c r="J790">
        <f t="shared" si="248"/>
        <v>0.63037745479863261</v>
      </c>
      <c r="K790">
        <f t="shared" si="237"/>
        <v>2183527.5042606201</v>
      </c>
      <c r="L790">
        <f t="shared" si="243"/>
        <v>-1.0877949041384583E-2</v>
      </c>
      <c r="M790">
        <f t="shared" si="249"/>
        <v>2.358341896230536E-6</v>
      </c>
      <c r="N790">
        <f t="shared" si="238"/>
        <v>2183547.8963782331</v>
      </c>
      <c r="O790">
        <f t="shared" si="244"/>
        <v>-1.5146925180337816E-2</v>
      </c>
      <c r="P790">
        <f t="shared" si="250"/>
        <v>2.1272145698668581</v>
      </c>
      <c r="Q790">
        <f t="shared" si="239"/>
        <v>2183536.2614824888</v>
      </c>
      <c r="R790">
        <f t="shared" si="240"/>
        <v>2183908.2614824888</v>
      </c>
      <c r="S790">
        <f t="shared" si="245"/>
        <v>11.245539919159581</v>
      </c>
      <c r="T790">
        <f t="shared" si="246"/>
        <v>2183616.5000988473</v>
      </c>
      <c r="U790">
        <f t="shared" si="251"/>
        <v>372</v>
      </c>
    </row>
    <row r="791" spans="1:21" x14ac:dyDescent="0.25">
      <c r="A791">
        <f>VLOOKUP('2024-03-18_windows_device_0'!P791,'2024-03-18_windows_device_0'!P791:P1700,1,0)</f>
        <v>33.427333333333337</v>
      </c>
      <c r="B791">
        <f>VLOOKUP('2024-03-18_windows_device_0'!Q791,'2024-03-18_windows_device_0'!Q$2:Q$911,1,0)+50</f>
        <v>2183945</v>
      </c>
      <c r="C791">
        <f t="shared" si="241"/>
        <v>-0.65156312721274579</v>
      </c>
      <c r="D791">
        <f t="shared" si="234"/>
        <v>1.1948342036547064</v>
      </c>
      <c r="E791">
        <f t="shared" si="235"/>
        <v>2183944.9997121231</v>
      </c>
      <c r="F791">
        <f t="shared" si="233"/>
        <v>2183922.5074270922</v>
      </c>
      <c r="G791">
        <f t="shared" si="242"/>
        <v>2183581.9217383647</v>
      </c>
      <c r="H791">
        <f t="shared" si="247"/>
        <v>31.001492827199399</v>
      </c>
      <c r="I791">
        <f t="shared" si="236"/>
        <v>2183578.0905017792</v>
      </c>
      <c r="J791">
        <f t="shared" si="248"/>
        <v>0.58535049374155335</v>
      </c>
      <c r="K791">
        <f t="shared" si="237"/>
        <v>2183559.1549639958</v>
      </c>
      <c r="L791">
        <f t="shared" si="243"/>
        <v>3.48157406829573E-2</v>
      </c>
      <c r="M791">
        <f t="shared" si="249"/>
        <v>2.7131833135996863E-5</v>
      </c>
      <c r="N791">
        <f t="shared" si="238"/>
        <v>2183578.0905017792</v>
      </c>
      <c r="O791">
        <f t="shared" si="244"/>
        <v>-6.942340707648216E-3</v>
      </c>
      <c r="P791">
        <f t="shared" si="250"/>
        <v>1.9752706720198319</v>
      </c>
      <c r="Q791">
        <f t="shared" si="239"/>
        <v>2183567.1165490365</v>
      </c>
      <c r="R791">
        <f t="shared" si="240"/>
        <v>2183939.1165490365</v>
      </c>
      <c r="S791">
        <f t="shared" si="245"/>
        <v>11.243073398599869</v>
      </c>
      <c r="T791">
        <f t="shared" si="246"/>
        <v>2183647.3199712657</v>
      </c>
      <c r="U791">
        <f t="shared" si="251"/>
        <v>372</v>
      </c>
    </row>
    <row r="792" spans="1:21" x14ac:dyDescent="0.25">
      <c r="A792">
        <f>VLOOKUP('2024-03-18_windows_device_0'!P792,'2024-03-18_windows_device_0'!P792:P1701,1,0)</f>
        <v>33.414000000000001</v>
      </c>
      <c r="B792">
        <f>VLOOKUP('2024-03-18_windows_device_0'!Q792,'2024-03-18_windows_device_0'!Q$2:Q$911,1,0)+50</f>
        <v>2183950</v>
      </c>
      <c r="C792">
        <f t="shared" si="241"/>
        <v>-1.1846602312969345</v>
      </c>
      <c r="D792">
        <f t="shared" si="234"/>
        <v>1.1943576139561942</v>
      </c>
      <c r="E792">
        <f t="shared" si="235"/>
        <v>2183949.9997123526</v>
      </c>
      <c r="F792">
        <f t="shared" si="233"/>
        <v>2183909.1046486604</v>
      </c>
      <c r="G792">
        <f t="shared" si="242"/>
        <v>2183569.2822891553</v>
      </c>
      <c r="H792">
        <f t="shared" si="247"/>
        <v>-12.6394492094405</v>
      </c>
      <c r="I792">
        <f t="shared" si="236"/>
        <v>2183568.6454495639</v>
      </c>
      <c r="J792">
        <f t="shared" si="248"/>
        <v>-0.4052426495137153</v>
      </c>
      <c r="K792">
        <f t="shared" si="237"/>
        <v>2183581.7546680295</v>
      </c>
      <c r="L792">
        <f t="shared" si="243"/>
        <v>2.4859650852276736E-2</v>
      </c>
      <c r="M792">
        <f t="shared" si="249"/>
        <v>-5.9116908615309011E-6</v>
      </c>
      <c r="N792">
        <f t="shared" si="238"/>
        <v>2183568.6454495639</v>
      </c>
      <c r="O792">
        <f t="shared" si="244"/>
        <v>-1.2622437650284453E-2</v>
      </c>
      <c r="P792">
        <f t="shared" si="250"/>
        <v>-1.3674950806303123</v>
      </c>
      <c r="Q792">
        <f t="shared" si="239"/>
        <v>2183578.8338748608</v>
      </c>
      <c r="R792">
        <f t="shared" si="240"/>
        <v>2183950.8338748608</v>
      </c>
      <c r="S792">
        <f t="shared" si="245"/>
        <v>11.238588815764025</v>
      </c>
      <c r="T792">
        <f t="shared" si="246"/>
        <v>2183658.9733275431</v>
      </c>
      <c r="U792">
        <f t="shared" si="251"/>
        <v>372</v>
      </c>
    </row>
    <row r="793" spans="1:21" x14ac:dyDescent="0.25">
      <c r="A793">
        <f>VLOOKUP('2024-03-18_windows_device_0'!P793,'2024-03-18_windows_device_0'!P793:P1702,1,0)</f>
        <v>33.387333333333331</v>
      </c>
      <c r="B793">
        <f>VLOOKUP('2024-03-18_windows_device_0'!Q793,'2024-03-18_windows_device_0'!Q$2:Q$911,1,0)+50</f>
        <v>2183949</v>
      </c>
      <c r="C793">
        <f t="shared" si="241"/>
        <v>-2.3693204625938691</v>
      </c>
      <c r="D793">
        <f t="shared" si="234"/>
        <v>1.1934044345591699</v>
      </c>
      <c r="E793">
        <f t="shared" si="235"/>
        <v>2183948.9997128118</v>
      </c>
      <c r="F793">
        <f t="shared" si="233"/>
        <v>2183867.2095854273</v>
      </c>
      <c r="G793">
        <f t="shared" si="242"/>
        <v>2183528.9147985764</v>
      </c>
      <c r="H793">
        <f t="shared" si="247"/>
        <v>-40.367490578908473</v>
      </c>
      <c r="I793">
        <f t="shared" si="236"/>
        <v>2183522.4189295135</v>
      </c>
      <c r="J793">
        <f t="shared" si="248"/>
        <v>-0.90053922114062979</v>
      </c>
      <c r="K793">
        <f t="shared" si="237"/>
        <v>2183551.5505261035</v>
      </c>
      <c r="L793">
        <f t="shared" si="243"/>
        <v>-3.3224524597931654E-2</v>
      </c>
      <c r="M793">
        <f t="shared" si="249"/>
        <v>-3.4489010751029198E-5</v>
      </c>
      <c r="N793">
        <f t="shared" si="238"/>
        <v>2183522.4189295135</v>
      </c>
      <c r="O793">
        <f t="shared" si="244"/>
        <v>-2.5244875300568907E-2</v>
      </c>
      <c r="P793">
        <f t="shared" si="250"/>
        <v>-3.0388779569518447</v>
      </c>
      <c r="Q793">
        <f t="shared" si="239"/>
        <v>2183547.9388450608</v>
      </c>
      <c r="R793">
        <f t="shared" si="240"/>
        <v>2183919.9388450608</v>
      </c>
      <c r="S793">
        <f t="shared" si="245"/>
        <v>11.229619650092339</v>
      </c>
      <c r="T793">
        <f t="shared" si="246"/>
        <v>2183627.9504352114</v>
      </c>
      <c r="U793">
        <f t="shared" si="251"/>
        <v>372</v>
      </c>
    </row>
    <row r="794" spans="1:21" x14ac:dyDescent="0.25">
      <c r="A794">
        <f>VLOOKUP('2024-03-18_windows_device_0'!P794,'2024-03-18_windows_device_0'!P794:P1703,1,0)</f>
        <v>33.36933333333333</v>
      </c>
      <c r="B794">
        <f>VLOOKUP('2024-03-18_windows_device_0'!Q794,'2024-03-18_windows_device_0'!Q$2:Q$911,1,0)+50</f>
        <v>2183949</v>
      </c>
      <c r="C794">
        <f t="shared" si="241"/>
        <v>-1.5992913122506722</v>
      </c>
      <c r="D794">
        <f t="shared" si="234"/>
        <v>1.1927610384661784</v>
      </c>
      <c r="E794">
        <f t="shared" si="235"/>
        <v>2183948.9997131214</v>
      </c>
      <c r="F794">
        <f t="shared" si="233"/>
        <v>2183893.7913771369</v>
      </c>
      <c r="G794">
        <f t="shared" si="242"/>
        <v>2183556.5283917114</v>
      </c>
      <c r="H794">
        <f t="shared" si="247"/>
        <v>27.613593135029078</v>
      </c>
      <c r="I794">
        <f t="shared" si="236"/>
        <v>2183553.4887695643</v>
      </c>
      <c r="J794">
        <f t="shared" si="248"/>
        <v>0.58535049374155335</v>
      </c>
      <c r="K794">
        <f t="shared" si="237"/>
        <v>2183534.5532317809</v>
      </c>
      <c r="L794">
        <f t="shared" si="243"/>
        <v>-1.8697006016667895E-2</v>
      </c>
      <c r="M794">
        <f t="shared" si="249"/>
        <v>8.626097222719284E-6</v>
      </c>
      <c r="N794">
        <f t="shared" si="238"/>
        <v>2183553.4887695643</v>
      </c>
      <c r="O794">
        <f t="shared" si="244"/>
        <v>-1.7040290827885191E-2</v>
      </c>
      <c r="P794">
        <f t="shared" si="250"/>
        <v>1.9752706720184152</v>
      </c>
      <c r="Q794">
        <f t="shared" si="239"/>
        <v>2183542.5148168216</v>
      </c>
      <c r="R794">
        <f t="shared" si="240"/>
        <v>2183914.5148168216</v>
      </c>
      <c r="S794">
        <f t="shared" si="245"/>
        <v>11.223565463263951</v>
      </c>
      <c r="T794">
        <f t="shared" si="246"/>
        <v>2183622.4401574726</v>
      </c>
      <c r="U794">
        <f t="shared" si="251"/>
        <v>372</v>
      </c>
    </row>
    <row r="795" spans="1:21" x14ac:dyDescent="0.25">
      <c r="A795">
        <f>VLOOKUP('2024-03-18_windows_device_0'!P795,'2024-03-18_windows_device_0'!P795:P1704,1,0)</f>
        <v>33.355333333333334</v>
      </c>
      <c r="B795">
        <f>VLOOKUP('2024-03-18_windows_device_0'!Q795,'2024-03-18_windows_device_0'!Q$2:Q$911,1,0)+50</f>
        <v>2183947</v>
      </c>
      <c r="C795">
        <f t="shared" si="241"/>
        <v>-1.2438932428612131</v>
      </c>
      <c r="D795">
        <f t="shared" si="234"/>
        <v>1.192260619282741</v>
      </c>
      <c r="E795">
        <f t="shared" si="235"/>
        <v>2183946.9997133622</v>
      </c>
      <c r="F795">
        <f t="shared" si="233"/>
        <v>2183904.0598964854</v>
      </c>
      <c r="G795">
        <f t="shared" si="242"/>
        <v>2183567.5998081425</v>
      </c>
      <c r="H795">
        <f t="shared" si="247"/>
        <v>11.071416431106627</v>
      </c>
      <c r="I795">
        <f t="shared" si="236"/>
        <v>2183567.1111781402</v>
      </c>
      <c r="J795">
        <f t="shared" si="248"/>
        <v>0.27016176634247691</v>
      </c>
      <c r="K795">
        <f t="shared" si="237"/>
        <v>2183558.3716991632</v>
      </c>
      <c r="L795">
        <f t="shared" si="243"/>
        <v>2.6200289263900608E-2</v>
      </c>
      <c r="M795">
        <f t="shared" si="249"/>
        <v>2.6658952935486737E-5</v>
      </c>
      <c r="N795">
        <f t="shared" si="238"/>
        <v>2183567.1111781402</v>
      </c>
      <c r="O795">
        <f t="shared" si="244"/>
        <v>-1.3253559532790444E-2</v>
      </c>
      <c r="P795">
        <f t="shared" si="250"/>
        <v>0.91166338708781913</v>
      </c>
      <c r="Q795">
        <f t="shared" si="239"/>
        <v>2183561.4966552439</v>
      </c>
      <c r="R795">
        <f t="shared" si="240"/>
        <v>2183933.4966552439</v>
      </c>
      <c r="S795">
        <f t="shared" si="245"/>
        <v>11.218856651286316</v>
      </c>
      <c r="T795">
        <f t="shared" si="246"/>
        <v>2183641.3549451074</v>
      </c>
      <c r="U795">
        <f t="shared" si="251"/>
        <v>372</v>
      </c>
    </row>
    <row r="796" spans="1:21" x14ac:dyDescent="0.25">
      <c r="A796">
        <f>VLOOKUP('2024-03-18_windows_device_0'!P796,'2024-03-18_windows_device_0'!P796:P1705,1,0)</f>
        <v>33.348666666666666</v>
      </c>
      <c r="B796">
        <f>VLOOKUP('2024-03-18_windows_device_0'!Q796,'2024-03-18_windows_device_0'!Q$2:Q$911,1,0)+50</f>
        <v>2183945</v>
      </c>
      <c r="C796">
        <f t="shared" si="241"/>
        <v>-0.59233011564846727</v>
      </c>
      <c r="D796">
        <f t="shared" si="234"/>
        <v>1.1920223244334849</v>
      </c>
      <c r="E796">
        <f t="shared" si="235"/>
        <v>2183944.9997134767</v>
      </c>
      <c r="F796">
        <f t="shared" si="233"/>
        <v>2183924.5521816304</v>
      </c>
      <c r="G796">
        <f t="shared" si="242"/>
        <v>2183588.4745436842</v>
      </c>
      <c r="H796">
        <f t="shared" si="247"/>
        <v>20.874735541641712</v>
      </c>
      <c r="I796">
        <f t="shared" si="236"/>
        <v>2183586.7374800774</v>
      </c>
      <c r="J796">
        <f t="shared" si="248"/>
        <v>0.49529657162691443</v>
      </c>
      <c r="K796">
        <f t="shared" si="237"/>
        <v>2183570.7151019531</v>
      </c>
      <c r="L796">
        <f t="shared" si="243"/>
        <v>1.357773018746483E-2</v>
      </c>
      <c r="M796">
        <f t="shared" si="249"/>
        <v>-7.4949772862986022E-6</v>
      </c>
      <c r="N796">
        <f t="shared" si="238"/>
        <v>2183586.7374800774</v>
      </c>
      <c r="O796">
        <f t="shared" si="244"/>
        <v>-6.3112188251422266E-3</v>
      </c>
      <c r="P796">
        <f t="shared" si="250"/>
        <v>1.6713828763215326</v>
      </c>
      <c r="Q796">
        <f t="shared" si="239"/>
        <v>2183577.1639307118</v>
      </c>
      <c r="R796">
        <f t="shared" si="240"/>
        <v>2183949.1639307118</v>
      </c>
      <c r="S796">
        <f t="shared" si="245"/>
        <v>11.216614359868395</v>
      </c>
      <c r="T796">
        <f t="shared" si="246"/>
        <v>2183656.9903015182</v>
      </c>
      <c r="U796">
        <f t="shared" si="251"/>
        <v>372</v>
      </c>
    </row>
    <row r="797" spans="1:21" x14ac:dyDescent="0.25">
      <c r="A797">
        <f>VLOOKUP('2024-03-18_windows_device_0'!P797,'2024-03-18_windows_device_0'!P797:P1706,1,0)</f>
        <v>33.346000000000004</v>
      </c>
      <c r="B797">
        <f>VLOOKUP('2024-03-18_windows_device_0'!Q797,'2024-03-18_windows_device_0'!Q$2:Q$911,1,0)+50</f>
        <v>2183944</v>
      </c>
      <c r="C797">
        <f t="shared" si="241"/>
        <v>-0.2369320462590081</v>
      </c>
      <c r="D797">
        <f t="shared" si="234"/>
        <v>1.1919270064937826</v>
      </c>
      <c r="E797">
        <f t="shared" si="235"/>
        <v>2183943.9997135224</v>
      </c>
      <c r="F797">
        <f t="shared" si="233"/>
        <v>2183935.8207007837</v>
      </c>
      <c r="G797">
        <f t="shared" si="242"/>
        <v>2183599.8960644039</v>
      </c>
      <c r="H797">
        <f t="shared" si="247"/>
        <v>11.421520719770342</v>
      </c>
      <c r="I797">
        <f t="shared" si="236"/>
        <v>2183599.3760425192</v>
      </c>
      <c r="J797">
        <f t="shared" si="248"/>
        <v>0.27016176634247691</v>
      </c>
      <c r="K797">
        <f t="shared" si="237"/>
        <v>2183590.6365635423</v>
      </c>
      <c r="L797">
        <f t="shared" si="243"/>
        <v>2.1913586958280318E-2</v>
      </c>
      <c r="M797">
        <f t="shared" si="249"/>
        <v>4.9496347595421269E-6</v>
      </c>
      <c r="N797">
        <f t="shared" si="238"/>
        <v>2183599.3760425192</v>
      </c>
      <c r="O797">
        <f t="shared" si="244"/>
        <v>-2.5244875300533621E-3</v>
      </c>
      <c r="P797">
        <f t="shared" si="250"/>
        <v>0.91166338708640293</v>
      </c>
      <c r="Q797">
        <f t="shared" si="239"/>
        <v>2183593.761519623</v>
      </c>
      <c r="R797">
        <f t="shared" si="240"/>
        <v>2183965.761519623</v>
      </c>
      <c r="S797">
        <f t="shared" si="245"/>
        <v>11.215717443301228</v>
      </c>
      <c r="T797">
        <f t="shared" si="246"/>
        <v>2183673.575124593</v>
      </c>
      <c r="U797">
        <f t="shared" si="251"/>
        <v>372</v>
      </c>
    </row>
    <row r="798" spans="1:21" x14ac:dyDescent="0.25">
      <c r="A798">
        <f>VLOOKUP('2024-03-18_windows_device_0'!P798,'2024-03-18_windows_device_0'!P798:P1707,1,0)</f>
        <v>33.309333333333335</v>
      </c>
      <c r="B798">
        <f>VLOOKUP('2024-03-18_windows_device_0'!Q798,'2024-03-18_windows_device_0'!Q$2:Q$911,1,0)+50</f>
        <v>2183936</v>
      </c>
      <c r="C798">
        <f t="shared" si="241"/>
        <v>-3.2578156360662542</v>
      </c>
      <c r="D798">
        <f t="shared" si="234"/>
        <v>1.1906163848228744</v>
      </c>
      <c r="E798">
        <f t="shared" si="235"/>
        <v>2183935.999714152</v>
      </c>
      <c r="F798">
        <f t="shared" si="233"/>
        <v>2183823.538288998</v>
      </c>
      <c r="G798">
        <f t="shared" si="242"/>
        <v>2183489.7186658033</v>
      </c>
      <c r="H798">
        <f t="shared" si="247"/>
        <v>-110.17739860061556</v>
      </c>
      <c r="I798">
        <f t="shared" si="236"/>
        <v>2183441.328313373</v>
      </c>
      <c r="J798">
        <f t="shared" si="248"/>
        <v>-2.2963750139086536</v>
      </c>
      <c r="K798">
        <f t="shared" si="237"/>
        <v>2183515.6138846776</v>
      </c>
      <c r="L798">
        <f t="shared" si="243"/>
        <v>-8.2524868458325601E-2</v>
      </c>
      <c r="M798">
        <f t="shared" si="249"/>
        <v>-6.2013086761848524E-5</v>
      </c>
      <c r="N798">
        <f t="shared" si="238"/>
        <v>2183441.328313373</v>
      </c>
      <c r="O798">
        <f t="shared" si="244"/>
        <v>-3.4711703538276364E-2</v>
      </c>
      <c r="P798">
        <f t="shared" si="250"/>
        <v>-7.7491387902266373</v>
      </c>
      <c r="Q798">
        <f t="shared" si="239"/>
        <v>2183527.0934265153</v>
      </c>
      <c r="R798">
        <f t="shared" si="240"/>
        <v>2183899.0934265153</v>
      </c>
      <c r="S798">
        <f t="shared" si="245"/>
        <v>11.203384840502659</v>
      </c>
      <c r="T798">
        <f t="shared" si="246"/>
        <v>2183606.7316047545</v>
      </c>
      <c r="U798">
        <f t="shared" si="251"/>
        <v>372</v>
      </c>
    </row>
    <row r="799" spans="1:21" x14ac:dyDescent="0.25">
      <c r="A799">
        <f>VLOOKUP('2024-03-18_windows_device_0'!P799,'2024-03-18_windows_device_0'!P799:P1708,1,0)</f>
        <v>33.305999999999997</v>
      </c>
      <c r="B799">
        <f>VLOOKUP('2024-03-18_windows_device_0'!Q799,'2024-03-18_windows_device_0'!Q$2:Q$911,1,0)+50</f>
        <v>2183929</v>
      </c>
      <c r="C799">
        <f t="shared" si="241"/>
        <v>-0.29616505782454927</v>
      </c>
      <c r="D799">
        <f t="shared" si="234"/>
        <v>1.1904972373982461</v>
      </c>
      <c r="E799">
        <f t="shared" si="235"/>
        <v>2183928.9997142092</v>
      </c>
      <c r="F799">
        <f t="shared" ref="F799:F862" si="252">E799+V$7*C799</f>
        <v>2183918.7759482861</v>
      </c>
      <c r="G799">
        <f t="shared" si="242"/>
        <v>2183585.1478048149</v>
      </c>
      <c r="H799">
        <f t="shared" si="247"/>
        <v>95.429139011539519</v>
      </c>
      <c r="I799">
        <f t="shared" si="236"/>
        <v>2183548.8453688445</v>
      </c>
      <c r="J799">
        <f t="shared" si="248"/>
        <v>2.2513480528510943</v>
      </c>
      <c r="K799">
        <f t="shared" si="237"/>
        <v>2183476.0163773694</v>
      </c>
      <c r="L799">
        <f t="shared" si="243"/>
        <v>-4.3557216715563493E-2</v>
      </c>
      <c r="M799">
        <f t="shared" si="249"/>
        <v>2.3138070730651345E-5</v>
      </c>
      <c r="N799">
        <f t="shared" si="238"/>
        <v>2183548.8453688445</v>
      </c>
      <c r="O799">
        <f t="shared" si="244"/>
        <v>-3.1556094125769945E-3</v>
      </c>
      <c r="P799">
        <f t="shared" si="250"/>
        <v>7.5971948923767787</v>
      </c>
      <c r="Q799">
        <f t="shared" si="239"/>
        <v>2183530.8473824686</v>
      </c>
      <c r="R799">
        <f t="shared" si="240"/>
        <v>2183902.8473824686</v>
      </c>
      <c r="S799">
        <f t="shared" si="245"/>
        <v>11.202263694793697</v>
      </c>
      <c r="T799">
        <f t="shared" si="246"/>
        <v>2183610.4696223931</v>
      </c>
      <c r="U799">
        <f t="shared" si="251"/>
        <v>372</v>
      </c>
    </row>
    <row r="800" spans="1:21" x14ac:dyDescent="0.25">
      <c r="A800">
        <f>VLOOKUP('2024-03-18_windows_device_0'!P800,'2024-03-18_windows_device_0'!P800:P1709,1,0)</f>
        <v>33.288666666666664</v>
      </c>
      <c r="B800">
        <f>VLOOKUP('2024-03-18_windows_device_0'!Q800,'2024-03-18_windows_device_0'!Q$2:Q$911,1,0)+50</f>
        <v>2183927</v>
      </c>
      <c r="C800">
        <f t="shared" si="241"/>
        <v>-1.5400583006857622</v>
      </c>
      <c r="D800">
        <f t="shared" si="234"/>
        <v>1.1898776707901804</v>
      </c>
      <c r="E800">
        <f t="shared" si="235"/>
        <v>2183926.9997145068</v>
      </c>
      <c r="F800">
        <f t="shared" si="252"/>
        <v>2183873.8361317068</v>
      </c>
      <c r="G800">
        <f t="shared" si="242"/>
        <v>2183541.2039918173</v>
      </c>
      <c r="H800">
        <f t="shared" si="247"/>
        <v>-43.943812997546047</v>
      </c>
      <c r="I800">
        <f t="shared" si="236"/>
        <v>2183533.5061455639</v>
      </c>
      <c r="J800">
        <f t="shared" si="248"/>
        <v>-0.9455661821972291</v>
      </c>
      <c r="K800">
        <f t="shared" si="237"/>
        <v>2183564.0943219834</v>
      </c>
      <c r="L800">
        <f t="shared" si="243"/>
        <v>9.6885647158275218E-2</v>
      </c>
      <c r="M800">
        <f t="shared" si="249"/>
        <v>8.3391653656207234E-5</v>
      </c>
      <c r="N800">
        <f t="shared" si="238"/>
        <v>2183533.5061455639</v>
      </c>
      <c r="O800">
        <f t="shared" si="244"/>
        <v>-1.6409168945367439E-2</v>
      </c>
      <c r="P800">
        <f t="shared" si="250"/>
        <v>-3.1908218547974552</v>
      </c>
      <c r="Q800">
        <f t="shared" si="239"/>
        <v>2183560.5768677029</v>
      </c>
      <c r="R800">
        <f t="shared" si="240"/>
        <v>2183932.5768677029</v>
      </c>
      <c r="S800">
        <f t="shared" si="245"/>
        <v>11.196433737107101</v>
      </c>
      <c r="T800">
        <f t="shared" si="246"/>
        <v>2183640.1162541057</v>
      </c>
      <c r="U800">
        <f t="shared" si="251"/>
        <v>372</v>
      </c>
    </row>
    <row r="801" spans="1:21" x14ac:dyDescent="0.25">
      <c r="A801">
        <f>VLOOKUP('2024-03-18_windows_device_0'!P801,'2024-03-18_windows_device_0'!P801:P1710,1,0)</f>
        <v>33.273333333333333</v>
      </c>
      <c r="B801">
        <f>VLOOKUP('2024-03-18_windows_device_0'!Q801,'2024-03-18_windows_device_0'!Q$2:Q$911,1,0)+50</f>
        <v>2183925</v>
      </c>
      <c r="C801">
        <f t="shared" si="241"/>
        <v>-1.3623592659910326</v>
      </c>
      <c r="D801">
        <f t="shared" si="234"/>
        <v>1.1893295926368916</v>
      </c>
      <c r="E801">
        <f t="shared" si="235"/>
        <v>2183924.9997147694</v>
      </c>
      <c r="F801">
        <f t="shared" si="252"/>
        <v>2183877.9703915231</v>
      </c>
      <c r="G801">
        <f t="shared" si="242"/>
        <v>2183546.2197641288</v>
      </c>
      <c r="H801">
        <f t="shared" si="247"/>
        <v>5.0157723114825785</v>
      </c>
      <c r="I801">
        <f t="shared" si="236"/>
        <v>2183546.1194760334</v>
      </c>
      <c r="J801">
        <f t="shared" si="248"/>
        <v>0.13508088317123845</v>
      </c>
      <c r="K801">
        <f t="shared" si="237"/>
        <v>2183541.7497365447</v>
      </c>
      <c r="L801">
        <f t="shared" si="243"/>
        <v>-2.4579020664047921E-2</v>
      </c>
      <c r="M801">
        <f t="shared" si="249"/>
        <v>-7.2122849328995058E-5</v>
      </c>
      <c r="N801">
        <f t="shared" si="238"/>
        <v>2183546.1194760334</v>
      </c>
      <c r="O801">
        <f t="shared" si="244"/>
        <v>-1.4515803297820064E-2</v>
      </c>
      <c r="P801">
        <f t="shared" si="250"/>
        <v>0.45583169354390973</v>
      </c>
      <c r="Q801">
        <f t="shared" si="239"/>
        <v>2183543.1944385222</v>
      </c>
      <c r="R801">
        <f t="shared" si="240"/>
        <v>2183915.1944385222</v>
      </c>
      <c r="S801">
        <f t="shared" si="245"/>
        <v>11.191276466845883</v>
      </c>
      <c r="T801">
        <f t="shared" si="246"/>
        <v>2183622.6605673777</v>
      </c>
      <c r="U801">
        <f t="shared" si="251"/>
        <v>372</v>
      </c>
    </row>
    <row r="802" spans="1:21" x14ac:dyDescent="0.25">
      <c r="A802">
        <f>VLOOKUP('2024-03-18_windows_device_0'!P802,'2024-03-18_windows_device_0'!P802:P1711,1,0)</f>
        <v>33.254666666666665</v>
      </c>
      <c r="B802">
        <f>VLOOKUP('2024-03-18_windows_device_0'!Q802,'2024-03-18_windows_device_0'!Q$2:Q$911,1,0)+50</f>
        <v>2183933</v>
      </c>
      <c r="C802">
        <f t="shared" si="241"/>
        <v>-1.658524323815582</v>
      </c>
      <c r="D802">
        <f t="shared" si="234"/>
        <v>1.1886623670589747</v>
      </c>
      <c r="E802">
        <f t="shared" si="235"/>
        <v>2183932.9997150898</v>
      </c>
      <c r="F802">
        <f t="shared" si="252"/>
        <v>2183875.7466259208</v>
      </c>
      <c r="G802">
        <f t="shared" si="242"/>
        <v>2183545.0696926271</v>
      </c>
      <c r="H802">
        <f t="shared" si="247"/>
        <v>-1.1500715017318726</v>
      </c>
      <c r="I802">
        <f t="shared" si="236"/>
        <v>2183545.064420044</v>
      </c>
      <c r="J802">
        <f t="shared" si="248"/>
        <v>-0.22513480528539745</v>
      </c>
      <c r="K802">
        <f t="shared" si="237"/>
        <v>2183552.3473191913</v>
      </c>
      <c r="L802">
        <f t="shared" si="243"/>
        <v>1.1657329851796332E-2</v>
      </c>
      <c r="M802">
        <f t="shared" si="249"/>
        <v>2.1516288607563099E-5</v>
      </c>
      <c r="N802">
        <f t="shared" si="238"/>
        <v>2183545.064420044</v>
      </c>
      <c r="O802">
        <f t="shared" si="244"/>
        <v>-1.7671412710397058E-2</v>
      </c>
      <c r="P802">
        <f t="shared" si="250"/>
        <v>-0.75971948923937682</v>
      </c>
      <c r="Q802">
        <f t="shared" si="239"/>
        <v>2183550.4629317345</v>
      </c>
      <c r="R802">
        <f t="shared" si="240"/>
        <v>2183922.4629317345</v>
      </c>
      <c r="S802">
        <f t="shared" si="245"/>
        <v>11.184998050875702</v>
      </c>
      <c r="T802">
        <f t="shared" si="246"/>
        <v>2183629.8399230433</v>
      </c>
      <c r="U802">
        <f t="shared" si="251"/>
        <v>372</v>
      </c>
    </row>
    <row r="803" spans="1:21" x14ac:dyDescent="0.25">
      <c r="A803">
        <f>VLOOKUP('2024-03-18_windows_device_0'!P803,'2024-03-18_windows_device_0'!P803:P1712,1,0)</f>
        <v>33.231333333333332</v>
      </c>
      <c r="B803">
        <f>VLOOKUP('2024-03-18_windows_device_0'!Q803,'2024-03-18_windows_device_0'!Q$2:Q$911,1,0)+50</f>
        <v>2183940</v>
      </c>
      <c r="C803">
        <f t="shared" si="241"/>
        <v>-2.0731554047693197</v>
      </c>
      <c r="D803">
        <f t="shared" si="234"/>
        <v>1.1878283350865786</v>
      </c>
      <c r="E803">
        <f t="shared" si="235"/>
        <v>2183939.9997154893</v>
      </c>
      <c r="F803">
        <f t="shared" si="252"/>
        <v>2183868.4333540276</v>
      </c>
      <c r="G803">
        <f t="shared" si="242"/>
        <v>2183539.099386211</v>
      </c>
      <c r="H803">
        <f t="shared" si="247"/>
        <v>-5.9703064160421491</v>
      </c>
      <c r="I803">
        <f t="shared" si="236"/>
        <v>2183538.9572950709</v>
      </c>
      <c r="J803">
        <f t="shared" si="248"/>
        <v>-0.31518872739907644</v>
      </c>
      <c r="K803">
        <f t="shared" si="237"/>
        <v>2183549.1533538774</v>
      </c>
      <c r="L803">
        <f t="shared" si="243"/>
        <v>-3.5133585121667498E-3</v>
      </c>
      <c r="M803">
        <f t="shared" si="249"/>
        <v>-9.0079962404520826E-6</v>
      </c>
      <c r="N803">
        <f t="shared" si="238"/>
        <v>2183538.9572950709</v>
      </c>
      <c r="O803">
        <f t="shared" si="244"/>
        <v>-2.2089265887991913E-2</v>
      </c>
      <c r="P803">
        <f t="shared" si="250"/>
        <v>-1.0636072849320131</v>
      </c>
      <c r="Q803">
        <f t="shared" si="239"/>
        <v>2183546.6984186475</v>
      </c>
      <c r="R803">
        <f t="shared" si="240"/>
        <v>2183918.6984186475</v>
      </c>
      <c r="S803">
        <f t="shared" si="245"/>
        <v>11.177150030912978</v>
      </c>
      <c r="T803">
        <f t="shared" si="246"/>
        <v>2183625.9640583657</v>
      </c>
      <c r="U803">
        <f t="shared" si="251"/>
        <v>372</v>
      </c>
    </row>
    <row r="804" spans="1:21" x14ac:dyDescent="0.25">
      <c r="A804">
        <f>VLOOKUP('2024-03-18_windows_device_0'!P804,'2024-03-18_windows_device_0'!P804:P1713,1,0)</f>
        <v>33.219333333333331</v>
      </c>
      <c r="B804">
        <f>VLOOKUP('2024-03-18_windows_device_0'!Q804,'2024-03-18_windows_device_0'!Q$2:Q$911,1,0)+50</f>
        <v>2183943</v>
      </c>
      <c r="C804">
        <f t="shared" si="241"/>
        <v>-1.0661942081671147</v>
      </c>
      <c r="D804">
        <f t="shared" si="234"/>
        <v>1.1873994043579177</v>
      </c>
      <c r="E804">
        <f t="shared" si="235"/>
        <v>2183942.9997156947</v>
      </c>
      <c r="F804">
        <f t="shared" si="252"/>
        <v>2183906.1941583715</v>
      </c>
      <c r="G804">
        <f t="shared" si="242"/>
        <v>2183577.5512257377</v>
      </c>
      <c r="H804">
        <f t="shared" si="247"/>
        <v>38.451839526649565</v>
      </c>
      <c r="I804">
        <f t="shared" si="236"/>
        <v>2183571.6572546731</v>
      </c>
      <c r="J804">
        <f t="shared" si="248"/>
        <v>0.76545833796939133</v>
      </c>
      <c r="K804">
        <f t="shared" si="237"/>
        <v>2183546.8953975714</v>
      </c>
      <c r="L804">
        <f t="shared" si="243"/>
        <v>-2.4837495802059427E-3</v>
      </c>
      <c r="M804">
        <f t="shared" si="249"/>
        <v>6.1135745232696712E-7</v>
      </c>
      <c r="N804">
        <f t="shared" si="238"/>
        <v>2183571.6572546731</v>
      </c>
      <c r="O804">
        <f t="shared" si="244"/>
        <v>-1.1360193885254832E-2</v>
      </c>
      <c r="P804">
        <f t="shared" si="250"/>
        <v>2.5830462634079354</v>
      </c>
      <c r="Q804">
        <f t="shared" si="239"/>
        <v>2183558.1965646776</v>
      </c>
      <c r="R804">
        <f t="shared" si="240"/>
        <v>2183930.1965646776</v>
      </c>
      <c r="S804">
        <f t="shared" si="245"/>
        <v>11.173113906360719</v>
      </c>
      <c r="T804">
        <f t="shared" si="246"/>
        <v>2183637.4049682971</v>
      </c>
      <c r="U804">
        <f t="shared" si="251"/>
        <v>372</v>
      </c>
    </row>
    <row r="805" spans="1:21" x14ac:dyDescent="0.25">
      <c r="A805">
        <f>VLOOKUP('2024-03-18_windows_device_0'!P805,'2024-03-18_windows_device_0'!P805:P1714,1,0)</f>
        <v>33.204666666666668</v>
      </c>
      <c r="B805">
        <f>VLOOKUP('2024-03-18_windows_device_0'!Q805,'2024-03-18_windows_device_0'!Q$2:Q$911,1,0)+50</f>
        <v>2183944</v>
      </c>
      <c r="C805">
        <f t="shared" si="241"/>
        <v>-1.3031262544261228</v>
      </c>
      <c r="D805">
        <f t="shared" si="234"/>
        <v>1.1868751556895545</v>
      </c>
      <c r="E805">
        <f t="shared" si="235"/>
        <v>2183943.9997159457</v>
      </c>
      <c r="F805">
        <f t="shared" si="252"/>
        <v>2183899.0151458844</v>
      </c>
      <c r="G805">
        <f t="shared" si="242"/>
        <v>2183571.2171508856</v>
      </c>
      <c r="H805">
        <f t="shared" si="247"/>
        <v>-6.3340748520568013</v>
      </c>
      <c r="I805">
        <f t="shared" si="236"/>
        <v>2183571.0572171286</v>
      </c>
      <c r="J805">
        <f t="shared" si="248"/>
        <v>-0.18010784422783799</v>
      </c>
      <c r="K805">
        <f t="shared" si="237"/>
        <v>2183576.8835364464</v>
      </c>
      <c r="L805">
        <f t="shared" si="243"/>
        <v>3.2986921467219502E-2</v>
      </c>
      <c r="M805">
        <f t="shared" si="249"/>
        <v>2.1061646233569583E-5</v>
      </c>
      <c r="N805">
        <f t="shared" si="238"/>
        <v>2183571.0572171286</v>
      </c>
      <c r="O805">
        <f t="shared" si="244"/>
        <v>-1.3884681415308195E-2</v>
      </c>
      <c r="P805">
        <f t="shared" si="250"/>
        <v>-0.60777559138951964</v>
      </c>
      <c r="Q805">
        <f t="shared" si="239"/>
        <v>2183575.3236815636</v>
      </c>
      <c r="R805">
        <f t="shared" si="240"/>
        <v>2183947.3236815636</v>
      </c>
      <c r="S805">
        <f t="shared" si="245"/>
        <v>11.168180865241293</v>
      </c>
      <c r="T805">
        <f t="shared" si="246"/>
        <v>2183654.4621580243</v>
      </c>
      <c r="U805">
        <f t="shared" si="251"/>
        <v>372</v>
      </c>
    </row>
    <row r="806" spans="1:21" x14ac:dyDescent="0.25">
      <c r="A806">
        <f>VLOOKUP('2024-03-18_windows_device_0'!P806,'2024-03-18_windows_device_0'!P806:P1715,1,0)</f>
        <v>33.194000000000003</v>
      </c>
      <c r="B806">
        <f>VLOOKUP('2024-03-18_windows_device_0'!Q806,'2024-03-18_windows_device_0'!Q$2:Q$911,1,0)+50</f>
        <v>2183942</v>
      </c>
      <c r="C806">
        <f t="shared" si="241"/>
        <v>-0.94772818503729506</v>
      </c>
      <c r="D806">
        <f t="shared" si="234"/>
        <v>1.1864938839307448</v>
      </c>
      <c r="E806">
        <f t="shared" si="235"/>
        <v>2183941.9997161282</v>
      </c>
      <c r="F806">
        <f t="shared" si="252"/>
        <v>2183909.2836651742</v>
      </c>
      <c r="G806">
        <f t="shared" si="242"/>
        <v>2183582.1004047212</v>
      </c>
      <c r="H806">
        <f t="shared" si="247"/>
        <v>10.88325383560732</v>
      </c>
      <c r="I806">
        <f t="shared" si="236"/>
        <v>2183581.6282424578</v>
      </c>
      <c r="J806">
        <f t="shared" si="248"/>
        <v>0.27016176634199696</v>
      </c>
      <c r="K806">
        <f t="shared" si="237"/>
        <v>2183572.8887634808</v>
      </c>
      <c r="L806">
        <f t="shared" si="243"/>
        <v>-4.394246093211018E-3</v>
      </c>
      <c r="M806">
        <f t="shared" si="249"/>
        <v>-2.2196053914596575E-5</v>
      </c>
      <c r="N806">
        <f t="shared" si="238"/>
        <v>2183581.6282424578</v>
      </c>
      <c r="O806">
        <f t="shared" si="244"/>
        <v>-1.0097950120225211E-2</v>
      </c>
      <c r="P806">
        <f t="shared" si="250"/>
        <v>0.91166338708498706</v>
      </c>
      <c r="Q806">
        <f t="shared" si="239"/>
        <v>2183576.0137195615</v>
      </c>
      <c r="R806">
        <f t="shared" si="240"/>
        <v>2183948.0137195615</v>
      </c>
      <c r="S806">
        <f t="shared" si="245"/>
        <v>11.16459319897262</v>
      </c>
      <c r="T806">
        <f t="shared" si="246"/>
        <v>2183655.1013593026</v>
      </c>
      <c r="U806">
        <f t="shared" si="251"/>
        <v>372</v>
      </c>
    </row>
    <row r="807" spans="1:21" x14ac:dyDescent="0.25">
      <c r="A807">
        <f>VLOOKUP('2024-03-18_windows_device_0'!P807,'2024-03-18_windows_device_0'!P807:P1716,1,0)</f>
        <v>33.173333333333332</v>
      </c>
      <c r="B807">
        <f>VLOOKUP('2024-03-18_windows_device_0'!Q807,'2024-03-18_windows_device_0'!Q$2:Q$911,1,0)+50</f>
        <v>2183938</v>
      </c>
      <c r="C807">
        <f t="shared" si="241"/>
        <v>-1.8362233585103116</v>
      </c>
      <c r="D807">
        <f t="shared" si="234"/>
        <v>1.1857551698980511</v>
      </c>
      <c r="E807">
        <f t="shared" si="235"/>
        <v>2183937.9997164817</v>
      </c>
      <c r="F807">
        <f t="shared" si="252"/>
        <v>2183874.6123677585</v>
      </c>
      <c r="G807">
        <f t="shared" si="242"/>
        <v>2183548.6207178342</v>
      </c>
      <c r="H807">
        <f t="shared" si="247"/>
        <v>-33.479686887003481</v>
      </c>
      <c r="I807">
        <f t="shared" si="236"/>
        <v>2183544.1524774195</v>
      </c>
      <c r="J807">
        <f t="shared" si="248"/>
        <v>-0.6754044158557122</v>
      </c>
      <c r="K807">
        <f t="shared" si="237"/>
        <v>2183566.001174862</v>
      </c>
      <c r="L807">
        <f t="shared" si="243"/>
        <v>-7.5763402928604832E-3</v>
      </c>
      <c r="M807">
        <f t="shared" si="249"/>
        <v>-1.8894523372648535E-6</v>
      </c>
      <c r="N807">
        <f t="shared" si="238"/>
        <v>2183544.1524774195</v>
      </c>
      <c r="O807">
        <f t="shared" si="244"/>
        <v>-1.9564778357938552E-2</v>
      </c>
      <c r="P807">
        <f t="shared" si="250"/>
        <v>-2.2791584677138834</v>
      </c>
      <c r="Q807">
        <f t="shared" si="239"/>
        <v>2183562.3109468836</v>
      </c>
      <c r="R807">
        <f t="shared" si="240"/>
        <v>2183934.3109468836</v>
      </c>
      <c r="S807">
        <f t="shared" si="245"/>
        <v>11.157642095577062</v>
      </c>
      <c r="T807">
        <f t="shared" si="246"/>
        <v>2183641.3001369606</v>
      </c>
      <c r="U807">
        <f t="shared" si="251"/>
        <v>372</v>
      </c>
    </row>
    <row r="808" spans="1:21" x14ac:dyDescent="0.25">
      <c r="A808">
        <f>VLOOKUP('2024-03-18_windows_device_0'!P808,'2024-03-18_windows_device_0'!P808:P1717,1,0)</f>
        <v>33.166666666666664</v>
      </c>
      <c r="B808">
        <f>VLOOKUP('2024-03-18_windows_device_0'!Q808,'2024-03-18_windows_device_0'!Q$2:Q$911,1,0)+50</f>
        <v>2183933</v>
      </c>
      <c r="C808">
        <f t="shared" si="241"/>
        <v>-0.59233011564846727</v>
      </c>
      <c r="D808">
        <f t="shared" si="234"/>
        <v>1.185516875048795</v>
      </c>
      <c r="E808">
        <f t="shared" si="235"/>
        <v>2183932.9997165953</v>
      </c>
      <c r="F808">
        <f t="shared" si="252"/>
        <v>2183912.5521847489</v>
      </c>
      <c r="G808">
        <f t="shared" si="242"/>
        <v>2183586.9450836829</v>
      </c>
      <c r="H808">
        <f t="shared" si="247"/>
        <v>38.32436584867537</v>
      </c>
      <c r="I808">
        <f t="shared" si="236"/>
        <v>2183581.0901266579</v>
      </c>
      <c r="J808">
        <f t="shared" si="248"/>
        <v>0.94556618219770916</v>
      </c>
      <c r="K808">
        <f t="shared" si="237"/>
        <v>2183550.5019502384</v>
      </c>
      <c r="L808">
        <f t="shared" si="243"/>
        <v>-1.7049130911221417E-2</v>
      </c>
      <c r="M808">
        <f t="shared" si="249"/>
        <v>-5.6247192104665861E-6</v>
      </c>
      <c r="N808">
        <f t="shared" si="238"/>
        <v>2183581.0901266579</v>
      </c>
      <c r="O808">
        <f t="shared" si="244"/>
        <v>-6.3112188251422266E-3</v>
      </c>
      <c r="P808">
        <f t="shared" si="250"/>
        <v>3.1908218547988709</v>
      </c>
      <c r="Q808">
        <f t="shared" si="239"/>
        <v>2183565.5614587464</v>
      </c>
      <c r="R808">
        <f t="shared" si="240"/>
        <v>2183937.5614587464</v>
      </c>
      <c r="S808">
        <f t="shared" si="245"/>
        <v>11.155399804159138</v>
      </c>
      <c r="T808">
        <f t="shared" si="246"/>
        <v>2183644.518903947</v>
      </c>
      <c r="U808">
        <f t="shared" si="251"/>
        <v>372</v>
      </c>
    </row>
    <row r="809" spans="1:21" x14ac:dyDescent="0.25">
      <c r="A809">
        <f>VLOOKUP('2024-03-18_windows_device_0'!P809,'2024-03-18_windows_device_0'!P809:P1718,1,0)</f>
        <v>33.149333333333331</v>
      </c>
      <c r="B809">
        <f>VLOOKUP('2024-03-18_windows_device_0'!Q809,'2024-03-18_windows_device_0'!Q$2:Q$911,1,0)+50</f>
        <v>2183934</v>
      </c>
      <c r="C809">
        <f t="shared" si="241"/>
        <v>-1.5400583006857622</v>
      </c>
      <c r="D809">
        <f t="shared" si="234"/>
        <v>1.1848973084407293</v>
      </c>
      <c r="E809">
        <f t="shared" si="235"/>
        <v>2183933.9997168914</v>
      </c>
      <c r="F809">
        <f t="shared" si="252"/>
        <v>2183880.8361340915</v>
      </c>
      <c r="G809">
        <f t="shared" si="242"/>
        <v>2183556.2292219168</v>
      </c>
      <c r="H809">
        <f t="shared" si="247"/>
        <v>-30.715861766133457</v>
      </c>
      <c r="I809">
        <f t="shared" si="236"/>
        <v>2183552.4682580074</v>
      </c>
      <c r="J809">
        <f t="shared" si="248"/>
        <v>-0.72043137691231174</v>
      </c>
      <c r="K809">
        <f t="shared" si="237"/>
        <v>2183575.7735352796</v>
      </c>
      <c r="L809">
        <f t="shared" si="243"/>
        <v>2.7798717172178727E-2</v>
      </c>
      <c r="M809">
        <f t="shared" si="249"/>
        <v>2.6629592358332472E-5</v>
      </c>
      <c r="N809">
        <f t="shared" si="238"/>
        <v>2183552.4682580074</v>
      </c>
      <c r="O809">
        <f t="shared" si="244"/>
        <v>-1.6409168945367439E-2</v>
      </c>
      <c r="P809">
        <f t="shared" si="250"/>
        <v>-2.4311023655609101</v>
      </c>
      <c r="Q809">
        <f t="shared" si="239"/>
        <v>2183572.0466717705</v>
      </c>
      <c r="R809">
        <f t="shared" si="240"/>
        <v>2183944.0466717705</v>
      </c>
      <c r="S809">
        <f t="shared" si="245"/>
        <v>11.149569846472543</v>
      </c>
      <c r="T809">
        <f t="shared" si="246"/>
        <v>2183650.9216101514</v>
      </c>
      <c r="U809">
        <f t="shared" si="251"/>
        <v>372</v>
      </c>
    </row>
    <row r="810" spans="1:21" x14ac:dyDescent="0.25">
      <c r="A810">
        <f>VLOOKUP('2024-03-18_windows_device_0'!P810,'2024-03-18_windows_device_0'!P810:P1719,1,0)</f>
        <v>33.120666666666665</v>
      </c>
      <c r="B810">
        <f>VLOOKUP('2024-03-18_windows_device_0'!Q810,'2024-03-18_windows_device_0'!Q$2:Q$911,1,0)+50</f>
        <v>2183932</v>
      </c>
      <c r="C810">
        <f t="shared" si="241"/>
        <v>-2.5470194972879674</v>
      </c>
      <c r="D810">
        <f t="shared" si="234"/>
        <v>1.1838726405889284</v>
      </c>
      <c r="E810">
        <f t="shared" si="235"/>
        <v>2183931.9997173809</v>
      </c>
      <c r="F810">
        <f t="shared" si="252"/>
        <v>2183844.0753304423</v>
      </c>
      <c r="G810">
        <f t="shared" si="242"/>
        <v>2183521.123725086</v>
      </c>
      <c r="H810">
        <f t="shared" si="247"/>
        <v>-35.105496830772609</v>
      </c>
      <c r="I810">
        <f t="shared" si="236"/>
        <v>2183516.210982549</v>
      </c>
      <c r="J810">
        <f t="shared" si="248"/>
        <v>-0.76545833796939144</v>
      </c>
      <c r="K810">
        <f t="shared" si="237"/>
        <v>2183540.9728396507</v>
      </c>
      <c r="L810">
        <f t="shared" si="243"/>
        <v>-3.8280728874144333E-2</v>
      </c>
      <c r="M810">
        <f t="shared" si="249"/>
        <v>-3.9236413488684781E-5</v>
      </c>
      <c r="N810">
        <f t="shared" si="238"/>
        <v>2183516.210982549</v>
      </c>
      <c r="O810">
        <f t="shared" si="244"/>
        <v>-2.7138240948104519E-2</v>
      </c>
      <c r="P810">
        <f t="shared" si="250"/>
        <v>-2.5830462634079354</v>
      </c>
      <c r="Q810">
        <f t="shared" si="239"/>
        <v>2183537.2355130706</v>
      </c>
      <c r="R810">
        <f t="shared" si="240"/>
        <v>2183909.2355130706</v>
      </c>
      <c r="S810">
        <f t="shared" si="245"/>
        <v>11.139927993375482</v>
      </c>
      <c r="T810">
        <f t="shared" si="246"/>
        <v>2183615.9740925157</v>
      </c>
      <c r="U810">
        <f t="shared" si="251"/>
        <v>372</v>
      </c>
    </row>
    <row r="811" spans="1:21" x14ac:dyDescent="0.25">
      <c r="A811">
        <f>VLOOKUP('2024-03-18_windows_device_0'!P811,'2024-03-18_windows_device_0'!P811:P1720,1,0)</f>
        <v>33.120666666666665</v>
      </c>
      <c r="B811">
        <f>VLOOKUP('2024-03-18_windows_device_0'!Q811,'2024-03-18_windows_device_0'!Q$2:Q$911,1,0)+50</f>
        <v>2183926</v>
      </c>
      <c r="C811">
        <f t="shared" si="241"/>
        <v>0</v>
      </c>
      <c r="D811">
        <f t="shared" si="234"/>
        <v>1.1838726405889284</v>
      </c>
      <c r="E811">
        <f t="shared" si="235"/>
        <v>2183925.9997173809</v>
      </c>
      <c r="F811">
        <f t="shared" si="252"/>
        <v>2183925.9997173809</v>
      </c>
      <c r="G811">
        <f t="shared" si="242"/>
        <v>2183603.0481120246</v>
      </c>
      <c r="H811">
        <f t="shared" si="247"/>
        <v>81.924386938568205</v>
      </c>
      <c r="I811">
        <f t="shared" si="236"/>
        <v>2183576.2934076064</v>
      </c>
      <c r="J811">
        <f t="shared" si="248"/>
        <v>1.9361593254520182</v>
      </c>
      <c r="K811">
        <f t="shared" si="237"/>
        <v>2183513.6604749379</v>
      </c>
      <c r="L811">
        <f t="shared" si="243"/>
        <v>-3.0043572681239757E-2</v>
      </c>
      <c r="M811">
        <f t="shared" si="249"/>
        <v>4.8910286888470145E-6</v>
      </c>
      <c r="N811">
        <f t="shared" si="238"/>
        <v>2183576.2934076064</v>
      </c>
      <c r="O811">
        <f t="shared" si="244"/>
        <v>0</v>
      </c>
      <c r="P811">
        <f t="shared" si="250"/>
        <v>6.5335876074447672</v>
      </c>
      <c r="Q811">
        <f t="shared" si="239"/>
        <v>2183556.8761843094</v>
      </c>
      <c r="R811">
        <f t="shared" si="240"/>
        <v>2183928.8761843094</v>
      </c>
      <c r="S811">
        <f t="shared" si="245"/>
        <v>11.139927993375482</v>
      </c>
      <c r="T811">
        <f t="shared" si="246"/>
        <v>2183635.6147637544</v>
      </c>
      <c r="U811">
        <f t="shared" si="251"/>
        <v>372</v>
      </c>
    </row>
    <row r="812" spans="1:21" x14ac:dyDescent="0.25">
      <c r="A812">
        <f>VLOOKUP('2024-03-18_windows_device_0'!P812,'2024-03-18_windows_device_0'!P812:P1721,1,0)</f>
        <v>33.091999999999999</v>
      </c>
      <c r="B812">
        <f>VLOOKUP('2024-03-18_windows_device_0'!Q812,'2024-03-18_windows_device_0'!Q$2:Q$911,1,0)+50</f>
        <v>2183927</v>
      </c>
      <c r="C812">
        <f t="shared" si="241"/>
        <v>-2.5470194972879674</v>
      </c>
      <c r="D812">
        <f t="shared" si="234"/>
        <v>1.1828479727371273</v>
      </c>
      <c r="E812">
        <f t="shared" si="235"/>
        <v>2183926.9997178703</v>
      </c>
      <c r="F812">
        <f t="shared" si="252"/>
        <v>2183839.0753309317</v>
      </c>
      <c r="G812">
        <f t="shared" si="242"/>
        <v>2183517.7804657184</v>
      </c>
      <c r="H812">
        <f t="shared" si="247"/>
        <v>-85.267646306194365</v>
      </c>
      <c r="I812">
        <f t="shared" si="236"/>
        <v>2183488.7975344332</v>
      </c>
      <c r="J812">
        <f t="shared" si="248"/>
        <v>-1.9361593254520182</v>
      </c>
      <c r="K812">
        <f t="shared" si="237"/>
        <v>2183551.4304671017</v>
      </c>
      <c r="L812">
        <f t="shared" si="243"/>
        <v>4.1546951963933564E-2</v>
      </c>
      <c r="M812">
        <f t="shared" si="249"/>
        <v>4.250876172419428E-5</v>
      </c>
      <c r="N812">
        <f t="shared" si="238"/>
        <v>2183488.7975344332</v>
      </c>
      <c r="O812">
        <f t="shared" si="244"/>
        <v>-2.71382409481104E-2</v>
      </c>
      <c r="P812">
        <f t="shared" si="250"/>
        <v>-6.5335876074461829</v>
      </c>
      <c r="Q812">
        <f t="shared" si="239"/>
        <v>2183556.6076336205</v>
      </c>
      <c r="R812">
        <f t="shared" si="240"/>
        <v>2183928.6076336205</v>
      </c>
      <c r="S812">
        <f t="shared" si="245"/>
        <v>11.13028614027842</v>
      </c>
      <c r="T812">
        <f t="shared" si="246"/>
        <v>2183635.2099721008</v>
      </c>
      <c r="U812">
        <f t="shared" si="251"/>
        <v>372</v>
      </c>
    </row>
    <row r="813" spans="1:21" x14ac:dyDescent="0.25">
      <c r="A813">
        <f>VLOOKUP('2024-03-18_windows_device_0'!P813,'2024-03-18_windows_device_0'!P813:P1722,1,0)</f>
        <v>33.082000000000001</v>
      </c>
      <c r="B813">
        <f>VLOOKUP('2024-03-18_windows_device_0'!Q813,'2024-03-18_windows_device_0'!Q$2:Q$911,1,0)+50</f>
        <v>2183929</v>
      </c>
      <c r="C813">
        <f t="shared" si="241"/>
        <v>-0.88849517347238516</v>
      </c>
      <c r="D813">
        <f t="shared" si="234"/>
        <v>1.1824905304632434</v>
      </c>
      <c r="E813">
        <f t="shared" si="235"/>
        <v>2183928.9997180407</v>
      </c>
      <c r="F813">
        <f t="shared" si="252"/>
        <v>2183898.3284202716</v>
      </c>
      <c r="G813">
        <f t="shared" si="242"/>
        <v>2183577.6118253311</v>
      </c>
      <c r="H813">
        <f t="shared" si="247"/>
        <v>59.831359612755477</v>
      </c>
      <c r="I813">
        <f t="shared" si="236"/>
        <v>2183563.3415779835</v>
      </c>
      <c r="J813">
        <f t="shared" si="248"/>
        <v>1.2607549095967858</v>
      </c>
      <c r="K813">
        <f t="shared" si="237"/>
        <v>2183522.5573427575</v>
      </c>
      <c r="L813">
        <f t="shared" si="243"/>
        <v>-3.1760406647045526E-2</v>
      </c>
      <c r="M813">
        <f t="shared" si="249"/>
        <v>-4.3528177161281197E-5</v>
      </c>
      <c r="N813">
        <f t="shared" si="238"/>
        <v>2183563.3415779835</v>
      </c>
      <c r="O813">
        <f t="shared" si="244"/>
        <v>-9.4668282377074597E-3</v>
      </c>
      <c r="P813">
        <f t="shared" si="250"/>
        <v>4.2544291397337162</v>
      </c>
      <c r="Q813">
        <f t="shared" si="239"/>
        <v>2183545.2015883746</v>
      </c>
      <c r="R813">
        <f t="shared" si="240"/>
        <v>2183917.2015883746</v>
      </c>
      <c r="S813">
        <f t="shared" si="245"/>
        <v>11.126922703151537</v>
      </c>
      <c r="T813">
        <f t="shared" si="246"/>
        <v>2183623.7564286906</v>
      </c>
      <c r="U813">
        <f t="shared" si="251"/>
        <v>372</v>
      </c>
    </row>
    <row r="814" spans="1:21" x14ac:dyDescent="0.25">
      <c r="A814">
        <f>VLOOKUP('2024-03-18_windows_device_0'!P814,'2024-03-18_windows_device_0'!P814:P1723,1,0)</f>
        <v>33.074666666666666</v>
      </c>
      <c r="B814">
        <f>VLOOKUP('2024-03-18_windows_device_0'!Q814,'2024-03-18_windows_device_0'!Q$2:Q$911,1,0)+50</f>
        <v>2183928</v>
      </c>
      <c r="C814">
        <f t="shared" si="241"/>
        <v>-0.65156312721337706</v>
      </c>
      <c r="D814">
        <f t="shared" si="234"/>
        <v>1.1822284061290615</v>
      </c>
      <c r="E814">
        <f t="shared" si="235"/>
        <v>2183927.9997181655</v>
      </c>
      <c r="F814">
        <f t="shared" si="252"/>
        <v>2183905.5074331346</v>
      </c>
      <c r="G814">
        <f t="shared" si="242"/>
        <v>2183585.2150141662</v>
      </c>
      <c r="H814">
        <f t="shared" si="247"/>
        <v>7.6031888350844383</v>
      </c>
      <c r="I814">
        <f t="shared" si="236"/>
        <v>2183584.9845702164</v>
      </c>
      <c r="J814">
        <f t="shared" si="248"/>
        <v>0.18010784422783799</v>
      </c>
      <c r="K814">
        <f t="shared" si="237"/>
        <v>2183579.1582508986</v>
      </c>
      <c r="L814">
        <f t="shared" si="243"/>
        <v>6.2260939887180719E-2</v>
      </c>
      <c r="M814">
        <f t="shared" si="249"/>
        <v>5.5827653682110366E-5</v>
      </c>
      <c r="N814">
        <f t="shared" si="238"/>
        <v>2183584.9845702164</v>
      </c>
      <c r="O814">
        <f t="shared" si="244"/>
        <v>-6.9423407076599783E-3</v>
      </c>
      <c r="P814">
        <f t="shared" si="250"/>
        <v>0.60777559138810355</v>
      </c>
      <c r="Q814">
        <f t="shared" si="239"/>
        <v>2183581.1368651181</v>
      </c>
      <c r="R814">
        <f t="shared" si="240"/>
        <v>2183953.1368651181</v>
      </c>
      <c r="S814">
        <f t="shared" si="245"/>
        <v>11.124456182591825</v>
      </c>
      <c r="T814">
        <f t="shared" si="246"/>
        <v>2183659.6568825711</v>
      </c>
      <c r="U814">
        <f t="shared" si="251"/>
        <v>372</v>
      </c>
    </row>
    <row r="815" spans="1:21" x14ac:dyDescent="0.25">
      <c r="A815">
        <f>VLOOKUP('2024-03-18_windows_device_0'!P815,'2024-03-18_windows_device_0'!P815:P1724,1,0)</f>
        <v>33.048000000000002</v>
      </c>
      <c r="B815">
        <f>VLOOKUP('2024-03-18_windows_device_0'!Q815,'2024-03-18_windows_device_0'!Q$2:Q$911,1,0)+50</f>
        <v>2183928</v>
      </c>
      <c r="C815">
        <f t="shared" si="241"/>
        <v>-2.3693204625932376</v>
      </c>
      <c r="D815">
        <f t="shared" si="234"/>
        <v>1.1812752267320377</v>
      </c>
      <c r="E815">
        <f t="shared" si="235"/>
        <v>2183927.99971862</v>
      </c>
      <c r="F815">
        <f t="shared" si="252"/>
        <v>2183846.2095912355</v>
      </c>
      <c r="G815">
        <f t="shared" si="242"/>
        <v>2183527.4604235501</v>
      </c>
      <c r="H815">
        <f t="shared" si="247"/>
        <v>-57.754590616095811</v>
      </c>
      <c r="I815">
        <f t="shared" si="236"/>
        <v>2183514.1636345685</v>
      </c>
      <c r="J815">
        <f t="shared" si="248"/>
        <v>-1.3057818706533852</v>
      </c>
      <c r="K815">
        <f t="shared" si="237"/>
        <v>2183556.404449624</v>
      </c>
      <c r="L815">
        <f t="shared" si="243"/>
        <v>-2.5029157656434892E-2</v>
      </c>
      <c r="M815">
        <f t="shared" si="249"/>
        <v>-5.1830797102747635E-5</v>
      </c>
      <c r="N815">
        <f t="shared" si="238"/>
        <v>2183514.1636345685</v>
      </c>
      <c r="O815">
        <f t="shared" si="244"/>
        <v>-2.5244875300557145E-2</v>
      </c>
      <c r="P815">
        <f t="shared" si="250"/>
        <v>-4.4063730375764933</v>
      </c>
      <c r="Q815">
        <f t="shared" si="239"/>
        <v>2183554.5830179546</v>
      </c>
      <c r="R815">
        <f t="shared" si="240"/>
        <v>2183926.5830179546</v>
      </c>
      <c r="S815">
        <f t="shared" si="245"/>
        <v>11.11548701692014</v>
      </c>
      <c r="T815">
        <f t="shared" si="246"/>
        <v>2183632.9764718926</v>
      </c>
      <c r="U815">
        <f t="shared" si="251"/>
        <v>372</v>
      </c>
    </row>
    <row r="816" spans="1:21" x14ac:dyDescent="0.25">
      <c r="A816">
        <f>VLOOKUP('2024-03-18_windows_device_0'!P816,'2024-03-18_windows_device_0'!P816:P1725,1,0)</f>
        <v>33.038666666666664</v>
      </c>
      <c r="B816">
        <f>VLOOKUP('2024-03-18_windows_device_0'!Q816,'2024-03-18_windows_device_0'!Q$2:Q$911,1,0)+50</f>
        <v>2183926</v>
      </c>
      <c r="C816">
        <f t="shared" si="241"/>
        <v>-0.82926216190810664</v>
      </c>
      <c r="D816">
        <f t="shared" si="234"/>
        <v>1.1809416139430791</v>
      </c>
      <c r="E816">
        <f t="shared" si="235"/>
        <v>2183925.9997187788</v>
      </c>
      <c r="F816">
        <f t="shared" si="252"/>
        <v>2183897.3731741942</v>
      </c>
      <c r="G816">
        <f t="shared" si="242"/>
        <v>2183579.1644386663</v>
      </c>
      <c r="H816">
        <f t="shared" si="247"/>
        <v>51.704015116207302</v>
      </c>
      <c r="I816">
        <f t="shared" si="236"/>
        <v>2183568.5077495407</v>
      </c>
      <c r="J816">
        <f t="shared" si="248"/>
        <v>1.1707009874821468</v>
      </c>
      <c r="K816">
        <f t="shared" si="237"/>
        <v>2183530.6366739739</v>
      </c>
      <c r="L816">
        <f t="shared" si="243"/>
        <v>-2.8344526324199204E-2</v>
      </c>
      <c r="M816">
        <f t="shared" si="249"/>
        <v>-1.9685875669211806E-6</v>
      </c>
      <c r="N816">
        <f t="shared" si="238"/>
        <v>2183568.5077495407</v>
      </c>
      <c r="O816">
        <f t="shared" si="244"/>
        <v>-8.8357063552014694E-3</v>
      </c>
      <c r="P816">
        <f t="shared" si="250"/>
        <v>3.9505413440340007</v>
      </c>
      <c r="Q816">
        <f t="shared" si="239"/>
        <v>2183550.9829895524</v>
      </c>
      <c r="R816">
        <f t="shared" si="240"/>
        <v>2183922.9829895524</v>
      </c>
      <c r="S816">
        <f t="shared" si="245"/>
        <v>11.112347808935048</v>
      </c>
      <c r="T816">
        <f t="shared" si="246"/>
        <v>2183629.3321703775</v>
      </c>
      <c r="U816">
        <f t="shared" si="251"/>
        <v>372</v>
      </c>
    </row>
    <row r="817" spans="1:21" x14ac:dyDescent="0.25">
      <c r="A817">
        <f>VLOOKUP('2024-03-18_windows_device_0'!P817,'2024-03-18_windows_device_0'!P817:P1726,1,0)</f>
        <v>33.022666666666666</v>
      </c>
      <c r="B817">
        <f>VLOOKUP('2024-03-18_windows_device_0'!Q817,'2024-03-18_windows_device_0'!Q$2:Q$911,1,0)+50</f>
        <v>2183924</v>
      </c>
      <c r="C817">
        <f t="shared" si="241"/>
        <v>-1.4215922775559426</v>
      </c>
      <c r="D817">
        <f t="shared" si="234"/>
        <v>1.1803697063048646</v>
      </c>
      <c r="E817">
        <f t="shared" si="235"/>
        <v>2183923.9997190512</v>
      </c>
      <c r="F817">
        <f t="shared" si="252"/>
        <v>2183874.9256426203</v>
      </c>
      <c r="G817">
        <f t="shared" si="242"/>
        <v>2183557.6437175111</v>
      </c>
      <c r="H817">
        <f t="shared" si="247"/>
        <v>-21.52072115521878</v>
      </c>
      <c r="I817">
        <f t="shared" si="236"/>
        <v>2183555.7974807345</v>
      </c>
      <c r="J817">
        <f t="shared" si="248"/>
        <v>-0.450269610569835</v>
      </c>
      <c r="K817">
        <f t="shared" si="237"/>
        <v>2183570.3632790297</v>
      </c>
      <c r="L817">
        <f t="shared" si="243"/>
        <v>4.3699224103216701E-2</v>
      </c>
      <c r="M817">
        <f t="shared" si="249"/>
        <v>4.2777876483166929E-5</v>
      </c>
      <c r="N817">
        <f t="shared" si="238"/>
        <v>2183555.7974807345</v>
      </c>
      <c r="O817">
        <f t="shared" si="244"/>
        <v>-1.5146925180337816E-2</v>
      </c>
      <c r="P817">
        <f t="shared" si="250"/>
        <v>-1.5194389784745066</v>
      </c>
      <c r="Q817">
        <f t="shared" si="239"/>
        <v>2183567.2488155798</v>
      </c>
      <c r="R817">
        <f t="shared" si="240"/>
        <v>2183939.2488155798</v>
      </c>
      <c r="S817">
        <f t="shared" si="245"/>
        <v>11.106966309532037</v>
      </c>
      <c r="T817">
        <f t="shared" si="246"/>
        <v>2183645.5221287338</v>
      </c>
      <c r="U817">
        <f t="shared" si="251"/>
        <v>372</v>
      </c>
    </row>
    <row r="818" spans="1:21" x14ac:dyDescent="0.25">
      <c r="A818">
        <f>VLOOKUP('2024-03-18_windows_device_0'!P818,'2024-03-18_windows_device_0'!P818:P1727,1,0)</f>
        <v>33.000666666666667</v>
      </c>
      <c r="B818">
        <f>VLOOKUP('2024-03-18_windows_device_0'!Q818,'2024-03-18_windows_device_0'!Q$2:Q$911,1,0)+50</f>
        <v>2183924</v>
      </c>
      <c r="C818">
        <f t="shared" si="241"/>
        <v>-1.9546893816394999</v>
      </c>
      <c r="D818">
        <f t="shared" si="234"/>
        <v>1.1795833333023198</v>
      </c>
      <c r="E818">
        <f t="shared" si="235"/>
        <v>2183923.9997194251</v>
      </c>
      <c r="F818">
        <f t="shared" si="252"/>
        <v>2183856.5228643329</v>
      </c>
      <c r="G818">
        <f t="shared" si="242"/>
        <v>2183540.5160370367</v>
      </c>
      <c r="H818">
        <f t="shared" si="247"/>
        <v>-17.127680474426597</v>
      </c>
      <c r="I818">
        <f t="shared" si="236"/>
        <v>2183539.3466161084</v>
      </c>
      <c r="J818">
        <f t="shared" si="248"/>
        <v>-0.4052426495132353</v>
      </c>
      <c r="K818">
        <f t="shared" si="237"/>
        <v>2183552.4558345741</v>
      </c>
      <c r="L818">
        <f t="shared" si="243"/>
        <v>-1.9698170213226479E-2</v>
      </c>
      <c r="M818">
        <f t="shared" si="249"/>
        <v>-3.7643874553085378E-5</v>
      </c>
      <c r="N818">
        <f t="shared" si="238"/>
        <v>2183539.3466161084</v>
      </c>
      <c r="O818">
        <f t="shared" si="244"/>
        <v>-2.082702212296229E-2</v>
      </c>
      <c r="P818">
        <f t="shared" si="250"/>
        <v>-1.3674950806274802</v>
      </c>
      <c r="Q818">
        <f t="shared" si="239"/>
        <v>2183549.5350414054</v>
      </c>
      <c r="R818">
        <f t="shared" si="240"/>
        <v>2183921.5350414054</v>
      </c>
      <c r="S818">
        <f t="shared" si="245"/>
        <v>11.099566747852897</v>
      </c>
      <c r="T818">
        <f t="shared" si="246"/>
        <v>2183627.7040965175</v>
      </c>
      <c r="U818">
        <f t="shared" si="251"/>
        <v>372</v>
      </c>
    </row>
    <row r="819" spans="1:21" x14ac:dyDescent="0.25">
      <c r="A819">
        <f>VLOOKUP('2024-03-18_windows_device_0'!P819,'2024-03-18_windows_device_0'!P819:P1728,1,0)</f>
        <v>32.995333333333335</v>
      </c>
      <c r="B819">
        <f>VLOOKUP('2024-03-18_windows_device_0'!Q819,'2024-03-18_windows_device_0'!Q$2:Q$911,1,0)+50</f>
        <v>2183922</v>
      </c>
      <c r="C819">
        <f t="shared" si="241"/>
        <v>-0.47386409251864753</v>
      </c>
      <c r="D819">
        <f t="shared" si="234"/>
        <v>1.179392697422915</v>
      </c>
      <c r="E819">
        <f t="shared" si="235"/>
        <v>2183921.9997195159</v>
      </c>
      <c r="F819">
        <f t="shared" si="252"/>
        <v>2183905.6416940391</v>
      </c>
      <c r="G819">
        <f t="shared" si="242"/>
        <v>2183589.9441093784</v>
      </c>
      <c r="H819">
        <f t="shared" si="247"/>
        <v>49.42807234171778</v>
      </c>
      <c r="I819">
        <f t="shared" si="236"/>
        <v>2183580.2049582675</v>
      </c>
      <c r="J819">
        <f t="shared" si="248"/>
        <v>1.1256740264255471</v>
      </c>
      <c r="K819">
        <f t="shared" si="237"/>
        <v>2183543.7904625298</v>
      </c>
      <c r="L819">
        <f t="shared" si="243"/>
        <v>-9.5319002056637181E-3</v>
      </c>
      <c r="M819">
        <f t="shared" si="249"/>
        <v>6.0364908836360148E-6</v>
      </c>
      <c r="N819">
        <f t="shared" si="238"/>
        <v>2183580.2049582675</v>
      </c>
      <c r="O819">
        <f t="shared" si="244"/>
        <v>-5.0489750601126057E-3</v>
      </c>
      <c r="P819">
        <f t="shared" si="250"/>
        <v>3.7985974461883893</v>
      </c>
      <c r="Q819">
        <f t="shared" si="239"/>
        <v>2183563.0270717777</v>
      </c>
      <c r="R819">
        <f t="shared" si="240"/>
        <v>2183935.0270717777</v>
      </c>
      <c r="S819">
        <f t="shared" si="245"/>
        <v>11.09777291471856</v>
      </c>
      <c r="T819">
        <f t="shared" si="246"/>
        <v>2183641.1708626766</v>
      </c>
      <c r="U819">
        <f t="shared" si="251"/>
        <v>372</v>
      </c>
    </row>
    <row r="820" spans="1:21" x14ac:dyDescent="0.25">
      <c r="A820">
        <f>VLOOKUP('2024-03-18_windows_device_0'!P820,'2024-03-18_windows_device_0'!P820:P1729,1,0)</f>
        <v>32.967333333333336</v>
      </c>
      <c r="B820">
        <f>VLOOKUP('2024-03-18_windows_device_0'!Q820,'2024-03-18_windows_device_0'!Q$2:Q$911,1,0)+50</f>
        <v>2183921</v>
      </c>
      <c r="C820">
        <f t="shared" si="241"/>
        <v>-2.4877864857230572</v>
      </c>
      <c r="D820">
        <f t="shared" si="234"/>
        <v>1.1783918590560396</v>
      </c>
      <c r="E820">
        <f t="shared" si="235"/>
        <v>2183920.9997199918</v>
      </c>
      <c r="F820">
        <f t="shared" si="252"/>
        <v>2183835.1200862378</v>
      </c>
      <c r="G820">
        <f t="shared" si="242"/>
        <v>2183521.046845933</v>
      </c>
      <c r="H820">
        <f t="shared" si="247"/>
        <v>-68.897263445425779</v>
      </c>
      <c r="I820">
        <f t="shared" si="236"/>
        <v>2183502.1243813182</v>
      </c>
      <c r="J820">
        <f t="shared" si="248"/>
        <v>-1.5309166759387822</v>
      </c>
      <c r="K820">
        <f t="shared" si="237"/>
        <v>2183551.6480955211</v>
      </c>
      <c r="L820">
        <f t="shared" si="243"/>
        <v>8.6433880903970996E-3</v>
      </c>
      <c r="M820">
        <f t="shared" si="249"/>
        <v>1.0792056676146684E-5</v>
      </c>
      <c r="N820">
        <f t="shared" si="238"/>
        <v>2183502.1243813182</v>
      </c>
      <c r="O820">
        <f t="shared" si="244"/>
        <v>-2.6507119065592648E-2</v>
      </c>
      <c r="P820">
        <f t="shared" si="250"/>
        <v>-5.1660925268172866</v>
      </c>
      <c r="Q820">
        <f t="shared" si="239"/>
        <v>2183551.7372828871</v>
      </c>
      <c r="R820">
        <f t="shared" si="240"/>
        <v>2183923.7372828871</v>
      </c>
      <c r="S820">
        <f t="shared" si="245"/>
        <v>11.088355290763291</v>
      </c>
      <c r="T820">
        <f t="shared" si="246"/>
        <v>2183629.7485036594</v>
      </c>
      <c r="U820">
        <f t="shared" si="251"/>
        <v>372</v>
      </c>
    </row>
    <row r="821" spans="1:21" x14ac:dyDescent="0.25">
      <c r="A821">
        <f>VLOOKUP('2024-03-18_windows_device_0'!P821,'2024-03-18_windows_device_0'!P821:P1730,1,0)</f>
        <v>32.963999999999999</v>
      </c>
      <c r="B821">
        <f>VLOOKUP('2024-03-18_windows_device_0'!Q821,'2024-03-18_windows_device_0'!Q$2:Q$911,1,0)+50</f>
        <v>2183918</v>
      </c>
      <c r="C821">
        <f t="shared" si="241"/>
        <v>-0.29616505782454927</v>
      </c>
      <c r="D821">
        <f t="shared" si="234"/>
        <v>1.1782727116314113</v>
      </c>
      <c r="E821">
        <f t="shared" si="235"/>
        <v>2183917.9997200486</v>
      </c>
      <c r="F821">
        <f t="shared" si="252"/>
        <v>2183907.7759541254</v>
      </c>
      <c r="G821">
        <f t="shared" si="242"/>
        <v>2183593.8961800369</v>
      </c>
      <c r="H821">
        <f t="shared" si="247"/>
        <v>72.849334103986621</v>
      </c>
      <c r="I821">
        <f t="shared" si="236"/>
        <v>2183572.740600361</v>
      </c>
      <c r="J821">
        <f t="shared" si="248"/>
        <v>1.6659975591095408</v>
      </c>
      <c r="K821">
        <f t="shared" si="237"/>
        <v>2183518.8471466694</v>
      </c>
      <c r="L821">
        <f t="shared" si="243"/>
        <v>-3.60810095062278E-2</v>
      </c>
      <c r="M821">
        <f t="shared" si="249"/>
        <v>-2.6556290376637629E-5</v>
      </c>
      <c r="N821">
        <f t="shared" si="238"/>
        <v>2183572.740600361</v>
      </c>
      <c r="O821">
        <f t="shared" si="244"/>
        <v>-3.1556094125769945E-3</v>
      </c>
      <c r="P821">
        <f t="shared" si="250"/>
        <v>5.6219242203583644</v>
      </c>
      <c r="Q821">
        <f t="shared" si="239"/>
        <v>2183553.1276141577</v>
      </c>
      <c r="R821">
        <f t="shared" si="240"/>
        <v>2183925.1276141577</v>
      </c>
      <c r="S821">
        <f t="shared" si="245"/>
        <v>11.087234145054328</v>
      </c>
      <c r="T821">
        <f t="shared" si="246"/>
        <v>2183631.1230602688</v>
      </c>
      <c r="U821">
        <f t="shared" si="251"/>
        <v>372</v>
      </c>
    </row>
    <row r="822" spans="1:21" x14ac:dyDescent="0.25">
      <c r="A822">
        <f>VLOOKUP('2024-03-18_windows_device_0'!P822,'2024-03-18_windows_device_0'!P822:P1731,1,0)</f>
        <v>32.949333333333335</v>
      </c>
      <c r="B822">
        <f>VLOOKUP('2024-03-18_windows_device_0'!Q822,'2024-03-18_windows_device_0'!Q$2:Q$911,1,0)+50</f>
        <v>2183919</v>
      </c>
      <c r="C822">
        <f t="shared" si="241"/>
        <v>-1.3031262544261228</v>
      </c>
      <c r="D822">
        <f t="shared" si="234"/>
        <v>1.1777484629630481</v>
      </c>
      <c r="E822">
        <f t="shared" si="235"/>
        <v>2183918.9997202973</v>
      </c>
      <c r="F822">
        <f t="shared" si="252"/>
        <v>2183874.015150236</v>
      </c>
      <c r="G822">
        <f t="shared" si="242"/>
        <v>2183560.9868599768</v>
      </c>
      <c r="H822">
        <f t="shared" si="247"/>
        <v>-32.909320060163736</v>
      </c>
      <c r="I822">
        <f t="shared" si="236"/>
        <v>2183556.6695664581</v>
      </c>
      <c r="J822">
        <f t="shared" si="248"/>
        <v>-0.7654583379689115</v>
      </c>
      <c r="K822">
        <f t="shared" si="237"/>
        <v>2183581.4314235598</v>
      </c>
      <c r="L822">
        <f t="shared" si="243"/>
        <v>6.8842639267197858E-2</v>
      </c>
      <c r="M822">
        <f t="shared" si="249"/>
        <v>6.2301183111155049E-5</v>
      </c>
      <c r="N822">
        <f t="shared" si="238"/>
        <v>2183556.6695664581</v>
      </c>
      <c r="O822">
        <f t="shared" si="244"/>
        <v>-1.3884681415308195E-2</v>
      </c>
      <c r="P822">
        <f t="shared" si="250"/>
        <v>-2.5830462634065192</v>
      </c>
      <c r="Q822">
        <f t="shared" si="239"/>
        <v>2183577.6940969797</v>
      </c>
      <c r="R822">
        <f t="shared" si="240"/>
        <v>2183949.6940969797</v>
      </c>
      <c r="S822">
        <f t="shared" si="245"/>
        <v>11.082301103934903</v>
      </c>
      <c r="T822">
        <f t="shared" si="246"/>
        <v>2183655.620153531</v>
      </c>
      <c r="U822">
        <f t="shared" si="251"/>
        <v>372</v>
      </c>
    </row>
    <row r="823" spans="1:21" x14ac:dyDescent="0.25">
      <c r="A823">
        <f>VLOOKUP('2024-03-18_windows_device_0'!P823,'2024-03-18_windows_device_0'!P823:P1732,1,0)</f>
        <v>32.925333333333334</v>
      </c>
      <c r="B823">
        <f>VLOOKUP('2024-03-18_windows_device_0'!Q823,'2024-03-18_windows_device_0'!Q$2:Q$911,1,0)+50</f>
        <v>2183913</v>
      </c>
      <c r="C823">
        <f t="shared" si="241"/>
        <v>-2.1323884163342295</v>
      </c>
      <c r="D823">
        <f t="shared" si="234"/>
        <v>1.1768906015057266</v>
      </c>
      <c r="E823">
        <f t="shared" si="235"/>
        <v>2183912.9997207047</v>
      </c>
      <c r="F823">
        <f t="shared" si="252"/>
        <v>2183839.3886060584</v>
      </c>
      <c r="G823">
        <f t="shared" si="242"/>
        <v>2183527.7544708652</v>
      </c>
      <c r="H823">
        <f t="shared" si="247"/>
        <v>-33.232389111537486</v>
      </c>
      <c r="I823">
        <f t="shared" si="236"/>
        <v>2183523.3519959953</v>
      </c>
      <c r="J823">
        <f t="shared" si="248"/>
        <v>-0.63037745479863272</v>
      </c>
      <c r="K823">
        <f t="shared" si="237"/>
        <v>2183543.7441136083</v>
      </c>
      <c r="L823">
        <f t="shared" si="243"/>
        <v>-4.1456001616635832E-2</v>
      </c>
      <c r="M823">
        <f t="shared" si="249"/>
        <v>-6.54927264057908E-5</v>
      </c>
      <c r="N823">
        <f t="shared" si="238"/>
        <v>2183523.3519959953</v>
      </c>
      <c r="O823">
        <f t="shared" si="244"/>
        <v>-2.2720387770503784E-2</v>
      </c>
      <c r="P823">
        <f t="shared" si="250"/>
        <v>-2.1272145698654419</v>
      </c>
      <c r="Q823">
        <f t="shared" si="239"/>
        <v>2183540.1166936182</v>
      </c>
      <c r="R823">
        <f t="shared" si="240"/>
        <v>2183912.1166936182</v>
      </c>
      <c r="S823">
        <f t="shared" si="245"/>
        <v>11.074228854830384</v>
      </c>
      <c r="T823">
        <f t="shared" si="246"/>
        <v>2183617.929270227</v>
      </c>
      <c r="U823">
        <f t="shared" si="251"/>
        <v>372</v>
      </c>
    </row>
    <row r="824" spans="1:21" x14ac:dyDescent="0.25">
      <c r="A824">
        <f>VLOOKUP('2024-03-18_windows_device_0'!P824,'2024-03-18_windows_device_0'!P824:P1733,1,0)</f>
        <v>32.910666666666664</v>
      </c>
      <c r="B824">
        <f>VLOOKUP('2024-03-18_windows_device_0'!Q824,'2024-03-18_windows_device_0'!Q$2:Q$911,1,0)+50</f>
        <v>2183916</v>
      </c>
      <c r="C824">
        <f t="shared" si="241"/>
        <v>-1.3031262544267541</v>
      </c>
      <c r="D824">
        <f t="shared" si="234"/>
        <v>1.1763663528373631</v>
      </c>
      <c r="E824">
        <f t="shared" si="235"/>
        <v>2183915.9997209534</v>
      </c>
      <c r="F824">
        <f t="shared" si="252"/>
        <v>2183871.0151508916</v>
      </c>
      <c r="G824">
        <f t="shared" si="242"/>
        <v>2183560.2334997114</v>
      </c>
      <c r="H824">
        <f t="shared" si="247"/>
        <v>32.479028846137226</v>
      </c>
      <c r="I824">
        <f t="shared" si="236"/>
        <v>2183556.0283658328</v>
      </c>
      <c r="J824">
        <f t="shared" si="248"/>
        <v>0.63037745479815288</v>
      </c>
      <c r="K824">
        <f t="shared" si="237"/>
        <v>2183535.6362482198</v>
      </c>
      <c r="L824">
        <f t="shared" si="243"/>
        <v>-8.9186434660817795E-3</v>
      </c>
      <c r="M824">
        <f t="shared" si="249"/>
        <v>1.9319914354754264E-5</v>
      </c>
      <c r="N824">
        <f t="shared" si="238"/>
        <v>2183556.0283658328</v>
      </c>
      <c r="O824">
        <f t="shared" si="244"/>
        <v>-1.3884681415314076E-2</v>
      </c>
      <c r="P824">
        <f t="shared" si="250"/>
        <v>2.1272145698640257</v>
      </c>
      <c r="Q824">
        <f t="shared" si="239"/>
        <v>2183544.3934700885</v>
      </c>
      <c r="R824">
        <f t="shared" si="240"/>
        <v>2183916.3934700885</v>
      </c>
      <c r="S824">
        <f t="shared" si="245"/>
        <v>11.069295813710957</v>
      </c>
      <c r="T824">
        <f t="shared" si="246"/>
        <v>2183622.136738549</v>
      </c>
      <c r="U824">
        <f t="shared" si="251"/>
        <v>372</v>
      </c>
    </row>
    <row r="825" spans="1:21" x14ac:dyDescent="0.25">
      <c r="A825">
        <f>VLOOKUP('2024-03-18_windows_device_0'!P825,'2024-03-18_windows_device_0'!P825:P1734,1,0)</f>
        <v>32.897333333333336</v>
      </c>
      <c r="B825">
        <f>VLOOKUP('2024-03-18_windows_device_0'!Q825,'2024-03-18_windows_device_0'!Q$2:Q$911,1,0)+50</f>
        <v>2183912</v>
      </c>
      <c r="C825">
        <f t="shared" si="241"/>
        <v>-1.184660231296303</v>
      </c>
      <c r="D825">
        <f t="shared" si="234"/>
        <v>1.1758897631388512</v>
      </c>
      <c r="E825">
        <f t="shared" si="235"/>
        <v>2183911.9997211797</v>
      </c>
      <c r="F825">
        <f t="shared" si="252"/>
        <v>2183871.1046574875</v>
      </c>
      <c r="G825">
        <f t="shared" si="242"/>
        <v>2183561.0983215123</v>
      </c>
      <c r="H825">
        <f t="shared" si="247"/>
        <v>0.86482180096209049</v>
      </c>
      <c r="I825">
        <f t="shared" si="236"/>
        <v>2183561.0953400657</v>
      </c>
      <c r="J825">
        <f t="shared" si="248"/>
        <v>9.005392211463889E-2</v>
      </c>
      <c r="K825">
        <f t="shared" si="237"/>
        <v>2183558.1821804065</v>
      </c>
      <c r="L825">
        <f t="shared" si="243"/>
        <v>2.4800501876771935E-2</v>
      </c>
      <c r="M825">
        <f t="shared" si="249"/>
        <v>2.0021631661830291E-5</v>
      </c>
      <c r="N825">
        <f t="shared" si="238"/>
        <v>2183561.0953400657</v>
      </c>
      <c r="O825">
        <f t="shared" si="244"/>
        <v>-1.2622437650278573E-2</v>
      </c>
      <c r="P825">
        <f t="shared" si="250"/>
        <v>0.30388779569688368</v>
      </c>
      <c r="Q825">
        <f t="shared" si="239"/>
        <v>2183559.1191425994</v>
      </c>
      <c r="R825">
        <f t="shared" si="240"/>
        <v>2183931.1191425994</v>
      </c>
      <c r="S825">
        <f t="shared" si="245"/>
        <v>11.064811230875115</v>
      </c>
      <c r="T825">
        <f t="shared" si="246"/>
        <v>2183636.79943045</v>
      </c>
      <c r="U825">
        <f t="shared" si="251"/>
        <v>372</v>
      </c>
    </row>
    <row r="826" spans="1:21" x14ac:dyDescent="0.25">
      <c r="A826">
        <f>VLOOKUP('2024-03-18_windows_device_0'!P826,'2024-03-18_windows_device_0'!P826:P1735,1,0)</f>
        <v>32.873333333333335</v>
      </c>
      <c r="B826">
        <f>VLOOKUP('2024-03-18_windows_device_0'!Q826,'2024-03-18_windows_device_0'!Q$2:Q$911,1,0)+50</f>
        <v>2183911</v>
      </c>
      <c r="C826">
        <f t="shared" si="241"/>
        <v>-2.1323884163342295</v>
      </c>
      <c r="D826">
        <f t="shared" si="234"/>
        <v>1.1750319016815294</v>
      </c>
      <c r="E826">
        <f t="shared" si="235"/>
        <v>2183910.9997215862</v>
      </c>
      <c r="F826">
        <f t="shared" si="252"/>
        <v>2183837.3886069399</v>
      </c>
      <c r="G826">
        <f t="shared" si="242"/>
        <v>2183528.7786305416</v>
      </c>
      <c r="H826">
        <f t="shared" si="247"/>
        <v>-32.319690970703959</v>
      </c>
      <c r="I826">
        <f t="shared" si="236"/>
        <v>2183524.6146551315</v>
      </c>
      <c r="J826">
        <f t="shared" si="248"/>
        <v>-0.7204313769127918</v>
      </c>
      <c r="K826">
        <f t="shared" si="237"/>
        <v>2183547.9199324036</v>
      </c>
      <c r="L826">
        <f t="shared" si="243"/>
        <v>-1.1288462093653922E-2</v>
      </c>
      <c r="M826">
        <f t="shared" si="249"/>
        <v>-2.142877395989715E-5</v>
      </c>
      <c r="N826">
        <f t="shared" si="238"/>
        <v>2183524.6146551315</v>
      </c>
      <c r="O826">
        <f t="shared" si="244"/>
        <v>-2.2720387770509665E-2</v>
      </c>
      <c r="P826">
        <f t="shared" si="250"/>
        <v>-2.4311023655623254</v>
      </c>
      <c r="Q826">
        <f t="shared" si="239"/>
        <v>2183544.1930688946</v>
      </c>
      <c r="R826">
        <f t="shared" si="240"/>
        <v>2183916.1930688946</v>
      </c>
      <c r="S826">
        <f t="shared" si="245"/>
        <v>11.056738981770598</v>
      </c>
      <c r="T826">
        <f t="shared" si="246"/>
        <v>2183621.7600559592</v>
      </c>
      <c r="U826">
        <f t="shared" si="251"/>
        <v>372</v>
      </c>
    </row>
    <row r="827" spans="1:21" x14ac:dyDescent="0.25">
      <c r="A827">
        <f>VLOOKUP('2024-03-18_windows_device_0'!P827,'2024-03-18_windows_device_0'!P827:P1736,1,0)</f>
        <v>32.853333333333332</v>
      </c>
      <c r="B827">
        <f>VLOOKUP('2024-03-18_windows_device_0'!Q827,'2024-03-18_windows_device_0'!Q$2:Q$911,1,0)+50</f>
        <v>2183914</v>
      </c>
      <c r="C827">
        <f t="shared" si="241"/>
        <v>-1.7769903469454016</v>
      </c>
      <c r="D827">
        <f t="shared" si="234"/>
        <v>1.1743170171337611</v>
      </c>
      <c r="E827">
        <f t="shared" si="235"/>
        <v>2183913.9997219248</v>
      </c>
      <c r="F827">
        <f t="shared" si="252"/>
        <v>2183852.6571263862</v>
      </c>
      <c r="G827">
        <f t="shared" si="242"/>
        <v>2183545.2115619336</v>
      </c>
      <c r="H827">
        <f t="shared" si="247"/>
        <v>16.43293139198795</v>
      </c>
      <c r="I827">
        <f t="shared" si="236"/>
        <v>2183544.135087199</v>
      </c>
      <c r="J827">
        <f t="shared" si="248"/>
        <v>0.27016176634199701</v>
      </c>
      <c r="K827">
        <f t="shared" si="237"/>
        <v>2183535.3956082221</v>
      </c>
      <c r="L827">
        <f t="shared" si="243"/>
        <v>-1.3776743529399749E-2</v>
      </c>
      <c r="M827">
        <f t="shared" si="249"/>
        <v>-1.4774827140757199E-6</v>
      </c>
      <c r="N827">
        <f t="shared" si="238"/>
        <v>2183544.135087199</v>
      </c>
      <c r="O827">
        <f t="shared" si="244"/>
        <v>-1.8933656475426681E-2</v>
      </c>
      <c r="P827">
        <f t="shared" si="250"/>
        <v>0.91166338708498706</v>
      </c>
      <c r="Q827">
        <f t="shared" si="239"/>
        <v>2183538.5205643028</v>
      </c>
      <c r="R827">
        <f t="shared" si="240"/>
        <v>2183910.5205643028</v>
      </c>
      <c r="S827">
        <f t="shared" si="245"/>
        <v>11.050012107516832</v>
      </c>
      <c r="T827">
        <f t="shared" si="246"/>
        <v>2183615.9931972106</v>
      </c>
      <c r="U827">
        <f t="shared" si="251"/>
        <v>372</v>
      </c>
    </row>
    <row r="828" spans="1:21" x14ac:dyDescent="0.25">
      <c r="A828">
        <f>VLOOKUP('2024-03-18_windows_device_0'!P828,'2024-03-18_windows_device_0'!P828:P1737,1,0)</f>
        <v>32.847333333333331</v>
      </c>
      <c r="B828">
        <f>VLOOKUP('2024-03-18_windows_device_0'!Q828,'2024-03-18_windows_device_0'!Q$2:Q$911,1,0)+50</f>
        <v>2183917</v>
      </c>
      <c r="C828">
        <f t="shared" si="241"/>
        <v>-0.53309710408355737</v>
      </c>
      <c r="D828">
        <f t="shared" si="234"/>
        <v>1.1741025517694308</v>
      </c>
      <c r="E828">
        <f t="shared" si="235"/>
        <v>2183916.9997220263</v>
      </c>
      <c r="F828">
        <f t="shared" si="252"/>
        <v>2183898.5969433649</v>
      </c>
      <c r="G828">
        <f t="shared" si="242"/>
        <v>2183591.5008407258</v>
      </c>
      <c r="H828">
        <f t="shared" si="247"/>
        <v>46.289278792217374</v>
      </c>
      <c r="I828">
        <f t="shared" si="236"/>
        <v>2183582.9593320624</v>
      </c>
      <c r="J828">
        <f t="shared" si="248"/>
        <v>0.94556618219770916</v>
      </c>
      <c r="K828">
        <f t="shared" si="237"/>
        <v>2183552.3711556429</v>
      </c>
      <c r="L828">
        <f t="shared" si="243"/>
        <v>1.8673084447387914E-2</v>
      </c>
      <c r="M828">
        <f t="shared" si="249"/>
        <v>1.9267941006063859E-5</v>
      </c>
      <c r="N828">
        <f t="shared" si="238"/>
        <v>2183582.9593320624</v>
      </c>
      <c r="O828">
        <f t="shared" si="244"/>
        <v>-5.6800969426244758E-3</v>
      </c>
      <c r="P828">
        <f t="shared" si="250"/>
        <v>3.1908218548002862</v>
      </c>
      <c r="Q828">
        <f t="shared" si="239"/>
        <v>2183567.430664151</v>
      </c>
      <c r="R828">
        <f t="shared" si="240"/>
        <v>2183939.430664151</v>
      </c>
      <c r="S828">
        <f t="shared" si="245"/>
        <v>11.047994045240703</v>
      </c>
      <c r="T828">
        <f t="shared" si="246"/>
        <v>2183644.8750020089</v>
      </c>
      <c r="U828">
        <f t="shared" si="251"/>
        <v>372</v>
      </c>
    </row>
    <row r="829" spans="1:21" x14ac:dyDescent="0.25">
      <c r="A829">
        <f>VLOOKUP('2024-03-18_windows_device_0'!P829,'2024-03-18_windows_device_0'!P829:P1738,1,0)</f>
        <v>32.833333333333336</v>
      </c>
      <c r="B829">
        <f>VLOOKUP('2024-03-18_windows_device_0'!Q829,'2024-03-18_windows_device_0'!Q$2:Q$911,1,0)+50</f>
        <v>2183913</v>
      </c>
      <c r="C829">
        <f t="shared" si="241"/>
        <v>-1.2438932428612131</v>
      </c>
      <c r="D829">
        <f t="shared" si="234"/>
        <v>1.1736021325859931</v>
      </c>
      <c r="E829">
        <f t="shared" si="235"/>
        <v>2183912.9997222633</v>
      </c>
      <c r="F829">
        <f t="shared" si="252"/>
        <v>2183870.0599053865</v>
      </c>
      <c r="G829">
        <f t="shared" si="242"/>
        <v>2183563.779461951</v>
      </c>
      <c r="H829">
        <f t="shared" si="247"/>
        <v>-27.721378774847835</v>
      </c>
      <c r="I829">
        <f t="shared" si="236"/>
        <v>2183560.7160640466</v>
      </c>
      <c r="J829">
        <f t="shared" si="248"/>
        <v>-0.54032353268399391</v>
      </c>
      <c r="K829">
        <f t="shared" si="237"/>
        <v>2183578.1950220005</v>
      </c>
      <c r="L829">
        <f t="shared" si="243"/>
        <v>2.8406226043831126E-2</v>
      </c>
      <c r="M829">
        <f t="shared" si="249"/>
        <v>5.7793094686999651E-6</v>
      </c>
      <c r="N829">
        <f t="shared" si="238"/>
        <v>2183560.7160640466</v>
      </c>
      <c r="O829">
        <f t="shared" si="244"/>
        <v>-1.3253559532796324E-2</v>
      </c>
      <c r="P829">
        <f t="shared" si="250"/>
        <v>-1.8233267741713899</v>
      </c>
      <c r="Q829">
        <f t="shared" si="239"/>
        <v>2183574.7717353636</v>
      </c>
      <c r="R829">
        <f t="shared" si="240"/>
        <v>2183946.7717353636</v>
      </c>
      <c r="S829">
        <f t="shared" si="245"/>
        <v>11.043285233263068</v>
      </c>
      <c r="T829">
        <f t="shared" si="246"/>
        <v>2183652.1500715367</v>
      </c>
      <c r="U829">
        <f t="shared" si="251"/>
        <v>372</v>
      </c>
    </row>
    <row r="830" spans="1:21" x14ac:dyDescent="0.25">
      <c r="A830">
        <f>VLOOKUP('2024-03-18_windows_device_0'!P830,'2024-03-18_windows_device_0'!P830:P1739,1,0)</f>
        <v>32.814666666666668</v>
      </c>
      <c r="B830">
        <f>VLOOKUP('2024-03-18_windows_device_0'!Q830,'2024-03-18_windows_device_0'!Q$2:Q$911,1,0)+50</f>
        <v>2183912</v>
      </c>
      <c r="C830">
        <f t="shared" si="241"/>
        <v>-1.658524323815582</v>
      </c>
      <c r="D830">
        <f t="shared" si="234"/>
        <v>1.1729349070080761</v>
      </c>
      <c r="E830">
        <f t="shared" si="235"/>
        <v>2183911.999722579</v>
      </c>
      <c r="F830">
        <f t="shared" si="252"/>
        <v>2183854.74663341</v>
      </c>
      <c r="G830">
        <f t="shared" si="242"/>
        <v>2183549.5542767579</v>
      </c>
      <c r="H830">
        <f t="shared" si="247"/>
        <v>-14.225185193121433</v>
      </c>
      <c r="I830">
        <f t="shared" si="236"/>
        <v>2183548.7476184424</v>
      </c>
      <c r="J830">
        <f t="shared" si="248"/>
        <v>-0.31518872739955633</v>
      </c>
      <c r="K830">
        <f t="shared" si="237"/>
        <v>2183558.9436772489</v>
      </c>
      <c r="L830">
        <f t="shared" si="243"/>
        <v>-2.1176459136244125E-2</v>
      </c>
      <c r="M830">
        <f t="shared" si="249"/>
        <v>-2.9441026733803385E-5</v>
      </c>
      <c r="N830">
        <f t="shared" si="238"/>
        <v>2183548.7476184424</v>
      </c>
      <c r="O830">
        <f t="shared" si="244"/>
        <v>-1.7671412710397058E-2</v>
      </c>
      <c r="P830">
        <f t="shared" si="250"/>
        <v>-1.0636072849334286</v>
      </c>
      <c r="Q830">
        <f t="shared" si="239"/>
        <v>2183556.488742019</v>
      </c>
      <c r="R830">
        <f t="shared" si="240"/>
        <v>2183928.488742019</v>
      </c>
      <c r="S830">
        <f t="shared" si="245"/>
        <v>11.037006817292889</v>
      </c>
      <c r="T830">
        <f t="shared" si="246"/>
        <v>2183633.7791197137</v>
      </c>
      <c r="U830">
        <f t="shared" si="251"/>
        <v>372</v>
      </c>
    </row>
    <row r="831" spans="1:21" x14ac:dyDescent="0.25">
      <c r="A831">
        <f>VLOOKUP('2024-03-18_windows_device_0'!P831,'2024-03-18_windows_device_0'!P831:P1740,1,0)</f>
        <v>32.795333333333332</v>
      </c>
      <c r="B831">
        <f>VLOOKUP('2024-03-18_windows_device_0'!Q831,'2024-03-18_windows_device_0'!Q$2:Q$911,1,0)+50</f>
        <v>2183913</v>
      </c>
      <c r="C831">
        <f t="shared" si="241"/>
        <v>-1.7177573353804918</v>
      </c>
      <c r="D831">
        <f t="shared" si="234"/>
        <v>1.1722438519452336</v>
      </c>
      <c r="E831">
        <f t="shared" si="235"/>
        <v>2183912.9997229059</v>
      </c>
      <c r="F831">
        <f t="shared" si="252"/>
        <v>2183853.7018805519</v>
      </c>
      <c r="G831">
        <f t="shared" si="242"/>
        <v>2183549.6371236332</v>
      </c>
      <c r="H831">
        <f t="shared" si="247"/>
        <v>8.2846875302493572E-2</v>
      </c>
      <c r="I831">
        <f t="shared" si="236"/>
        <v>2183549.6370962728</v>
      </c>
      <c r="J831">
        <f t="shared" si="248"/>
        <v>-4.5026961057079422E-2</v>
      </c>
      <c r="K831">
        <f t="shared" si="237"/>
        <v>2183551.0936761023</v>
      </c>
      <c r="L831">
        <f t="shared" si="243"/>
        <v>-8.6349930690365652E-3</v>
      </c>
      <c r="M831">
        <f t="shared" si="249"/>
        <v>7.4468261737894326E-6</v>
      </c>
      <c r="N831">
        <f t="shared" si="238"/>
        <v>2183549.6370962728</v>
      </c>
      <c r="O831">
        <f t="shared" si="244"/>
        <v>-1.8302534592908929E-2</v>
      </c>
      <c r="P831">
        <f t="shared" si="250"/>
        <v>-0.15194389784702605</v>
      </c>
      <c r="Q831">
        <f t="shared" si="239"/>
        <v>2183550.6644536937</v>
      </c>
      <c r="R831">
        <f t="shared" si="240"/>
        <v>2183922.6644536937</v>
      </c>
      <c r="S831">
        <f t="shared" si="245"/>
        <v>11.030504172180915</v>
      </c>
      <c r="T831">
        <f t="shared" si="246"/>
        <v>2183627.8637842685</v>
      </c>
      <c r="U831">
        <f t="shared" si="251"/>
        <v>372</v>
      </c>
    </row>
    <row r="832" spans="1:21" x14ac:dyDescent="0.25">
      <c r="A832">
        <f>VLOOKUP('2024-03-18_windows_device_0'!P832,'2024-03-18_windows_device_0'!P832:P1741,1,0)</f>
        <v>32.774666666666668</v>
      </c>
      <c r="B832">
        <f>VLOOKUP('2024-03-18_windows_device_0'!Q832,'2024-03-18_windows_device_0'!Q$2:Q$911,1,0)+50</f>
        <v>2183910</v>
      </c>
      <c r="C832">
        <f t="shared" si="241"/>
        <v>-1.8362233585096803</v>
      </c>
      <c r="D832">
        <f t="shared" si="234"/>
        <v>1.1715051379125401</v>
      </c>
      <c r="E832">
        <f t="shared" si="235"/>
        <v>2183909.9997232552</v>
      </c>
      <c r="F832">
        <f t="shared" si="252"/>
        <v>2183846.612374532</v>
      </c>
      <c r="G832">
        <f t="shared" si="242"/>
        <v>2183543.7537181657</v>
      </c>
      <c r="H832">
        <f t="shared" si="247"/>
        <v>-5.8834054674953222</v>
      </c>
      <c r="I832">
        <f t="shared" si="236"/>
        <v>2183543.6157333441</v>
      </c>
      <c r="J832">
        <f t="shared" si="248"/>
        <v>-9.0053922113679144E-2</v>
      </c>
      <c r="K832">
        <f t="shared" si="237"/>
        <v>2183546.5288930032</v>
      </c>
      <c r="L832">
        <f t="shared" si="243"/>
        <v>-5.0212566452637062E-3</v>
      </c>
      <c r="M832">
        <f t="shared" si="249"/>
        <v>2.1457512894838003E-6</v>
      </c>
      <c r="N832">
        <f t="shared" si="238"/>
        <v>2183543.6157333441</v>
      </c>
      <c r="O832">
        <f t="shared" si="244"/>
        <v>-1.9564778357932671E-2</v>
      </c>
      <c r="P832">
        <f t="shared" si="250"/>
        <v>-0.30388779569405211</v>
      </c>
      <c r="Q832">
        <f t="shared" si="239"/>
        <v>2183545.696620645</v>
      </c>
      <c r="R832">
        <f t="shared" si="240"/>
        <v>2183917.696620645</v>
      </c>
      <c r="S832">
        <f t="shared" si="245"/>
        <v>11.023553068785361</v>
      </c>
      <c r="T832">
        <f t="shared" si="246"/>
        <v>2183622.7986843246</v>
      </c>
      <c r="U832">
        <f t="shared" si="251"/>
        <v>372</v>
      </c>
    </row>
    <row r="833" spans="1:21" x14ac:dyDescent="0.25">
      <c r="A833">
        <f>VLOOKUP('2024-03-18_windows_device_0'!P833,'2024-03-18_windows_device_0'!P833:P1742,1,0)</f>
        <v>32.778666666666666</v>
      </c>
      <c r="B833">
        <f>VLOOKUP('2024-03-18_windows_device_0'!Q833,'2024-03-18_windows_device_0'!Q$2:Q$911,1,0)+50</f>
        <v>2183908</v>
      </c>
      <c r="C833">
        <f t="shared" si="241"/>
        <v>0.35539806938882779</v>
      </c>
      <c r="D833">
        <f t="shared" si="234"/>
        <v>1.1716481148220936</v>
      </c>
      <c r="E833">
        <f t="shared" si="235"/>
        <v>2183907.9997231876</v>
      </c>
      <c r="F833">
        <f t="shared" si="252"/>
        <v>2183920.2682422954</v>
      </c>
      <c r="G833">
        <f t="shared" si="242"/>
        <v>2183617.1760877692</v>
      </c>
      <c r="H833">
        <f t="shared" si="247"/>
        <v>73.422369603533298</v>
      </c>
      <c r="I833">
        <f t="shared" si="236"/>
        <v>2183595.6863779905</v>
      </c>
      <c r="J833">
        <f t="shared" si="248"/>
        <v>1.6659975591095413</v>
      </c>
      <c r="K833">
        <f t="shared" si="237"/>
        <v>2183541.7929242989</v>
      </c>
      <c r="L833">
        <f t="shared" si="243"/>
        <v>-5.2095606323671441E-3</v>
      </c>
      <c r="M833">
        <f t="shared" si="249"/>
        <v>-1.1181045758735713E-7</v>
      </c>
      <c r="N833">
        <f t="shared" si="238"/>
        <v>2183595.6863779905</v>
      </c>
      <c r="O833">
        <f t="shared" si="244"/>
        <v>3.7867312950829839E-3</v>
      </c>
      <c r="P833">
        <f t="shared" si="250"/>
        <v>5.6219242203583644</v>
      </c>
      <c r="Q833">
        <f t="shared" si="239"/>
        <v>2183576.0733917872</v>
      </c>
      <c r="R833">
        <f t="shared" si="240"/>
        <v>2183948.0733917872</v>
      </c>
      <c r="S833">
        <f t="shared" si="245"/>
        <v>11.024898443636113</v>
      </c>
      <c r="T833">
        <f t="shared" si="246"/>
        <v>2183653.1942765322</v>
      </c>
      <c r="U833">
        <f t="shared" si="251"/>
        <v>372</v>
      </c>
    </row>
    <row r="834" spans="1:21" x14ac:dyDescent="0.25">
      <c r="A834">
        <f>VLOOKUP('2024-03-18_windows_device_0'!P834,'2024-03-18_windows_device_0'!P834:P1743,1,0)</f>
        <v>32.759333333333331</v>
      </c>
      <c r="B834">
        <f>VLOOKUP('2024-03-18_windows_device_0'!Q834,'2024-03-18_windows_device_0'!Q$2:Q$911,1,0)+50</f>
        <v>2183906</v>
      </c>
      <c r="C834">
        <f t="shared" si="241"/>
        <v>-1.7177573353804918</v>
      </c>
      <c r="D834">
        <f t="shared" ref="D834:D897" si="253">(A834)*(1-EXP(-V$2))</f>
        <v>1.1709570597592509</v>
      </c>
      <c r="E834">
        <f t="shared" ref="E834:E897" si="254">B834-D834^2*V$3</f>
        <v>2183905.9997235141</v>
      </c>
      <c r="F834">
        <f t="shared" si="252"/>
        <v>2183846.70188116</v>
      </c>
      <c r="G834">
        <f t="shared" si="242"/>
        <v>2183544.7385651474</v>
      </c>
      <c r="H834">
        <f t="shared" si="247"/>
        <v>-72.437522621825337</v>
      </c>
      <c r="I834">
        <f t="shared" ref="I834:I897" si="255">G834-V$11*H834^2</f>
        <v>2183523.8214910473</v>
      </c>
      <c r="J834">
        <f t="shared" si="248"/>
        <v>-1.5759436369958622</v>
      </c>
      <c r="K834">
        <f t="shared" ref="K834:K897" si="256">I834-J834*V$13</f>
        <v>2183574.8017850798</v>
      </c>
      <c r="L834">
        <f t="shared" si="243"/>
        <v>3.6309712411280552E-2</v>
      </c>
      <c r="M834">
        <f t="shared" si="249"/>
        <v>2.4653163159814553E-5</v>
      </c>
      <c r="N834">
        <f t="shared" ref="N834:N897" si="257">I834-V$16*M834^2</f>
        <v>2183523.8214910473</v>
      </c>
      <c r="O834">
        <f t="shared" si="244"/>
        <v>-1.830253459291481E-2</v>
      </c>
      <c r="P834">
        <f t="shared" si="250"/>
        <v>-5.3180364246657277</v>
      </c>
      <c r="Q834">
        <f t="shared" ref="Q834:Q897" si="258">N834-P834*V$19+V$20*P834^2</f>
        <v>2183575.3516136282</v>
      </c>
      <c r="R834">
        <f t="shared" ref="R834:R897" si="259">Q834+U834</f>
        <v>2183947.3516136282</v>
      </c>
      <c r="S834">
        <f t="shared" si="245"/>
        <v>11.018395798524139</v>
      </c>
      <c r="T834">
        <f t="shared" si="246"/>
        <v>2183652.3815511679</v>
      </c>
      <c r="U834">
        <f t="shared" si="251"/>
        <v>372</v>
      </c>
    </row>
    <row r="835" spans="1:21" x14ac:dyDescent="0.25">
      <c r="A835">
        <f>VLOOKUP('2024-03-18_windows_device_0'!P835,'2024-03-18_windows_device_0'!P835:P1744,1,0)</f>
        <v>32.734000000000002</v>
      </c>
      <c r="B835">
        <f>VLOOKUP('2024-03-18_windows_device_0'!Q835,'2024-03-18_windows_device_0'!Q$2:Q$911,1,0)+50</f>
        <v>2183903</v>
      </c>
      <c r="C835">
        <f t="shared" ref="C835:C898" si="260">(A835-A834)*V$4</f>
        <v>-2.250854439463418</v>
      </c>
      <c r="D835">
        <f t="shared" si="253"/>
        <v>1.1700515393320781</v>
      </c>
      <c r="E835">
        <f t="shared" si="254"/>
        <v>2183902.9997239416</v>
      </c>
      <c r="F835">
        <f t="shared" si="252"/>
        <v>2183825.2991029262</v>
      </c>
      <c r="G835">
        <f t="shared" ref="G835:G898" si="261">F835-V$8*LN(D835)</f>
        <v>2183524.8159634494</v>
      </c>
      <c r="H835">
        <f t="shared" si="247"/>
        <v>-19.922601697966456</v>
      </c>
      <c r="I835">
        <f t="shared" si="255"/>
        <v>2183523.2337471219</v>
      </c>
      <c r="J835">
        <f t="shared" si="248"/>
        <v>-0.40524264951275557</v>
      </c>
      <c r="K835">
        <f t="shared" si="256"/>
        <v>2183536.3429655875</v>
      </c>
      <c r="L835">
        <f t="shared" ref="L835:L898" si="262">(K835-K834)*V$16</f>
        <v>-4.2304661306303705E-2</v>
      </c>
      <c r="M835">
        <f t="shared" si="249"/>
        <v>-4.6679357317475072E-5</v>
      </c>
      <c r="N835">
        <f t="shared" si="257"/>
        <v>2183523.2337471219</v>
      </c>
      <c r="O835">
        <f t="shared" ref="O835:O898" si="263">(D835-D834)*V$17</f>
        <v>-2.3982631535533407E-2</v>
      </c>
      <c r="P835">
        <f t="shared" si="250"/>
        <v>-1.3674950806260653</v>
      </c>
      <c r="Q835">
        <f t="shared" si="258"/>
        <v>2183533.4221724188</v>
      </c>
      <c r="R835">
        <f t="shared" si="259"/>
        <v>2183905.4221724188</v>
      </c>
      <c r="S835">
        <f t="shared" ref="S835:S898" si="264">V$21^2*A835</f>
        <v>11.00987509113604</v>
      </c>
      <c r="T835">
        <f t="shared" ref="T835:T898" si="265">Q835+V$22*S835^2-V$23*S835</f>
        <v>2183610.3330189786</v>
      </c>
      <c r="U835">
        <f t="shared" si="251"/>
        <v>372</v>
      </c>
    </row>
    <row r="836" spans="1:21" x14ac:dyDescent="0.25">
      <c r="A836">
        <f>VLOOKUP('2024-03-18_windows_device_0'!P836,'2024-03-18_windows_device_0'!P836:P1745,1,0)</f>
        <v>32.724666666666664</v>
      </c>
      <c r="B836">
        <f>VLOOKUP('2024-03-18_windows_device_0'!Q836,'2024-03-18_windows_device_0'!Q$2:Q$911,1,0)+50</f>
        <v>2183905</v>
      </c>
      <c r="C836">
        <f t="shared" si="260"/>
        <v>-0.82926216190810664</v>
      </c>
      <c r="D836">
        <f t="shared" si="253"/>
        <v>1.1697179265431195</v>
      </c>
      <c r="E836">
        <f t="shared" si="254"/>
        <v>2183904.9997240989</v>
      </c>
      <c r="F836">
        <f t="shared" si="252"/>
        <v>2183876.3731795144</v>
      </c>
      <c r="G836">
        <f t="shared" si="261"/>
        <v>2183576.4356570151</v>
      </c>
      <c r="H836">
        <f t="shared" ref="H836:H899" si="266">G836-G835</f>
        <v>51.619693565648049</v>
      </c>
      <c r="I836">
        <f t="shared" si="255"/>
        <v>2183565.8136984925</v>
      </c>
      <c r="J836">
        <f t="shared" ref="J836:J899" si="267">(C836-C835)*V$12</f>
        <v>1.0806470653679878</v>
      </c>
      <c r="K836">
        <f t="shared" si="256"/>
        <v>2183530.8557825843</v>
      </c>
      <c r="L836">
        <f t="shared" si="262"/>
        <v>-6.0358955771824974E-3</v>
      </c>
      <c r="M836">
        <f t="shared" ref="M836:M899" si="268">(L836-L835)*V$15</f>
        <v>2.1535535995178406E-5</v>
      </c>
      <c r="N836">
        <f t="shared" si="257"/>
        <v>2183565.8136984925</v>
      </c>
      <c r="O836">
        <f t="shared" si="263"/>
        <v>-8.8357063552014694E-3</v>
      </c>
      <c r="P836">
        <f t="shared" ref="P836:P899" si="269">(O836-O835)*V$18</f>
        <v>3.6466535483399487</v>
      </c>
      <c r="Q836">
        <f t="shared" si="258"/>
        <v>2183549.008857959</v>
      </c>
      <c r="R836">
        <f t="shared" si="259"/>
        <v>2183921.008857959</v>
      </c>
      <c r="S836">
        <f t="shared" si="264"/>
        <v>11.006735883150949</v>
      </c>
      <c r="T836">
        <f t="shared" si="265"/>
        <v>2183625.8758521192</v>
      </c>
      <c r="U836">
        <f t="shared" si="251"/>
        <v>372</v>
      </c>
    </row>
    <row r="837" spans="1:21" x14ac:dyDescent="0.25">
      <c r="A837">
        <f>VLOOKUP('2024-03-18_windows_device_0'!P837,'2024-03-18_windows_device_0'!P837:P1746,1,0)</f>
        <v>32.711333333333336</v>
      </c>
      <c r="B837">
        <f>VLOOKUP('2024-03-18_windows_device_0'!Q837,'2024-03-18_windows_device_0'!Q$2:Q$911,1,0)+50</f>
        <v>2183904</v>
      </c>
      <c r="C837">
        <f t="shared" si="260"/>
        <v>-1.184660231296303</v>
      </c>
      <c r="D837">
        <f t="shared" si="253"/>
        <v>1.1692413368446077</v>
      </c>
      <c r="E837">
        <f t="shared" si="254"/>
        <v>2183903.9997243234</v>
      </c>
      <c r="F837">
        <f t="shared" si="252"/>
        <v>2183863.1046606312</v>
      </c>
      <c r="G837">
        <f t="shared" si="261"/>
        <v>2183563.9468609607</v>
      </c>
      <c r="H837">
        <f t="shared" si="266"/>
        <v>-12.488796054385602</v>
      </c>
      <c r="I837">
        <f t="shared" si="255"/>
        <v>2183563.3251122348</v>
      </c>
      <c r="J837">
        <f t="shared" si="267"/>
        <v>-0.27016176634151695</v>
      </c>
      <c r="K837">
        <f t="shared" si="256"/>
        <v>2183572.0645912117</v>
      </c>
      <c r="L837">
        <f t="shared" si="262"/>
        <v>4.5329646485156999E-2</v>
      </c>
      <c r="M837">
        <f t="shared" si="268"/>
        <v>3.0499645018445615E-5</v>
      </c>
      <c r="N837">
        <f t="shared" si="257"/>
        <v>2183563.3251122348</v>
      </c>
      <c r="O837">
        <f t="shared" si="263"/>
        <v>-1.2622437650272692E-2</v>
      </c>
      <c r="P837">
        <f t="shared" si="269"/>
        <v>-0.91166338708215555</v>
      </c>
      <c r="Q837">
        <f t="shared" si="258"/>
        <v>2183569.8818436391</v>
      </c>
      <c r="R837">
        <f t="shared" si="259"/>
        <v>2183941.8818436391</v>
      </c>
      <c r="S837">
        <f t="shared" si="264"/>
        <v>11.002251300315107</v>
      </c>
      <c r="T837">
        <f t="shared" si="265"/>
        <v>2183646.686213206</v>
      </c>
      <c r="U837">
        <f t="shared" si="251"/>
        <v>372</v>
      </c>
    </row>
    <row r="838" spans="1:21" x14ac:dyDescent="0.25">
      <c r="A838">
        <f>VLOOKUP('2024-03-18_windows_device_0'!P838,'2024-03-18_windows_device_0'!P838:P1747,1,0)</f>
        <v>32.697333333333333</v>
      </c>
      <c r="B838">
        <f>VLOOKUP('2024-03-18_windows_device_0'!Q838,'2024-03-18_windows_device_0'!Q$2:Q$911,1,0)+50</f>
        <v>2183906</v>
      </c>
      <c r="C838">
        <f t="shared" si="260"/>
        <v>-1.2438932428618443</v>
      </c>
      <c r="D838">
        <f t="shared" si="253"/>
        <v>1.1687409176611698</v>
      </c>
      <c r="E838">
        <f t="shared" si="254"/>
        <v>2183905.9997245595</v>
      </c>
      <c r="F838">
        <f t="shared" si="252"/>
        <v>2183863.0599076827</v>
      </c>
      <c r="G838">
        <f t="shared" si="261"/>
        <v>2183564.7211591103</v>
      </c>
      <c r="H838">
        <f t="shared" si="266"/>
        <v>0.77429814962670207</v>
      </c>
      <c r="I838">
        <f t="shared" si="255"/>
        <v>2183564.7187691526</v>
      </c>
      <c r="J838">
        <f t="shared" si="267"/>
        <v>-4.5026961057559468E-2</v>
      </c>
      <c r="K838">
        <f t="shared" si="256"/>
        <v>2183566.1753489822</v>
      </c>
      <c r="L838">
        <f t="shared" si="262"/>
        <v>-6.4781603065246973E-3</v>
      </c>
      <c r="M838">
        <f t="shared" si="268"/>
        <v>-3.0762251363234997E-5</v>
      </c>
      <c r="N838">
        <f t="shared" si="257"/>
        <v>2183564.7187691526</v>
      </c>
      <c r="O838">
        <f t="shared" si="263"/>
        <v>-1.3253559532802205E-2</v>
      </c>
      <c r="P838">
        <f t="shared" si="269"/>
        <v>-0.15194389785127344</v>
      </c>
      <c r="Q838">
        <f t="shared" si="258"/>
        <v>2183565.7461265735</v>
      </c>
      <c r="R838">
        <f t="shared" si="259"/>
        <v>2183937.7461265735</v>
      </c>
      <c r="S838">
        <f t="shared" si="264"/>
        <v>10.997542488337471</v>
      </c>
      <c r="T838">
        <f t="shared" si="265"/>
        <v>2183642.4847677848</v>
      </c>
      <c r="U838">
        <f t="shared" si="251"/>
        <v>372</v>
      </c>
    </row>
    <row r="839" spans="1:21" x14ac:dyDescent="0.25">
      <c r="A839">
        <f>VLOOKUP('2024-03-18_windows_device_0'!P839,'2024-03-18_windows_device_0'!P839:P1748,1,0)</f>
        <v>32.677333333333337</v>
      </c>
      <c r="B839">
        <f>VLOOKUP('2024-03-18_windows_device_0'!Q839,'2024-03-18_windows_device_0'!Q$2:Q$911,1,0)+50</f>
        <v>2183902</v>
      </c>
      <c r="C839">
        <f t="shared" si="260"/>
        <v>-1.7769903469447703</v>
      </c>
      <c r="D839">
        <f t="shared" si="253"/>
        <v>1.1680260331134018</v>
      </c>
      <c r="E839">
        <f t="shared" si="254"/>
        <v>2183901.9997248962</v>
      </c>
      <c r="F839">
        <f t="shared" si="252"/>
        <v>2183840.6571293576</v>
      </c>
      <c r="G839">
        <f t="shared" si="261"/>
        <v>2183543.4890623316</v>
      </c>
      <c r="H839">
        <f t="shared" si="266"/>
        <v>-21.23209677869454</v>
      </c>
      <c r="I839">
        <f t="shared" si="255"/>
        <v>2183541.6920149531</v>
      </c>
      <c r="J839">
        <f t="shared" si="267"/>
        <v>-0.4052426495127554</v>
      </c>
      <c r="K839">
        <f t="shared" si="256"/>
        <v>2183554.8012334188</v>
      </c>
      <c r="L839">
        <f t="shared" si="262"/>
        <v>-1.251151524991522E-2</v>
      </c>
      <c r="M839">
        <f t="shared" si="268"/>
        <v>-3.5824635865881838E-6</v>
      </c>
      <c r="N839">
        <f t="shared" si="257"/>
        <v>2183541.6920149531</v>
      </c>
      <c r="O839">
        <f t="shared" si="263"/>
        <v>-1.89336564754208E-2</v>
      </c>
      <c r="P839">
        <f t="shared" si="269"/>
        <v>-1.3674950806260648</v>
      </c>
      <c r="Q839">
        <f t="shared" si="258"/>
        <v>2183551.88044025</v>
      </c>
      <c r="R839">
        <f t="shared" si="259"/>
        <v>2183923.88044025</v>
      </c>
      <c r="S839">
        <f t="shared" si="264"/>
        <v>10.990815614083708</v>
      </c>
      <c r="T839">
        <f t="shared" si="265"/>
        <v>2183628.5252326196</v>
      </c>
      <c r="U839">
        <f t="shared" si="251"/>
        <v>372</v>
      </c>
    </row>
    <row r="840" spans="1:21" x14ac:dyDescent="0.25">
      <c r="A840">
        <f>VLOOKUP('2024-03-18_windows_device_0'!P840,'2024-03-18_windows_device_0'!P840:P1749,1,0)</f>
        <v>32.656666666666666</v>
      </c>
      <c r="B840">
        <f>VLOOKUP('2024-03-18_windows_device_0'!Q840,'2024-03-18_windows_device_0'!Q$2:Q$911,1,0)+50</f>
        <v>2183899</v>
      </c>
      <c r="C840">
        <f t="shared" si="260"/>
        <v>-1.8362233585103116</v>
      </c>
      <c r="D840">
        <f t="shared" si="253"/>
        <v>1.167287319080708</v>
      </c>
      <c r="E840">
        <f t="shared" si="254"/>
        <v>2183898.999725244</v>
      </c>
      <c r="F840">
        <f t="shared" si="252"/>
        <v>2183835.6123765209</v>
      </c>
      <c r="G840">
        <f t="shared" si="261"/>
        <v>2183539.6547667338</v>
      </c>
      <c r="H840">
        <f t="shared" si="266"/>
        <v>-3.834295597858727</v>
      </c>
      <c r="I840">
        <f t="shared" si="255"/>
        <v>2183539.596160348</v>
      </c>
      <c r="J840">
        <f t="shared" si="267"/>
        <v>-4.5026961057559468E-2</v>
      </c>
      <c r="K840">
        <f t="shared" si="256"/>
        <v>2183541.0527401776</v>
      </c>
      <c r="L840">
        <f t="shared" si="262"/>
        <v>-1.5123328217493391E-2</v>
      </c>
      <c r="M840">
        <f t="shared" si="268"/>
        <v>-1.5508328184102315E-6</v>
      </c>
      <c r="N840">
        <f t="shared" si="257"/>
        <v>2183539.596160348</v>
      </c>
      <c r="O840">
        <f t="shared" si="263"/>
        <v>-1.9564778357938552E-2</v>
      </c>
      <c r="P840">
        <f t="shared" si="269"/>
        <v>-0.15194389784844184</v>
      </c>
      <c r="Q840">
        <f t="shared" si="258"/>
        <v>2183540.6235177689</v>
      </c>
      <c r="R840">
        <f t="shared" si="259"/>
        <v>2183912.6235177689</v>
      </c>
      <c r="S840">
        <f t="shared" si="264"/>
        <v>10.98386451068815</v>
      </c>
      <c r="T840">
        <f t="shared" si="265"/>
        <v>2183617.1713933265</v>
      </c>
      <c r="U840">
        <f t="shared" si="251"/>
        <v>372</v>
      </c>
    </row>
    <row r="841" spans="1:21" x14ac:dyDescent="0.25">
      <c r="A841">
        <f>VLOOKUP('2024-03-18_windows_device_0'!P841,'2024-03-18_windows_device_0'!P841:P1750,1,0)</f>
        <v>32.653999999999996</v>
      </c>
      <c r="B841">
        <f>VLOOKUP('2024-03-18_windows_device_0'!Q841,'2024-03-18_windows_device_0'!Q$2:Q$911,1,0)+50</f>
        <v>2183899</v>
      </c>
      <c r="C841">
        <f t="shared" si="260"/>
        <v>-0.23693204625963943</v>
      </c>
      <c r="D841">
        <f t="shared" si="253"/>
        <v>1.1671920011410055</v>
      </c>
      <c r="E841">
        <f t="shared" si="254"/>
        <v>2183898.9997252892</v>
      </c>
      <c r="F841">
        <f t="shared" si="252"/>
        <v>2183890.8207125505</v>
      </c>
      <c r="G841">
        <f t="shared" si="261"/>
        <v>2183595.0193465897</v>
      </c>
      <c r="H841">
        <f t="shared" si="266"/>
        <v>55.36457985593006</v>
      </c>
      <c r="I841">
        <f t="shared" si="255"/>
        <v>2183582.8002872425</v>
      </c>
      <c r="J841">
        <f t="shared" si="267"/>
        <v>1.2157279485397061</v>
      </c>
      <c r="K841">
        <f t="shared" si="256"/>
        <v>2183543.4726318461</v>
      </c>
      <c r="L841">
        <f t="shared" si="262"/>
        <v>2.6618783099612124E-3</v>
      </c>
      <c r="M841">
        <f t="shared" si="268"/>
        <v>1.0560435340267122E-5</v>
      </c>
      <c r="N841">
        <f t="shared" si="257"/>
        <v>2183582.8002872425</v>
      </c>
      <c r="O841">
        <f t="shared" si="263"/>
        <v>-2.5244875300592432E-3</v>
      </c>
      <c r="P841">
        <f t="shared" si="269"/>
        <v>4.1024852418838584</v>
      </c>
      <c r="Q841">
        <f t="shared" si="258"/>
        <v>2183564.9548262148</v>
      </c>
      <c r="R841">
        <f t="shared" si="259"/>
        <v>2183936.9548262148</v>
      </c>
      <c r="S841">
        <f t="shared" si="264"/>
        <v>10.98296759412098</v>
      </c>
      <c r="T841">
        <f t="shared" si="265"/>
        <v>2183641.4902008437</v>
      </c>
      <c r="U841">
        <f t="shared" si="251"/>
        <v>372</v>
      </c>
    </row>
    <row r="842" spans="1:21" x14ac:dyDescent="0.25">
      <c r="A842">
        <f>VLOOKUP('2024-03-18_windows_device_0'!P842,'2024-03-18_windows_device_0'!P842:P1751,1,0)</f>
        <v>32.62533333333333</v>
      </c>
      <c r="B842">
        <f>VLOOKUP('2024-03-18_windows_device_0'!Q842,'2024-03-18_windows_device_0'!Q$2:Q$911,1,0)+50</f>
        <v>2183895</v>
      </c>
      <c r="C842">
        <f t="shared" si="260"/>
        <v>-2.5470194972879674</v>
      </c>
      <c r="D842">
        <f t="shared" si="253"/>
        <v>1.1661673332892046</v>
      </c>
      <c r="E842">
        <f t="shared" si="254"/>
        <v>2183894.9997257711</v>
      </c>
      <c r="F842">
        <f t="shared" si="252"/>
        <v>2183807.0753388326</v>
      </c>
      <c r="G842">
        <f t="shared" si="261"/>
        <v>2183512.9544003126</v>
      </c>
      <c r="H842">
        <f t="shared" si="266"/>
        <v>-82.064946277067065</v>
      </c>
      <c r="I842">
        <f t="shared" si="255"/>
        <v>2183486.1078099548</v>
      </c>
      <c r="J842">
        <f t="shared" si="267"/>
        <v>-1.7560514812237</v>
      </c>
      <c r="K842">
        <f t="shared" si="256"/>
        <v>2183542.9144233055</v>
      </c>
      <c r="L842">
        <f t="shared" si="262"/>
        <v>-6.1402881206247084E-4</v>
      </c>
      <c r="M842">
        <f t="shared" si="268"/>
        <v>-1.9451562336061808E-6</v>
      </c>
      <c r="N842">
        <f t="shared" si="257"/>
        <v>2183486.1078099548</v>
      </c>
      <c r="O842">
        <f t="shared" si="263"/>
        <v>-2.7138240948104519E-2</v>
      </c>
      <c r="P842">
        <f t="shared" si="269"/>
        <v>-5.9258120160538326</v>
      </c>
      <c r="Q842">
        <f t="shared" si="258"/>
        <v>2183545.5685411706</v>
      </c>
      <c r="R842">
        <f t="shared" si="259"/>
        <v>2183917.5685411706</v>
      </c>
      <c r="S842">
        <f t="shared" si="264"/>
        <v>10.973325741023919</v>
      </c>
      <c r="T842">
        <f t="shared" si="265"/>
        <v>2183621.9695952861</v>
      </c>
      <c r="U842">
        <f t="shared" ref="U842:U905" si="270">U841</f>
        <v>372</v>
      </c>
    </row>
    <row r="843" spans="1:21" x14ac:dyDescent="0.25">
      <c r="A843">
        <f>VLOOKUP('2024-03-18_windows_device_0'!P843,'2024-03-18_windows_device_0'!P843:P1752,1,0)</f>
        <v>32.612666666666669</v>
      </c>
      <c r="B843">
        <f>VLOOKUP('2024-03-18_windows_device_0'!Q843,'2024-03-18_windows_device_0'!Q$2:Q$911,1,0)+50</f>
        <v>2183891</v>
      </c>
      <c r="C843">
        <f t="shared" si="260"/>
        <v>-1.1254272197313933</v>
      </c>
      <c r="D843">
        <f t="shared" si="253"/>
        <v>1.1657145730756182</v>
      </c>
      <c r="E843">
        <f t="shared" si="254"/>
        <v>2183890.9997259839</v>
      </c>
      <c r="F843">
        <f t="shared" si="252"/>
        <v>2183852.1494154762</v>
      </c>
      <c r="G843">
        <f t="shared" si="261"/>
        <v>2183558.7714618091</v>
      </c>
      <c r="H843">
        <f t="shared" si="266"/>
        <v>45.817061496432871</v>
      </c>
      <c r="I843">
        <f t="shared" si="255"/>
        <v>2183550.4033356109</v>
      </c>
      <c r="J843">
        <f t="shared" si="267"/>
        <v>1.0806470653689477</v>
      </c>
      <c r="K843">
        <f t="shared" si="256"/>
        <v>2183515.4454197027</v>
      </c>
      <c r="L843">
        <f t="shared" si="262"/>
        <v>-3.0215875296816328E-2</v>
      </c>
      <c r="M843">
        <f t="shared" si="268"/>
        <v>-1.7576876898909801E-5</v>
      </c>
      <c r="N843">
        <f t="shared" si="257"/>
        <v>2183550.4033356109</v>
      </c>
      <c r="O843">
        <f t="shared" si="263"/>
        <v>-1.1991315767766703E-2</v>
      </c>
      <c r="P843">
        <f t="shared" si="269"/>
        <v>3.646653548341364</v>
      </c>
      <c r="Q843">
        <f t="shared" si="258"/>
        <v>2183533.5984950773</v>
      </c>
      <c r="R843">
        <f t="shared" si="259"/>
        <v>2183905.5984950773</v>
      </c>
      <c r="S843">
        <f t="shared" si="264"/>
        <v>10.96906538732987</v>
      </c>
      <c r="T843">
        <f t="shared" si="265"/>
        <v>2183609.9402358481</v>
      </c>
      <c r="U843">
        <f t="shared" si="270"/>
        <v>372</v>
      </c>
    </row>
    <row r="844" spans="1:21" x14ac:dyDescent="0.25">
      <c r="A844">
        <f>VLOOKUP('2024-03-18_windows_device_0'!P844,'2024-03-18_windows_device_0'!P844:P1753,1,0)</f>
        <v>32.6</v>
      </c>
      <c r="B844">
        <f>VLOOKUP('2024-03-18_windows_device_0'!Q844,'2024-03-18_windows_device_0'!Q$2:Q$911,1,0)+50</f>
        <v>2183888</v>
      </c>
      <c r="C844">
        <f t="shared" si="260"/>
        <v>-1.1254272197320245</v>
      </c>
      <c r="D844">
        <f t="shared" si="253"/>
        <v>1.1652618128620318</v>
      </c>
      <c r="E844">
        <f t="shared" si="254"/>
        <v>2183887.9997261968</v>
      </c>
      <c r="F844">
        <f t="shared" si="252"/>
        <v>2183849.1494156891</v>
      </c>
      <c r="G844">
        <f t="shared" si="261"/>
        <v>2183556.5147355036</v>
      </c>
      <c r="H844">
        <f t="shared" si="266"/>
        <v>-2.2567263054661453</v>
      </c>
      <c r="I844">
        <f t="shared" si="255"/>
        <v>2183556.494433844</v>
      </c>
      <c r="J844">
        <f t="shared" si="267"/>
        <v>-4.7987255016144392E-13</v>
      </c>
      <c r="K844">
        <f t="shared" si="256"/>
        <v>2183556.494433844</v>
      </c>
      <c r="L844">
        <f t="shared" si="262"/>
        <v>4.5153872717176087E-2</v>
      </c>
      <c r="M844">
        <f t="shared" si="268"/>
        <v>4.4752775250898736E-5</v>
      </c>
      <c r="N844">
        <f t="shared" si="257"/>
        <v>2183556.494433844</v>
      </c>
      <c r="O844">
        <f t="shared" si="263"/>
        <v>-1.1991315767766703E-2</v>
      </c>
      <c r="P844">
        <f t="shared" si="269"/>
        <v>0</v>
      </c>
      <c r="Q844">
        <f t="shared" si="258"/>
        <v>2183556.494433844</v>
      </c>
      <c r="R844">
        <f t="shared" si="259"/>
        <v>2183928.494433844</v>
      </c>
      <c r="S844">
        <f t="shared" si="264"/>
        <v>10.964805033635818</v>
      </c>
      <c r="T844">
        <f t="shared" si="265"/>
        <v>2183632.7768843025</v>
      </c>
      <c r="U844">
        <f t="shared" si="270"/>
        <v>372</v>
      </c>
    </row>
    <row r="845" spans="1:21" x14ac:dyDescent="0.25">
      <c r="A845">
        <f>VLOOKUP('2024-03-18_windows_device_0'!P845,'2024-03-18_windows_device_0'!P845:P1754,1,0)</f>
        <v>32.594666666666669</v>
      </c>
      <c r="B845">
        <f>VLOOKUP('2024-03-18_windows_device_0'!Q845,'2024-03-18_windows_device_0'!Q$2:Q$911,1,0)+50</f>
        <v>2183886</v>
      </c>
      <c r="C845">
        <f t="shared" si="260"/>
        <v>-0.47386409251864753</v>
      </c>
      <c r="D845">
        <f t="shared" si="253"/>
        <v>1.165071176982627</v>
      </c>
      <c r="E845">
        <f t="shared" si="254"/>
        <v>2183885.9997262866</v>
      </c>
      <c r="F845">
        <f t="shared" si="252"/>
        <v>2183869.6417008098</v>
      </c>
      <c r="G845">
        <f t="shared" si="261"/>
        <v>2183577.320064283</v>
      </c>
      <c r="H845">
        <f t="shared" si="266"/>
        <v>20.805328779388219</v>
      </c>
      <c r="I845">
        <f t="shared" si="255"/>
        <v>2183575.5945326574</v>
      </c>
      <c r="J845">
        <f t="shared" si="267"/>
        <v>0.49529657162739432</v>
      </c>
      <c r="K845">
        <f t="shared" si="256"/>
        <v>2183559.5721545331</v>
      </c>
      <c r="L845">
        <f t="shared" si="262"/>
        <v>3.3854895461603281E-3</v>
      </c>
      <c r="M845">
        <f t="shared" si="268"/>
        <v>-2.4801078866534917E-5</v>
      </c>
      <c r="N845">
        <f t="shared" si="257"/>
        <v>2183575.5945326574</v>
      </c>
      <c r="O845">
        <f t="shared" si="263"/>
        <v>-5.0489750601126057E-3</v>
      </c>
      <c r="P845">
        <f t="shared" si="269"/>
        <v>1.6713828763229484</v>
      </c>
      <c r="Q845">
        <f t="shared" si="258"/>
        <v>2183566.0209832918</v>
      </c>
      <c r="R845">
        <f t="shared" si="259"/>
        <v>2183938.0209832918</v>
      </c>
      <c r="S845">
        <f t="shared" si="264"/>
        <v>10.963011200501482</v>
      </c>
      <c r="T845">
        <f t="shared" si="265"/>
        <v>2183642.2784762988</v>
      </c>
      <c r="U845">
        <f t="shared" si="270"/>
        <v>372</v>
      </c>
    </row>
    <row r="846" spans="1:21" x14ac:dyDescent="0.25">
      <c r="A846">
        <f>VLOOKUP('2024-03-18_windows_device_0'!P846,'2024-03-18_windows_device_0'!P846:P1755,1,0)</f>
        <v>32.570666666666668</v>
      </c>
      <c r="B846">
        <f>VLOOKUP('2024-03-18_windows_device_0'!Q846,'2024-03-18_windows_device_0'!Q$2:Q$911,1,0)+50</f>
        <v>2183889</v>
      </c>
      <c r="C846">
        <f t="shared" si="260"/>
        <v>-2.1323884163342295</v>
      </c>
      <c r="D846">
        <f t="shared" si="253"/>
        <v>1.1642133155253052</v>
      </c>
      <c r="E846">
        <f t="shared" si="254"/>
        <v>2183888.9997266894</v>
      </c>
      <c r="F846">
        <f t="shared" si="252"/>
        <v>2183815.3886120431</v>
      </c>
      <c r="G846">
        <f t="shared" si="261"/>
        <v>2183524.4763061469</v>
      </c>
      <c r="H846">
        <f t="shared" si="266"/>
        <v>-52.843758136034012</v>
      </c>
      <c r="I846">
        <f t="shared" si="255"/>
        <v>2183513.3446149696</v>
      </c>
      <c r="J846">
        <f t="shared" si="267"/>
        <v>-1.2607549095967856</v>
      </c>
      <c r="K846">
        <f t="shared" si="256"/>
        <v>2183554.1288501956</v>
      </c>
      <c r="L846">
        <f t="shared" si="262"/>
        <v>-5.9876290907482279E-3</v>
      </c>
      <c r="M846">
        <f t="shared" si="268"/>
        <v>-5.5655363433045267E-6</v>
      </c>
      <c r="N846">
        <f t="shared" si="257"/>
        <v>2183513.3446149696</v>
      </c>
      <c r="O846">
        <f t="shared" si="263"/>
        <v>-2.2720387770509665E-2</v>
      </c>
      <c r="P846">
        <f t="shared" si="269"/>
        <v>-4.2544291397322995</v>
      </c>
      <c r="Q846">
        <f t="shared" si="258"/>
        <v>2183552.0038120952</v>
      </c>
      <c r="R846">
        <f t="shared" si="259"/>
        <v>2183924.0038120952</v>
      </c>
      <c r="S846">
        <f t="shared" si="264"/>
        <v>10.954938951396965</v>
      </c>
      <c r="T846">
        <f t="shared" si="265"/>
        <v>2183628.1490471028</v>
      </c>
      <c r="U846">
        <f t="shared" si="270"/>
        <v>372</v>
      </c>
    </row>
    <row r="847" spans="1:21" x14ac:dyDescent="0.25">
      <c r="A847">
        <f>VLOOKUP('2024-03-18_windows_device_0'!P847,'2024-03-18_windows_device_0'!P847:P1756,1,0)</f>
        <v>32.56066666666667</v>
      </c>
      <c r="B847">
        <f>VLOOKUP('2024-03-18_windows_device_0'!Q847,'2024-03-18_windows_device_0'!Q$2:Q$911,1,0)+50</f>
        <v>2183891</v>
      </c>
      <c r="C847">
        <f t="shared" si="260"/>
        <v>-0.88849517347238516</v>
      </c>
      <c r="D847">
        <f t="shared" si="253"/>
        <v>1.1638558732514213</v>
      </c>
      <c r="E847">
        <f t="shared" si="254"/>
        <v>2183890.9997268571</v>
      </c>
      <c r="F847">
        <f t="shared" si="252"/>
        <v>2183860.328429088</v>
      </c>
      <c r="G847">
        <f t="shared" si="261"/>
        <v>2183570.0036508087</v>
      </c>
      <c r="H847">
        <f t="shared" si="266"/>
        <v>45.527344661764801</v>
      </c>
      <c r="I847">
        <f t="shared" si="255"/>
        <v>2183561.7410190199</v>
      </c>
      <c r="J847">
        <f t="shared" si="267"/>
        <v>0.94556618219770916</v>
      </c>
      <c r="K847">
        <f t="shared" si="256"/>
        <v>2183531.1528426004</v>
      </c>
      <c r="L847">
        <f t="shared" si="262"/>
        <v>-2.527358437721795E-2</v>
      </c>
      <c r="M847">
        <f t="shared" si="268"/>
        <v>-1.1451544488035533E-5</v>
      </c>
      <c r="N847">
        <f t="shared" si="257"/>
        <v>2183561.7410190199</v>
      </c>
      <c r="O847">
        <f t="shared" si="263"/>
        <v>-9.4668282377074597E-3</v>
      </c>
      <c r="P847">
        <f t="shared" si="269"/>
        <v>3.1908218548002862</v>
      </c>
      <c r="Q847">
        <f t="shared" si="258"/>
        <v>2183546.2123511084</v>
      </c>
      <c r="R847">
        <f t="shared" si="259"/>
        <v>2183918.2123511084</v>
      </c>
      <c r="S847">
        <f t="shared" si="264"/>
        <v>10.951575514270083</v>
      </c>
      <c r="T847">
        <f t="shared" si="265"/>
        <v>2183622.3108363543</v>
      </c>
      <c r="U847">
        <f t="shared" si="270"/>
        <v>372</v>
      </c>
    </row>
    <row r="848" spans="1:21" x14ac:dyDescent="0.25">
      <c r="A848">
        <f>VLOOKUP('2024-03-18_windows_device_0'!P848,'2024-03-18_windows_device_0'!P848:P1757,1,0)</f>
        <v>32.555999999999997</v>
      </c>
      <c r="B848">
        <f>VLOOKUP('2024-03-18_windows_device_0'!Q848,'2024-03-18_windows_device_0'!Q$2:Q$911,1,0)+50</f>
        <v>2183889</v>
      </c>
      <c r="C848">
        <f t="shared" si="260"/>
        <v>-0.41463108095436896</v>
      </c>
      <c r="D848">
        <f t="shared" si="253"/>
        <v>1.1636890668569417</v>
      </c>
      <c r="E848">
        <f t="shared" si="254"/>
        <v>2183888.9997269358</v>
      </c>
      <c r="F848">
        <f t="shared" si="252"/>
        <v>2183874.6864546435</v>
      </c>
      <c r="G848">
        <f t="shared" si="261"/>
        <v>2183584.635917672</v>
      </c>
      <c r="H848">
        <f t="shared" si="266"/>
        <v>14.632266863249242</v>
      </c>
      <c r="I848">
        <f t="shared" si="255"/>
        <v>2183583.7824305287</v>
      </c>
      <c r="J848">
        <f t="shared" si="267"/>
        <v>0.36021568845567598</v>
      </c>
      <c r="K848">
        <f t="shared" si="256"/>
        <v>2183572.1297918926</v>
      </c>
      <c r="L848">
        <f t="shared" si="262"/>
        <v>4.5074601458391504E-2</v>
      </c>
      <c r="M848">
        <f t="shared" si="268"/>
        <v>4.1771090297728066E-5</v>
      </c>
      <c r="N848">
        <f t="shared" si="257"/>
        <v>2183583.7824305287</v>
      </c>
      <c r="O848">
        <f t="shared" si="263"/>
        <v>-4.4178531776066154E-3</v>
      </c>
      <c r="P848">
        <f t="shared" si="269"/>
        <v>1.2155511827776233</v>
      </c>
      <c r="Q848">
        <f t="shared" si="258"/>
        <v>2183576.5057796696</v>
      </c>
      <c r="R848">
        <f t="shared" si="259"/>
        <v>2183948.5057796696</v>
      </c>
      <c r="S848">
        <f t="shared" si="264"/>
        <v>10.950005910277536</v>
      </c>
      <c r="T848">
        <f t="shared" si="265"/>
        <v>2183652.5824532723</v>
      </c>
      <c r="U848">
        <f t="shared" si="270"/>
        <v>372</v>
      </c>
    </row>
    <row r="849" spans="1:21" x14ac:dyDescent="0.25">
      <c r="A849">
        <f>VLOOKUP('2024-03-18_windows_device_0'!P849,'2024-03-18_windows_device_0'!P849:P1758,1,0)</f>
        <v>32.526666666666664</v>
      </c>
      <c r="B849">
        <f>VLOOKUP('2024-03-18_windows_device_0'!Q849,'2024-03-18_windows_device_0'!Q$2:Q$911,1,0)+50</f>
        <v>2183888</v>
      </c>
      <c r="C849">
        <f t="shared" si="260"/>
        <v>-2.6062525088528772</v>
      </c>
      <c r="D849">
        <f t="shared" si="253"/>
        <v>1.1626405695202151</v>
      </c>
      <c r="E849">
        <f t="shared" si="254"/>
        <v>2183887.9997274275</v>
      </c>
      <c r="F849">
        <f t="shared" si="252"/>
        <v>2183798.0305873044</v>
      </c>
      <c r="G849">
        <f t="shared" si="261"/>
        <v>2183509.7047534906</v>
      </c>
      <c r="H849">
        <f t="shared" si="266"/>
        <v>-74.931164181325585</v>
      </c>
      <c r="I849">
        <f t="shared" si="255"/>
        <v>2183487.3227624609</v>
      </c>
      <c r="J849">
        <f t="shared" si="267"/>
        <v>-1.6659975591095413</v>
      </c>
      <c r="K849">
        <f t="shared" si="256"/>
        <v>2183541.2162161525</v>
      </c>
      <c r="L849">
        <f t="shared" si="262"/>
        <v>-3.4004901053024332E-2</v>
      </c>
      <c r="M849">
        <f t="shared" si="268"/>
        <v>-4.6955539803440154E-5</v>
      </c>
      <c r="N849">
        <f t="shared" si="257"/>
        <v>2183487.3227624609</v>
      </c>
      <c r="O849">
        <f t="shared" si="263"/>
        <v>-2.7769362830622271E-2</v>
      </c>
      <c r="P849">
        <f t="shared" si="269"/>
        <v>-5.6219242203583644</v>
      </c>
      <c r="Q849">
        <f t="shared" si="258"/>
        <v>2183542.7658444424</v>
      </c>
      <c r="R849">
        <f t="shared" si="259"/>
        <v>2183914.7658444424</v>
      </c>
      <c r="S849">
        <f t="shared" si="264"/>
        <v>10.940139828038681</v>
      </c>
      <c r="T849">
        <f t="shared" si="265"/>
        <v>2183618.7054878767</v>
      </c>
      <c r="U849">
        <f t="shared" si="270"/>
        <v>372</v>
      </c>
    </row>
    <row r="850" spans="1:21" x14ac:dyDescent="0.25">
      <c r="A850">
        <f>VLOOKUP('2024-03-18_windows_device_0'!P850,'2024-03-18_windows_device_0'!P850:P1759,1,0)</f>
        <v>32.517333333333333</v>
      </c>
      <c r="B850">
        <f>VLOOKUP('2024-03-18_windows_device_0'!Q850,'2024-03-18_windows_device_0'!Q$2:Q$911,1,0)+50</f>
        <v>2183891</v>
      </c>
      <c r="C850">
        <f t="shared" si="260"/>
        <v>-0.82926216190747537</v>
      </c>
      <c r="D850">
        <f t="shared" si="253"/>
        <v>1.1623069567312567</v>
      </c>
      <c r="E850">
        <f t="shared" si="254"/>
        <v>2183890.999727584</v>
      </c>
      <c r="F850">
        <f t="shared" si="252"/>
        <v>2183862.3731829994</v>
      </c>
      <c r="G850">
        <f t="shared" si="261"/>
        <v>2183574.5964445653</v>
      </c>
      <c r="H850">
        <f t="shared" si="266"/>
        <v>64.891691074706614</v>
      </c>
      <c r="I850">
        <f t="shared" si="255"/>
        <v>2183557.8102620426</v>
      </c>
      <c r="J850">
        <f t="shared" si="267"/>
        <v>1.3508088317109446</v>
      </c>
      <c r="K850">
        <f t="shared" si="256"/>
        <v>2183514.1128671574</v>
      </c>
      <c r="L850">
        <f t="shared" si="262"/>
        <v>-2.9813655609863206E-2</v>
      </c>
      <c r="M850">
        <f t="shared" si="268"/>
        <v>2.4886624976419042E-6</v>
      </c>
      <c r="N850">
        <f t="shared" si="257"/>
        <v>2183557.8102620426</v>
      </c>
      <c r="O850">
        <f t="shared" si="263"/>
        <v>-8.8357063551955887E-3</v>
      </c>
      <c r="P850">
        <f t="shared" si="269"/>
        <v>4.5583169354277677</v>
      </c>
      <c r="Q850">
        <f t="shared" si="258"/>
        <v>2183539.1597326472</v>
      </c>
      <c r="R850">
        <f t="shared" si="259"/>
        <v>2183911.1597326472</v>
      </c>
      <c r="S850">
        <f t="shared" si="264"/>
        <v>10.937000620053592</v>
      </c>
      <c r="T850">
        <f t="shared" si="265"/>
        <v>2183615.0558014773</v>
      </c>
      <c r="U850">
        <f t="shared" si="270"/>
        <v>372</v>
      </c>
    </row>
    <row r="851" spans="1:21" x14ac:dyDescent="0.25">
      <c r="A851">
        <f>VLOOKUP('2024-03-18_windows_device_0'!P851,'2024-03-18_windows_device_0'!P851:P1760,1,0)</f>
        <v>32.506</v>
      </c>
      <c r="B851">
        <f>VLOOKUP('2024-03-18_windows_device_0'!Q851,'2024-03-18_windows_device_0'!Q$2:Q$911,1,0)+50</f>
        <v>2183889</v>
      </c>
      <c r="C851">
        <f t="shared" si="260"/>
        <v>-1.006961196602205</v>
      </c>
      <c r="D851">
        <f t="shared" si="253"/>
        <v>1.1619018554875216</v>
      </c>
      <c r="E851">
        <f t="shared" si="254"/>
        <v>2183888.9997277735</v>
      </c>
      <c r="F851">
        <f t="shared" si="252"/>
        <v>2183854.2389236349</v>
      </c>
      <c r="G851">
        <f t="shared" si="261"/>
        <v>2183567.129155797</v>
      </c>
      <c r="H851">
        <f t="shared" si="266"/>
        <v>-7.4672887683846056</v>
      </c>
      <c r="I851">
        <f t="shared" si="255"/>
        <v>2183566.9068761747</v>
      </c>
      <c r="J851">
        <f t="shared" si="267"/>
        <v>-0.13508088317123845</v>
      </c>
      <c r="K851">
        <f t="shared" si="256"/>
        <v>2183571.2766156634</v>
      </c>
      <c r="L851">
        <f t="shared" si="262"/>
        <v>6.2880063701167818E-2</v>
      </c>
      <c r="M851">
        <f t="shared" si="268"/>
        <v>5.5039340011145195E-5</v>
      </c>
      <c r="N851">
        <f t="shared" si="257"/>
        <v>2183566.9068761747</v>
      </c>
      <c r="O851">
        <f t="shared" si="263"/>
        <v>-1.0729072002737081E-2</v>
      </c>
      <c r="P851">
        <f t="shared" si="269"/>
        <v>-0.45583169354249353</v>
      </c>
      <c r="Q851">
        <f t="shared" si="258"/>
        <v>2183570.0674658134</v>
      </c>
      <c r="R851">
        <f t="shared" si="259"/>
        <v>2183942.0674658134</v>
      </c>
      <c r="S851">
        <f t="shared" si="264"/>
        <v>10.933188724643125</v>
      </c>
      <c r="T851">
        <f t="shared" si="265"/>
        <v>2183645.9106394355</v>
      </c>
      <c r="U851">
        <f t="shared" si="270"/>
        <v>372</v>
      </c>
    </row>
    <row r="852" spans="1:21" x14ac:dyDescent="0.25">
      <c r="A852">
        <f>VLOOKUP('2024-03-18_windows_device_0'!P852,'2024-03-18_windows_device_0'!P852:P1761,1,0)</f>
        <v>32.49733333333333</v>
      </c>
      <c r="B852">
        <f>VLOOKUP('2024-03-18_windows_device_0'!Q852,'2024-03-18_windows_device_0'!Q$2:Q$911,1,0)+50</f>
        <v>2183884</v>
      </c>
      <c r="C852">
        <f t="shared" si="260"/>
        <v>-0.77002915034319674</v>
      </c>
      <c r="D852">
        <f t="shared" si="253"/>
        <v>1.1615920721834885</v>
      </c>
      <c r="E852">
        <f t="shared" si="254"/>
        <v>2183883.9997279188</v>
      </c>
      <c r="F852">
        <f t="shared" si="252"/>
        <v>2183857.4179365188</v>
      </c>
      <c r="G852">
        <f t="shared" si="261"/>
        <v>2183570.8183619436</v>
      </c>
      <c r="H852">
        <f t="shared" si="266"/>
        <v>3.6892061466351151</v>
      </c>
      <c r="I852">
        <f t="shared" si="255"/>
        <v>2183570.7641069642</v>
      </c>
      <c r="J852">
        <f t="shared" si="267"/>
        <v>0.18010784422783807</v>
      </c>
      <c r="K852">
        <f t="shared" si="256"/>
        <v>2183564.9377876464</v>
      </c>
      <c r="L852">
        <f t="shared" si="262"/>
        <v>-6.9727042035771193E-3</v>
      </c>
      <c r="M852">
        <f t="shared" si="268"/>
        <v>-4.1476922837978452E-5</v>
      </c>
      <c r="N852">
        <f t="shared" si="257"/>
        <v>2183570.7641069642</v>
      </c>
      <c r="O852">
        <f t="shared" si="263"/>
        <v>-8.2045844726896001E-3</v>
      </c>
      <c r="P852">
        <f t="shared" si="269"/>
        <v>0.60777559138810344</v>
      </c>
      <c r="Q852">
        <f t="shared" si="258"/>
        <v>2183566.9164018659</v>
      </c>
      <c r="R852">
        <f t="shared" si="259"/>
        <v>2183938.9164018659</v>
      </c>
      <c r="S852">
        <f t="shared" si="264"/>
        <v>10.930273745799827</v>
      </c>
      <c r="T852">
        <f t="shared" si="265"/>
        <v>2183642.719138653</v>
      </c>
      <c r="U852">
        <f t="shared" si="270"/>
        <v>372</v>
      </c>
    </row>
    <row r="853" spans="1:21" x14ac:dyDescent="0.25">
      <c r="A853">
        <f>VLOOKUP('2024-03-18_windows_device_0'!P853,'2024-03-18_windows_device_0'!P853:P1762,1,0)</f>
        <v>32.478000000000002</v>
      </c>
      <c r="B853">
        <f>VLOOKUP('2024-03-18_windows_device_0'!Q853,'2024-03-18_windows_device_0'!Q$2:Q$911,1,0)+50</f>
        <v>2183883</v>
      </c>
      <c r="C853">
        <f t="shared" si="260"/>
        <v>-1.7177573353798605</v>
      </c>
      <c r="D853">
        <f t="shared" si="253"/>
        <v>1.1609010171206462</v>
      </c>
      <c r="E853">
        <f t="shared" si="254"/>
        <v>2183882.9997282424</v>
      </c>
      <c r="F853">
        <f t="shared" si="252"/>
        <v>2183823.7018858884</v>
      </c>
      <c r="G853">
        <f t="shared" si="261"/>
        <v>2183538.2409252264</v>
      </c>
      <c r="H853">
        <f t="shared" si="266"/>
        <v>-32.577436717227101</v>
      </c>
      <c r="I853">
        <f t="shared" si="255"/>
        <v>2183534.0102705611</v>
      </c>
      <c r="J853">
        <f t="shared" si="267"/>
        <v>-0.7204313769118319</v>
      </c>
      <c r="K853">
        <f t="shared" si="256"/>
        <v>2183557.3155478332</v>
      </c>
      <c r="L853">
        <f t="shared" si="262"/>
        <v>-8.3844558400487344E-3</v>
      </c>
      <c r="M853">
        <f t="shared" si="268"/>
        <v>-8.3826475956073702E-7</v>
      </c>
      <c r="N853">
        <f t="shared" si="257"/>
        <v>2183534.0102705611</v>
      </c>
      <c r="O853">
        <f t="shared" si="263"/>
        <v>-1.8302534592903048E-2</v>
      </c>
      <c r="P853">
        <f t="shared" si="269"/>
        <v>-2.4311023655580777</v>
      </c>
      <c r="Q853">
        <f t="shared" si="258"/>
        <v>2183553.5886843242</v>
      </c>
      <c r="R853">
        <f t="shared" si="259"/>
        <v>2183925.5886843242</v>
      </c>
      <c r="S853">
        <f t="shared" si="264"/>
        <v>10.923771100687857</v>
      </c>
      <c r="T853">
        <f t="shared" si="265"/>
        <v>2183629.3012547195</v>
      </c>
      <c r="U853">
        <f t="shared" si="270"/>
        <v>372</v>
      </c>
    </row>
    <row r="854" spans="1:21" x14ac:dyDescent="0.25">
      <c r="A854">
        <f>VLOOKUP('2024-03-18_windows_device_0'!P854,'2024-03-18_windows_device_0'!P854:P1763,1,0)</f>
        <v>32.467333333333336</v>
      </c>
      <c r="B854">
        <f>VLOOKUP('2024-03-18_windows_device_0'!Q854,'2024-03-18_windows_device_0'!Q$2:Q$911,1,0)+50</f>
        <v>2183882</v>
      </c>
      <c r="C854">
        <f t="shared" si="260"/>
        <v>-0.94772818503729506</v>
      </c>
      <c r="D854">
        <f t="shared" si="253"/>
        <v>1.1605197453618366</v>
      </c>
      <c r="E854">
        <f t="shared" si="254"/>
        <v>2183881.9997284207</v>
      </c>
      <c r="F854">
        <f t="shared" si="252"/>
        <v>2183849.2836774667</v>
      </c>
      <c r="G854">
        <f t="shared" si="261"/>
        <v>2183564.4512077542</v>
      </c>
      <c r="H854">
        <f t="shared" si="266"/>
        <v>26.210282527841628</v>
      </c>
      <c r="I854">
        <f t="shared" si="255"/>
        <v>2183561.7126799054</v>
      </c>
      <c r="J854">
        <f t="shared" si="267"/>
        <v>0.5853504937410734</v>
      </c>
      <c r="K854">
        <f t="shared" si="256"/>
        <v>2183542.7771421219</v>
      </c>
      <c r="L854">
        <f t="shared" si="262"/>
        <v>-1.5992231110315749E-2</v>
      </c>
      <c r="M854">
        <f t="shared" si="268"/>
        <v>-4.5173171703638559E-6</v>
      </c>
      <c r="N854">
        <f t="shared" si="257"/>
        <v>2183561.7126799054</v>
      </c>
      <c r="O854">
        <f t="shared" si="263"/>
        <v>-1.0097950120225211E-2</v>
      </c>
      <c r="P854">
        <f t="shared" si="269"/>
        <v>1.9752706720169999</v>
      </c>
      <c r="Q854">
        <f t="shared" si="258"/>
        <v>2183550.7387271626</v>
      </c>
      <c r="R854">
        <f t="shared" si="259"/>
        <v>2183922.7387271626</v>
      </c>
      <c r="S854">
        <f t="shared" si="264"/>
        <v>10.920183434419183</v>
      </c>
      <c r="T854">
        <f t="shared" si="265"/>
        <v>2183626.4015735518</v>
      </c>
      <c r="U854">
        <f t="shared" si="270"/>
        <v>372</v>
      </c>
    </row>
    <row r="855" spans="1:21" x14ac:dyDescent="0.25">
      <c r="A855">
        <f>VLOOKUP('2024-03-18_windows_device_0'!P855,'2024-03-18_windows_device_0'!P855:P1764,1,0)</f>
        <v>32.44533333333333</v>
      </c>
      <c r="B855">
        <f>VLOOKUP('2024-03-18_windows_device_0'!Q855,'2024-03-18_windows_device_0'!Q$2:Q$911,1,0)+50</f>
        <v>2183881</v>
      </c>
      <c r="C855">
        <f t="shared" si="260"/>
        <v>-1.9546893816401312</v>
      </c>
      <c r="D855">
        <f t="shared" si="253"/>
        <v>1.1597333723592915</v>
      </c>
      <c r="E855">
        <f t="shared" si="254"/>
        <v>2183880.9997287886</v>
      </c>
      <c r="F855">
        <f t="shared" si="252"/>
        <v>2183813.5228736964</v>
      </c>
      <c r="G855">
        <f t="shared" si="261"/>
        <v>2183529.9873189372</v>
      </c>
      <c r="H855">
        <f t="shared" si="266"/>
        <v>-34.463888817001134</v>
      </c>
      <c r="I855">
        <f t="shared" si="255"/>
        <v>2183525.252511532</v>
      </c>
      <c r="J855">
        <f t="shared" si="267"/>
        <v>-0.76545833796987117</v>
      </c>
      <c r="K855">
        <f t="shared" si="256"/>
        <v>2183550.0143686337</v>
      </c>
      <c r="L855">
        <f t="shared" si="262"/>
        <v>7.9609416103138628E-3</v>
      </c>
      <c r="M855">
        <f t="shared" si="268"/>
        <v>1.4222827905876559E-5</v>
      </c>
      <c r="N855">
        <f t="shared" si="257"/>
        <v>2183525.252511532</v>
      </c>
      <c r="O855">
        <f t="shared" si="263"/>
        <v>-2.0827022122968171E-2</v>
      </c>
      <c r="P855">
        <f t="shared" si="269"/>
        <v>-2.5830462634093507</v>
      </c>
      <c r="Q855">
        <f t="shared" si="258"/>
        <v>2183546.2770420536</v>
      </c>
      <c r="R855">
        <f t="shared" si="259"/>
        <v>2183918.2770420536</v>
      </c>
      <c r="S855">
        <f t="shared" si="264"/>
        <v>10.912783872740039</v>
      </c>
      <c r="T855">
        <f t="shared" si="265"/>
        <v>2183621.8373842649</v>
      </c>
      <c r="U855">
        <f t="shared" si="270"/>
        <v>372</v>
      </c>
    </row>
    <row r="856" spans="1:21" x14ac:dyDescent="0.25">
      <c r="A856">
        <f>VLOOKUP('2024-03-18_windows_device_0'!P856,'2024-03-18_windows_device_0'!P856:P1765,1,0)</f>
        <v>32.429333333333332</v>
      </c>
      <c r="B856">
        <f>VLOOKUP('2024-03-18_windows_device_0'!Q856,'2024-03-18_windows_device_0'!Q$2:Q$911,1,0)+50</f>
        <v>2183881</v>
      </c>
      <c r="C856">
        <f t="shared" si="260"/>
        <v>-1.4215922775559426</v>
      </c>
      <c r="D856">
        <f t="shared" si="253"/>
        <v>1.1591614647210771</v>
      </c>
      <c r="E856">
        <f t="shared" si="254"/>
        <v>2183880.9997290564</v>
      </c>
      <c r="F856">
        <f t="shared" si="252"/>
        <v>2183831.9256526255</v>
      </c>
      <c r="G856">
        <f t="shared" si="261"/>
        <v>2183549.3338612053</v>
      </c>
      <c r="H856">
        <f t="shared" si="266"/>
        <v>19.346542268060148</v>
      </c>
      <c r="I856">
        <f t="shared" si="255"/>
        <v>2183547.8418211918</v>
      </c>
      <c r="J856">
        <f t="shared" si="267"/>
        <v>0.40524264951371514</v>
      </c>
      <c r="K856">
        <f t="shared" si="256"/>
        <v>2183534.7326027262</v>
      </c>
      <c r="L856">
        <f t="shared" si="262"/>
        <v>-1.6809926550417978E-2</v>
      </c>
      <c r="M856">
        <f t="shared" si="268"/>
        <v>-1.470835613462672E-5</v>
      </c>
      <c r="N856">
        <f t="shared" si="257"/>
        <v>2183547.8418211918</v>
      </c>
      <c r="O856">
        <f t="shared" si="263"/>
        <v>-1.5146925180337816E-2</v>
      </c>
      <c r="P856">
        <f t="shared" si="269"/>
        <v>1.3674950806288959</v>
      </c>
      <c r="Q856">
        <f t="shared" si="258"/>
        <v>2183539.7733650384</v>
      </c>
      <c r="R856">
        <f t="shared" si="259"/>
        <v>2183911.7733650384</v>
      </c>
      <c r="S856">
        <f t="shared" si="264"/>
        <v>10.907402373337028</v>
      </c>
      <c r="T856">
        <f t="shared" si="265"/>
        <v>2183615.2592023979</v>
      </c>
      <c r="U856">
        <f t="shared" si="270"/>
        <v>372</v>
      </c>
    </row>
    <row r="857" spans="1:21" x14ac:dyDescent="0.25">
      <c r="A857">
        <f>VLOOKUP('2024-03-18_windows_device_0'!P857,'2024-03-18_windows_device_0'!P857:P1766,1,0)</f>
        <v>32.417999999999999</v>
      </c>
      <c r="B857">
        <f>VLOOKUP('2024-03-18_windows_device_0'!Q857,'2024-03-18_windows_device_0'!Q$2:Q$911,1,0)+50</f>
        <v>2183880</v>
      </c>
      <c r="C857">
        <f t="shared" si="260"/>
        <v>-1.006961196602205</v>
      </c>
      <c r="D857">
        <f t="shared" si="253"/>
        <v>1.1587563634773419</v>
      </c>
      <c r="E857">
        <f t="shared" si="254"/>
        <v>2183879.9997292454</v>
      </c>
      <c r="F857">
        <f t="shared" si="252"/>
        <v>2183845.2389251068</v>
      </c>
      <c r="G857">
        <f t="shared" si="261"/>
        <v>2183563.3159144856</v>
      </c>
      <c r="H857">
        <f t="shared" si="266"/>
        <v>13.98205328034237</v>
      </c>
      <c r="I857">
        <f t="shared" si="255"/>
        <v>2183562.5365947713</v>
      </c>
      <c r="J857">
        <f t="shared" si="267"/>
        <v>0.31518872739907644</v>
      </c>
      <c r="K857">
        <f t="shared" si="256"/>
        <v>2183552.3405359648</v>
      </c>
      <c r="L857">
        <f t="shared" si="262"/>
        <v>1.9368708187041714E-2</v>
      </c>
      <c r="M857">
        <f t="shared" si="268"/>
        <v>2.1482018342283779E-5</v>
      </c>
      <c r="N857">
        <f t="shared" si="257"/>
        <v>2183562.5365947713</v>
      </c>
      <c r="O857">
        <f t="shared" si="263"/>
        <v>-1.0729072002737081E-2</v>
      </c>
      <c r="P857">
        <f t="shared" si="269"/>
        <v>1.063607284933429</v>
      </c>
      <c r="Q857">
        <f t="shared" si="258"/>
        <v>2183556.0779216648</v>
      </c>
      <c r="R857">
        <f t="shared" si="259"/>
        <v>2183928.0779216648</v>
      </c>
      <c r="S857">
        <f t="shared" si="264"/>
        <v>10.903590477926564</v>
      </c>
      <c r="T857">
        <f t="shared" si="265"/>
        <v>2183631.5110069891</v>
      </c>
      <c r="U857">
        <f t="shared" si="270"/>
        <v>372</v>
      </c>
    </row>
    <row r="858" spans="1:21" x14ac:dyDescent="0.25">
      <c r="A858">
        <f>VLOOKUP('2024-03-18_windows_device_0'!P858,'2024-03-18_windows_device_0'!P858:P1767,1,0)</f>
        <v>32.400666666666666</v>
      </c>
      <c r="B858">
        <f>VLOOKUP('2024-03-18_windows_device_0'!Q858,'2024-03-18_windows_device_0'!Q$2:Q$911,1,0)+50</f>
        <v>2183876</v>
      </c>
      <c r="C858">
        <f t="shared" si="260"/>
        <v>-1.5400583006857622</v>
      </c>
      <c r="D858">
        <f t="shared" si="253"/>
        <v>1.1581367968692762</v>
      </c>
      <c r="E858">
        <f t="shared" si="254"/>
        <v>2183875.9997295351</v>
      </c>
      <c r="F858">
        <f t="shared" si="252"/>
        <v>2183822.8361467351</v>
      </c>
      <c r="G858">
        <f t="shared" si="261"/>
        <v>2183541.9364297115</v>
      </c>
      <c r="H858">
        <f t="shared" si="266"/>
        <v>-21.379484774079174</v>
      </c>
      <c r="I858">
        <f t="shared" si="255"/>
        <v>2183540.1143464148</v>
      </c>
      <c r="J858">
        <f t="shared" si="267"/>
        <v>-0.4052426495132353</v>
      </c>
      <c r="K858">
        <f t="shared" si="256"/>
        <v>2183553.2235648804</v>
      </c>
      <c r="L858">
        <f t="shared" si="262"/>
        <v>9.7133088566068364E-4</v>
      </c>
      <c r="M858">
        <f t="shared" si="268"/>
        <v>-1.0923927879151713E-5</v>
      </c>
      <c r="N858">
        <f t="shared" si="257"/>
        <v>2183540.1143464148</v>
      </c>
      <c r="O858">
        <f t="shared" si="263"/>
        <v>-1.6409168945367439E-2</v>
      </c>
      <c r="P858">
        <f t="shared" si="269"/>
        <v>-1.3674950806288968</v>
      </c>
      <c r="Q858">
        <f t="shared" si="258"/>
        <v>2183550.3027717117</v>
      </c>
      <c r="R858">
        <f t="shared" si="259"/>
        <v>2183922.3027717117</v>
      </c>
      <c r="S858">
        <f t="shared" si="264"/>
        <v>10.897760520239967</v>
      </c>
      <c r="T858">
        <f t="shared" si="265"/>
        <v>2183625.6552131181</v>
      </c>
      <c r="U858">
        <f t="shared" si="270"/>
        <v>372</v>
      </c>
    </row>
    <row r="859" spans="1:21" x14ac:dyDescent="0.25">
      <c r="A859">
        <f>VLOOKUP('2024-03-18_windows_device_0'!P859,'2024-03-18_windows_device_0'!P859:P1768,1,0)</f>
        <v>32.401333333333334</v>
      </c>
      <c r="B859">
        <f>VLOOKUP('2024-03-18_windows_device_0'!Q859,'2024-03-18_windows_device_0'!Q$2:Q$911,1,0)+50</f>
        <v>2183871</v>
      </c>
      <c r="C859">
        <f t="shared" si="260"/>
        <v>5.9233011564909857E-2</v>
      </c>
      <c r="D859">
        <f t="shared" si="253"/>
        <v>1.1581606263542017</v>
      </c>
      <c r="E859">
        <f t="shared" si="254"/>
        <v>2183870.9997295239</v>
      </c>
      <c r="F859">
        <f t="shared" si="252"/>
        <v>2183873.0444827084</v>
      </c>
      <c r="G859">
        <f t="shared" si="261"/>
        <v>2183592.1053981176</v>
      </c>
      <c r="H859">
        <f t="shared" si="266"/>
        <v>50.168968406040221</v>
      </c>
      <c r="I859">
        <f t="shared" si="255"/>
        <v>2183582.0720911636</v>
      </c>
      <c r="J859">
        <f t="shared" si="267"/>
        <v>1.2157279485397061</v>
      </c>
      <c r="K859">
        <f t="shared" si="256"/>
        <v>2183542.7444357672</v>
      </c>
      <c r="L859">
        <f t="shared" si="262"/>
        <v>-1.1527031088685519E-2</v>
      </c>
      <c r="M859">
        <f t="shared" si="268"/>
        <v>-7.4212319820739438E-6</v>
      </c>
      <c r="N859">
        <f t="shared" si="257"/>
        <v>2183582.0720911636</v>
      </c>
      <c r="O859">
        <f t="shared" si="263"/>
        <v>6.3112188251187033E-4</v>
      </c>
      <c r="P859">
        <f t="shared" si="269"/>
        <v>4.1024852418838584</v>
      </c>
      <c r="Q859">
        <f t="shared" si="258"/>
        <v>2183564.2266301359</v>
      </c>
      <c r="R859">
        <f t="shared" si="259"/>
        <v>2183936.2266301359</v>
      </c>
      <c r="S859">
        <f t="shared" si="264"/>
        <v>10.897984749381759</v>
      </c>
      <c r="T859">
        <f t="shared" si="265"/>
        <v>2183639.5821724338</v>
      </c>
      <c r="U859">
        <f t="shared" si="270"/>
        <v>372</v>
      </c>
    </row>
    <row r="860" spans="1:21" x14ac:dyDescent="0.25">
      <c r="A860">
        <f>VLOOKUP('2024-03-18_windows_device_0'!P860,'2024-03-18_windows_device_0'!P860:P1769,1,0)</f>
        <v>32.37466666666667</v>
      </c>
      <c r="B860">
        <f>VLOOKUP('2024-03-18_windows_device_0'!Q860,'2024-03-18_windows_device_0'!Q$2:Q$911,1,0)+50</f>
        <v>2183869</v>
      </c>
      <c r="C860">
        <f t="shared" si="260"/>
        <v>-2.3693204625932376</v>
      </c>
      <c r="D860">
        <f t="shared" si="253"/>
        <v>1.1572074469571776</v>
      </c>
      <c r="E860">
        <f t="shared" si="254"/>
        <v>2183868.9997299691</v>
      </c>
      <c r="F860">
        <f t="shared" si="252"/>
        <v>2183787.2096025846</v>
      </c>
      <c r="G860">
        <f t="shared" si="261"/>
        <v>2183507.8458528458</v>
      </c>
      <c r="H860">
        <f t="shared" si="266"/>
        <v>-84.25954527175054</v>
      </c>
      <c r="I860">
        <f t="shared" si="255"/>
        <v>2183479.5441882974</v>
      </c>
      <c r="J860">
        <f t="shared" si="267"/>
        <v>-1.846105403337859</v>
      </c>
      <c r="K860">
        <f t="shared" si="256"/>
        <v>2183539.2639613068</v>
      </c>
      <c r="L860">
        <f t="shared" si="262"/>
        <v>-3.8285182742621884E-3</v>
      </c>
      <c r="M860">
        <f t="shared" si="268"/>
        <v>4.5711949797959933E-6</v>
      </c>
      <c r="N860">
        <f t="shared" si="257"/>
        <v>2183479.5441882974</v>
      </c>
      <c r="O860">
        <f t="shared" si="263"/>
        <v>-2.5244875300563026E-2</v>
      </c>
      <c r="P860">
        <f t="shared" si="269"/>
        <v>-6.229699811749299</v>
      </c>
      <c r="Q860">
        <f t="shared" si="258"/>
        <v>2183543.127258582</v>
      </c>
      <c r="R860">
        <f t="shared" si="259"/>
        <v>2183915.127258582</v>
      </c>
      <c r="S860">
        <f t="shared" si="264"/>
        <v>10.889015583710075</v>
      </c>
      <c r="T860">
        <f t="shared" si="265"/>
        <v>2183618.3588149813</v>
      </c>
      <c r="U860">
        <f t="shared" si="270"/>
        <v>372</v>
      </c>
    </row>
    <row r="861" spans="1:21" x14ac:dyDescent="0.25">
      <c r="A861">
        <f>VLOOKUP('2024-03-18_windows_device_0'!P861,'2024-03-18_windows_device_0'!P861:P1770,1,0)</f>
        <v>32.374000000000002</v>
      </c>
      <c r="B861">
        <f>VLOOKUP('2024-03-18_windows_device_0'!Q861,'2024-03-18_windows_device_0'!Q$2:Q$911,1,0)+50</f>
        <v>2183872</v>
      </c>
      <c r="C861">
        <f t="shared" si="260"/>
        <v>-5.9233011564909857E-2</v>
      </c>
      <c r="D861">
        <f t="shared" si="253"/>
        <v>1.1571836174722521</v>
      </c>
      <c r="E861">
        <f t="shared" si="254"/>
        <v>2183871.9997299802</v>
      </c>
      <c r="F861">
        <f t="shared" si="252"/>
        <v>2183869.9549767957</v>
      </c>
      <c r="G861">
        <f t="shared" si="261"/>
        <v>2183590.6306270519</v>
      </c>
      <c r="H861">
        <f t="shared" si="266"/>
        <v>82.78477420611307</v>
      </c>
      <c r="I861">
        <f t="shared" si="255"/>
        <v>2183563.3110045372</v>
      </c>
      <c r="J861">
        <f t="shared" si="267"/>
        <v>1.7560514812237</v>
      </c>
      <c r="K861">
        <f t="shared" si="256"/>
        <v>2183506.5043911864</v>
      </c>
      <c r="L861">
        <f t="shared" si="262"/>
        <v>-3.6035492944899099E-2</v>
      </c>
      <c r="M861">
        <f t="shared" si="268"/>
        <v>-1.9123740451922632E-5</v>
      </c>
      <c r="N861">
        <f t="shared" si="257"/>
        <v>2183563.3110045372</v>
      </c>
      <c r="O861">
        <f t="shared" si="263"/>
        <v>-6.3112188251187033E-4</v>
      </c>
      <c r="P861">
        <f t="shared" si="269"/>
        <v>5.9258120160552474</v>
      </c>
      <c r="Q861">
        <f t="shared" si="258"/>
        <v>2183543.6585828019</v>
      </c>
      <c r="R861">
        <f t="shared" si="259"/>
        <v>2183915.6585828019</v>
      </c>
      <c r="S861">
        <f t="shared" si="264"/>
        <v>10.888791354568282</v>
      </c>
      <c r="T861">
        <f t="shared" si="265"/>
        <v>2183618.8870408619</v>
      </c>
      <c r="U861">
        <f t="shared" si="270"/>
        <v>372</v>
      </c>
    </row>
    <row r="862" spans="1:21" x14ac:dyDescent="0.25">
      <c r="A862">
        <f>VLOOKUP('2024-03-18_windows_device_0'!P862,'2024-03-18_windows_device_0'!P862:P1771,1,0)</f>
        <v>32.357999999999997</v>
      </c>
      <c r="B862">
        <f>VLOOKUP('2024-03-18_windows_device_0'!Q862,'2024-03-18_windows_device_0'!Q$2:Q$911,1,0)+50</f>
        <v>2183875</v>
      </c>
      <c r="C862">
        <f t="shared" si="260"/>
        <v>-1.4215922775565739</v>
      </c>
      <c r="D862">
        <f t="shared" si="253"/>
        <v>1.1566117098340374</v>
      </c>
      <c r="E862">
        <f t="shared" si="254"/>
        <v>2183874.9997302471</v>
      </c>
      <c r="F862">
        <f t="shared" si="252"/>
        <v>2183825.9256538162</v>
      </c>
      <c r="G862">
        <f t="shared" si="261"/>
        <v>2183547.5471474268</v>
      </c>
      <c r="H862">
        <f t="shared" si="266"/>
        <v>-43.083479625172913</v>
      </c>
      <c r="I862">
        <f t="shared" si="255"/>
        <v>2183540.1477679531</v>
      </c>
      <c r="J862">
        <f t="shared" si="267"/>
        <v>-1.0356201043118682</v>
      </c>
      <c r="K862">
        <f t="shared" si="256"/>
        <v>2183573.6491040317</v>
      </c>
      <c r="L862">
        <f t="shared" si="262"/>
        <v>7.3859114058421729E-2</v>
      </c>
      <c r="M862">
        <f t="shared" si="268"/>
        <v>6.5252820635574026E-5</v>
      </c>
      <c r="N862">
        <f t="shared" si="257"/>
        <v>2183540.1477679531</v>
      </c>
      <c r="O862">
        <f t="shared" si="263"/>
        <v>-1.5146925180343697E-2</v>
      </c>
      <c r="P862">
        <f t="shared" si="269"/>
        <v>-3.494709650495754</v>
      </c>
      <c r="Q862">
        <f t="shared" si="258"/>
        <v>2183570.398620653</v>
      </c>
      <c r="R862">
        <f t="shared" si="259"/>
        <v>2183942.398620653</v>
      </c>
      <c r="S862">
        <f t="shared" si="264"/>
        <v>10.883409855165269</v>
      </c>
      <c r="T862">
        <f t="shared" si="265"/>
        <v>2183645.5527377049</v>
      </c>
      <c r="U862">
        <f t="shared" si="270"/>
        <v>372</v>
      </c>
    </row>
    <row r="863" spans="1:21" x14ac:dyDescent="0.25">
      <c r="A863">
        <f>VLOOKUP('2024-03-18_windows_device_0'!P863,'2024-03-18_windows_device_0'!P863:P1772,1,0)</f>
        <v>32.347333333333331</v>
      </c>
      <c r="B863">
        <f>VLOOKUP('2024-03-18_windows_device_0'!Q863,'2024-03-18_windows_device_0'!Q$2:Q$911,1,0)+50</f>
        <v>2183877</v>
      </c>
      <c r="C863">
        <f t="shared" si="260"/>
        <v>-0.94772818503729506</v>
      </c>
      <c r="D863">
        <f t="shared" si="253"/>
        <v>1.1562304380752277</v>
      </c>
      <c r="E863">
        <f t="shared" si="254"/>
        <v>2183876.9997304245</v>
      </c>
      <c r="F863">
        <f t="shared" ref="F863:F910" si="271">E863+V$7*C863</f>
        <v>2183844.2836794704</v>
      </c>
      <c r="G863">
        <f t="shared" si="261"/>
        <v>2183566.5359951807</v>
      </c>
      <c r="H863">
        <f t="shared" si="266"/>
        <v>18.988847753964365</v>
      </c>
      <c r="I863">
        <f t="shared" si="255"/>
        <v>2183565.0986172184</v>
      </c>
      <c r="J863">
        <f t="shared" si="267"/>
        <v>0.36021568845663582</v>
      </c>
      <c r="K863">
        <f t="shared" si="256"/>
        <v>2183553.4459785824</v>
      </c>
      <c r="L863">
        <f t="shared" si="262"/>
        <v>-2.2223416910553018E-2</v>
      </c>
      <c r="M863">
        <f t="shared" si="268"/>
        <v>-5.7051536290047777E-5</v>
      </c>
      <c r="N863">
        <f t="shared" si="257"/>
        <v>2183565.0986172184</v>
      </c>
      <c r="O863">
        <f t="shared" si="263"/>
        <v>-1.0097950120225211E-2</v>
      </c>
      <c r="P863">
        <f t="shared" si="269"/>
        <v>1.2155511827818704</v>
      </c>
      <c r="Q863">
        <f t="shared" si="258"/>
        <v>2183557.8219663594</v>
      </c>
      <c r="R863">
        <f t="shared" si="259"/>
        <v>2183929.8219663594</v>
      </c>
      <c r="S863">
        <f t="shared" si="264"/>
        <v>10.879822188896595</v>
      </c>
      <c r="T863">
        <f t="shared" si="265"/>
        <v>2183632.9265431566</v>
      </c>
      <c r="U863">
        <f t="shared" si="270"/>
        <v>372</v>
      </c>
    </row>
    <row r="864" spans="1:21" x14ac:dyDescent="0.25">
      <c r="A864">
        <f>VLOOKUP('2024-03-18_windows_device_0'!P864,'2024-03-18_windows_device_0'!P864:P1773,1,0)</f>
        <v>32.323333333333331</v>
      </c>
      <c r="B864">
        <f>VLOOKUP('2024-03-18_windows_device_0'!Q864,'2024-03-18_windows_device_0'!Q$2:Q$911,1,0)+50</f>
        <v>2183877</v>
      </c>
      <c r="C864">
        <f t="shared" si="260"/>
        <v>-2.1323884163342295</v>
      </c>
      <c r="D864">
        <f t="shared" si="253"/>
        <v>1.1553725766179059</v>
      </c>
      <c r="E864">
        <f t="shared" si="254"/>
        <v>2183876.9997308245</v>
      </c>
      <c r="F864">
        <f t="shared" si="271"/>
        <v>2183803.3886161782</v>
      </c>
      <c r="G864">
        <f t="shared" si="261"/>
        <v>2183527.0610425062</v>
      </c>
      <c r="H864">
        <f t="shared" si="266"/>
        <v>-39.474952674470842</v>
      </c>
      <c r="I864">
        <f t="shared" si="255"/>
        <v>2183520.8492492475</v>
      </c>
      <c r="J864">
        <f t="shared" si="267"/>
        <v>-0.90053922114062979</v>
      </c>
      <c r="K864">
        <f t="shared" si="256"/>
        <v>2183549.9808458374</v>
      </c>
      <c r="L864">
        <f t="shared" si="262"/>
        <v>-3.8116424033089436E-3</v>
      </c>
      <c r="M864">
        <f t="shared" si="268"/>
        <v>1.0932476599761873E-5</v>
      </c>
      <c r="N864">
        <f t="shared" si="257"/>
        <v>2183520.8492492475</v>
      </c>
      <c r="O864">
        <f t="shared" si="263"/>
        <v>-2.2720387770509665E-2</v>
      </c>
      <c r="P864">
        <f t="shared" si="269"/>
        <v>-3.0388779569518447</v>
      </c>
      <c r="Q864">
        <f t="shared" si="258"/>
        <v>2183546.3691647947</v>
      </c>
      <c r="R864">
        <f t="shared" si="259"/>
        <v>2183918.3691647947</v>
      </c>
      <c r="S864">
        <f t="shared" si="264"/>
        <v>10.871749939792078</v>
      </c>
      <c r="T864">
        <f t="shared" si="265"/>
        <v>2183621.3623357369</v>
      </c>
      <c r="U864">
        <f t="shared" si="270"/>
        <v>372</v>
      </c>
    </row>
    <row r="865" spans="1:21" x14ac:dyDescent="0.25">
      <c r="A865">
        <f>VLOOKUP('2024-03-18_windows_device_0'!P865,'2024-03-18_windows_device_0'!P865:P1774,1,0)</f>
        <v>32.31666666666667</v>
      </c>
      <c r="B865">
        <f>VLOOKUP('2024-03-18_windows_device_0'!Q865,'2024-03-18_windows_device_0'!Q$2:Q$911,1,0)+50</f>
        <v>2183872</v>
      </c>
      <c r="C865">
        <f t="shared" si="260"/>
        <v>-0.59233011564783589</v>
      </c>
      <c r="D865">
        <f t="shared" si="253"/>
        <v>1.1551342817686501</v>
      </c>
      <c r="E865">
        <f t="shared" si="254"/>
        <v>2183871.9997309358</v>
      </c>
      <c r="F865">
        <f t="shared" si="271"/>
        <v>2183851.5521990894</v>
      </c>
      <c r="G865">
        <f t="shared" si="261"/>
        <v>2183575.6192877204</v>
      </c>
      <c r="H865">
        <f t="shared" si="266"/>
        <v>48.558245214167982</v>
      </c>
      <c r="I865">
        <f t="shared" si="255"/>
        <v>2183566.2198965265</v>
      </c>
      <c r="J865">
        <f t="shared" si="267"/>
        <v>1.1707009874831067</v>
      </c>
      <c r="K865">
        <f t="shared" si="256"/>
        <v>2183528.3488209597</v>
      </c>
      <c r="L865">
        <f t="shared" si="262"/>
        <v>-2.3795204790545903E-2</v>
      </c>
      <c r="M865">
        <f t="shared" si="268"/>
        <v>-1.1865767098787414E-5</v>
      </c>
      <c r="N865">
        <f t="shared" si="257"/>
        <v>2183566.2198965265</v>
      </c>
      <c r="O865">
        <f t="shared" si="263"/>
        <v>-6.3112188251363459E-3</v>
      </c>
      <c r="P865">
        <f t="shared" si="269"/>
        <v>3.950541344038248</v>
      </c>
      <c r="Q865">
        <f t="shared" si="258"/>
        <v>2183548.6951365387</v>
      </c>
      <c r="R865">
        <f t="shared" si="259"/>
        <v>2183920.6951365387</v>
      </c>
      <c r="S865">
        <f t="shared" si="264"/>
        <v>10.869507648374158</v>
      </c>
      <c r="T865">
        <f t="shared" si="265"/>
        <v>2183623.6573760849</v>
      </c>
      <c r="U865">
        <f t="shared" si="270"/>
        <v>372</v>
      </c>
    </row>
    <row r="866" spans="1:21" x14ac:dyDescent="0.25">
      <c r="A866">
        <f>VLOOKUP('2024-03-18_windows_device_0'!P866,'2024-03-18_windows_device_0'!P866:P1775,1,0)</f>
        <v>32.299333333333337</v>
      </c>
      <c r="B866">
        <f>VLOOKUP('2024-03-18_windows_device_0'!Q866,'2024-03-18_windows_device_0'!Q$2:Q$911,1,0)+50</f>
        <v>2183871</v>
      </c>
      <c r="C866">
        <f t="shared" si="260"/>
        <v>-1.5400583006857622</v>
      </c>
      <c r="D866">
        <f t="shared" si="253"/>
        <v>1.1545147151605843</v>
      </c>
      <c r="E866">
        <f t="shared" si="254"/>
        <v>2183870.999731224</v>
      </c>
      <c r="F866">
        <f t="shared" si="271"/>
        <v>2183817.8361484241</v>
      </c>
      <c r="G866">
        <f t="shared" si="261"/>
        <v>2183542.9297401905</v>
      </c>
      <c r="H866">
        <f t="shared" si="266"/>
        <v>-32.68954752990976</v>
      </c>
      <c r="I866">
        <f t="shared" si="255"/>
        <v>2183538.6699169776</v>
      </c>
      <c r="J866">
        <f t="shared" si="267"/>
        <v>-0.72043137691279169</v>
      </c>
      <c r="K866">
        <f t="shared" si="256"/>
        <v>2183561.9751942498</v>
      </c>
      <c r="L866">
        <f t="shared" si="262"/>
        <v>3.6988975527001165E-2</v>
      </c>
      <c r="M866">
        <f t="shared" si="268"/>
        <v>3.6092209835387394E-5</v>
      </c>
      <c r="N866">
        <f t="shared" si="257"/>
        <v>2183538.6699169776</v>
      </c>
      <c r="O866">
        <f t="shared" si="263"/>
        <v>-1.6409168945367439E-2</v>
      </c>
      <c r="P866">
        <f t="shared" si="269"/>
        <v>-2.4311023655623258</v>
      </c>
      <c r="Q866">
        <f t="shared" si="258"/>
        <v>2183558.2483307407</v>
      </c>
      <c r="R866">
        <f t="shared" si="259"/>
        <v>2183930.2483307407</v>
      </c>
      <c r="S866">
        <f t="shared" si="264"/>
        <v>10.863677690687563</v>
      </c>
      <c r="T866">
        <f t="shared" si="265"/>
        <v>2183633.1301785163</v>
      </c>
      <c r="U866">
        <f t="shared" si="270"/>
        <v>372</v>
      </c>
    </row>
    <row r="867" spans="1:21" x14ac:dyDescent="0.25">
      <c r="A867">
        <f>VLOOKUP('2024-03-18_windows_device_0'!P867,'2024-03-18_windows_device_0'!P867:P1776,1,0)</f>
        <v>32.301333333333332</v>
      </c>
      <c r="B867">
        <f>VLOOKUP('2024-03-18_windows_device_0'!Q867,'2024-03-18_windows_device_0'!Q$2:Q$911,1,0)+50</f>
        <v>2183866</v>
      </c>
      <c r="C867">
        <f t="shared" si="260"/>
        <v>0.17769903469409826</v>
      </c>
      <c r="D867">
        <f t="shared" si="253"/>
        <v>1.1545862036153611</v>
      </c>
      <c r="E867">
        <f t="shared" si="254"/>
        <v>2183865.999731191</v>
      </c>
      <c r="F867">
        <f t="shared" si="271"/>
        <v>2183872.1339907446</v>
      </c>
      <c r="G867">
        <f t="shared" si="261"/>
        <v>2183597.1091117314</v>
      </c>
      <c r="H867">
        <f t="shared" si="266"/>
        <v>54.17937154090032</v>
      </c>
      <c r="I867">
        <f t="shared" si="255"/>
        <v>2183585.4076077905</v>
      </c>
      <c r="J867">
        <f t="shared" si="267"/>
        <v>1.3057818706533852</v>
      </c>
      <c r="K867">
        <f t="shared" si="256"/>
        <v>2183543.166792735</v>
      </c>
      <c r="L867">
        <f t="shared" si="262"/>
        <v>-2.0689222038024872E-2</v>
      </c>
      <c r="M867">
        <f t="shared" si="268"/>
        <v>-3.4247950676779939E-5</v>
      </c>
      <c r="N867">
        <f t="shared" si="257"/>
        <v>2183585.4076077905</v>
      </c>
      <c r="O867">
        <f t="shared" si="263"/>
        <v>1.8933656475414919E-3</v>
      </c>
      <c r="P867">
        <f t="shared" si="269"/>
        <v>4.4063730375793257</v>
      </c>
      <c r="Q867">
        <f t="shared" si="258"/>
        <v>2183566.9992620596</v>
      </c>
      <c r="R867">
        <f t="shared" si="259"/>
        <v>2183938.9992620596</v>
      </c>
      <c r="S867">
        <f t="shared" si="264"/>
        <v>10.864350378112938</v>
      </c>
      <c r="T867">
        <f t="shared" si="265"/>
        <v>2183641.8903836072</v>
      </c>
      <c r="U867">
        <f t="shared" si="270"/>
        <v>372</v>
      </c>
    </row>
    <row r="868" spans="1:21" x14ac:dyDescent="0.25">
      <c r="A868">
        <f>VLOOKUP('2024-03-18_windows_device_0'!P868,'2024-03-18_windows_device_0'!P868:P1777,1,0)</f>
        <v>32.283999999999999</v>
      </c>
      <c r="B868">
        <f>VLOOKUP('2024-03-18_windows_device_0'!Q868,'2024-03-18_windows_device_0'!Q$2:Q$911,1,0)+50</f>
        <v>2183862</v>
      </c>
      <c r="C868">
        <f t="shared" si="260"/>
        <v>-1.5400583006857622</v>
      </c>
      <c r="D868">
        <f t="shared" si="253"/>
        <v>1.1539666370072954</v>
      </c>
      <c r="E868">
        <f t="shared" si="254"/>
        <v>2183861.9997314792</v>
      </c>
      <c r="F868">
        <f t="shared" si="271"/>
        <v>2183808.8361486793</v>
      </c>
      <c r="G868">
        <f t="shared" si="261"/>
        <v>2183534.8382602101</v>
      </c>
      <c r="H868">
        <f t="shared" si="266"/>
        <v>-62.270851521287113</v>
      </c>
      <c r="I868">
        <f t="shared" si="255"/>
        <v>2183519.3806138928</v>
      </c>
      <c r="J868">
        <f t="shared" si="267"/>
        <v>-1.3057818706533852</v>
      </c>
      <c r="K868">
        <f t="shared" si="256"/>
        <v>2183561.6214289484</v>
      </c>
      <c r="L868">
        <f t="shared" si="262"/>
        <v>2.0300080575663199E-2</v>
      </c>
      <c r="M868">
        <f t="shared" si="268"/>
        <v>2.4338479242638629E-5</v>
      </c>
      <c r="N868">
        <f t="shared" si="257"/>
        <v>2183519.3806138928</v>
      </c>
      <c r="O868">
        <f t="shared" si="263"/>
        <v>-1.6409168945367439E-2</v>
      </c>
      <c r="P868">
        <f t="shared" si="269"/>
        <v>-4.4063730375793257</v>
      </c>
      <c r="Q868">
        <f t="shared" si="258"/>
        <v>2183559.799997279</v>
      </c>
      <c r="R868">
        <f t="shared" si="259"/>
        <v>2183931.799997279</v>
      </c>
      <c r="S868">
        <f t="shared" si="264"/>
        <v>10.858520420426341</v>
      </c>
      <c r="T868">
        <f t="shared" si="265"/>
        <v>2183634.6107652099</v>
      </c>
      <c r="U868">
        <f t="shared" si="270"/>
        <v>372</v>
      </c>
    </row>
    <row r="869" spans="1:21" x14ac:dyDescent="0.25">
      <c r="A869">
        <f>VLOOKUP('2024-03-18_windows_device_0'!P869,'2024-03-18_windows_device_0'!P869:P1778,1,0)</f>
        <v>32.271999999999998</v>
      </c>
      <c r="B869">
        <f>VLOOKUP('2024-03-18_windows_device_0'!Q869,'2024-03-18_windows_device_0'!Q$2:Q$911,1,0)+50</f>
        <v>2183864</v>
      </c>
      <c r="C869">
        <f t="shared" si="260"/>
        <v>-1.0661942081671147</v>
      </c>
      <c r="D869">
        <f t="shared" si="253"/>
        <v>1.1535377062786345</v>
      </c>
      <c r="E869">
        <f t="shared" si="254"/>
        <v>2183863.999731679</v>
      </c>
      <c r="F869">
        <f t="shared" si="271"/>
        <v>2183827.1941743558</v>
      </c>
      <c r="G869">
        <f t="shared" si="261"/>
        <v>2183553.9076023963</v>
      </c>
      <c r="H869">
        <f t="shared" si="266"/>
        <v>19.069342186208814</v>
      </c>
      <c r="I869">
        <f t="shared" si="255"/>
        <v>2183552.4580124076</v>
      </c>
      <c r="J869">
        <f t="shared" si="267"/>
        <v>0.36021568845615587</v>
      </c>
      <c r="K869">
        <f t="shared" si="256"/>
        <v>2183540.8053737716</v>
      </c>
      <c r="L869">
        <f t="shared" si="262"/>
        <v>-2.2897638971064824E-2</v>
      </c>
      <c r="M869">
        <f t="shared" si="268"/>
        <v>-2.564978502869841E-5</v>
      </c>
      <c r="N869">
        <f t="shared" si="257"/>
        <v>2183552.4580124076</v>
      </c>
      <c r="O869">
        <f t="shared" si="263"/>
        <v>-1.1360193885254832E-2</v>
      </c>
      <c r="P869">
        <f t="shared" si="269"/>
        <v>1.215551182780455</v>
      </c>
      <c r="Q869">
        <f t="shared" si="258"/>
        <v>2183545.1813615486</v>
      </c>
      <c r="R869">
        <f t="shared" si="259"/>
        <v>2183917.1813615486</v>
      </c>
      <c r="S869">
        <f t="shared" si="264"/>
        <v>10.854484295874084</v>
      </c>
      <c r="T869">
        <f t="shared" si="265"/>
        <v>2183619.9365253183</v>
      </c>
      <c r="U869">
        <f t="shared" si="270"/>
        <v>372</v>
      </c>
    </row>
    <row r="870" spans="1:21" x14ac:dyDescent="0.25">
      <c r="A870">
        <f>VLOOKUP('2024-03-18_windows_device_0'!P870,'2024-03-18_windows_device_0'!P870:P1779,1,0)</f>
        <v>32.251333333333335</v>
      </c>
      <c r="B870">
        <f>VLOOKUP('2024-03-18_windows_device_0'!Q870,'2024-03-18_windows_device_0'!Q$2:Q$911,1,0)+50</f>
        <v>2183865</v>
      </c>
      <c r="C870">
        <f t="shared" si="260"/>
        <v>-1.8362233585096803</v>
      </c>
      <c r="D870">
        <f t="shared" si="253"/>
        <v>1.152798992245941</v>
      </c>
      <c r="E870">
        <f t="shared" si="254"/>
        <v>2183864.9997320226</v>
      </c>
      <c r="F870">
        <f t="shared" si="271"/>
        <v>2183801.6123832995</v>
      </c>
      <c r="G870">
        <f t="shared" si="261"/>
        <v>2183529.5514766802</v>
      </c>
      <c r="H870">
        <f t="shared" si="266"/>
        <v>-24.356125716120005</v>
      </c>
      <c r="I870">
        <f t="shared" si="255"/>
        <v>2183527.1866997979</v>
      </c>
      <c r="J870">
        <f t="shared" si="267"/>
        <v>-0.5853504937410734</v>
      </c>
      <c r="K870">
        <f t="shared" si="256"/>
        <v>2183546.1222375813</v>
      </c>
      <c r="L870">
        <f t="shared" si="262"/>
        <v>5.848544642066301E-3</v>
      </c>
      <c r="M870">
        <f t="shared" si="268"/>
        <v>1.706880450656E-5</v>
      </c>
      <c r="N870">
        <f t="shared" si="257"/>
        <v>2183527.1866997979</v>
      </c>
      <c r="O870">
        <f t="shared" si="263"/>
        <v>-1.9564778357932671E-2</v>
      </c>
      <c r="P870">
        <f t="shared" si="269"/>
        <v>-1.9752706720170004</v>
      </c>
      <c r="Q870">
        <f t="shared" si="258"/>
        <v>2183542.5837980388</v>
      </c>
      <c r="R870">
        <f t="shared" si="259"/>
        <v>2183914.5837980388</v>
      </c>
      <c r="S870">
        <f t="shared" si="264"/>
        <v>10.847533192478528</v>
      </c>
      <c r="T870">
        <f t="shared" si="265"/>
        <v>2183617.2432475444</v>
      </c>
      <c r="U870">
        <f t="shared" si="270"/>
        <v>372</v>
      </c>
    </row>
    <row r="871" spans="1:21" x14ac:dyDescent="0.25">
      <c r="A871">
        <f>VLOOKUP('2024-03-18_windows_device_0'!P871,'2024-03-18_windows_device_0'!P871:P1780,1,0)</f>
        <v>32.24666666666667</v>
      </c>
      <c r="B871">
        <f>VLOOKUP('2024-03-18_windows_device_0'!Q871,'2024-03-18_windows_device_0'!Q$2:Q$911,1,0)+50</f>
        <v>2183869</v>
      </c>
      <c r="C871">
        <f t="shared" si="260"/>
        <v>-0.41463108095373769</v>
      </c>
      <c r="D871">
        <f t="shared" si="253"/>
        <v>1.1526321858514617</v>
      </c>
      <c r="E871">
        <f t="shared" si="254"/>
        <v>2183868.9997320999</v>
      </c>
      <c r="F871">
        <f t="shared" si="271"/>
        <v>2183854.6864598077</v>
      </c>
      <c r="G871">
        <f t="shared" si="261"/>
        <v>2183582.902425027</v>
      </c>
      <c r="H871">
        <f t="shared" si="266"/>
        <v>53.35094834677875</v>
      </c>
      <c r="I871">
        <f t="shared" si="255"/>
        <v>2183571.5560262143</v>
      </c>
      <c r="J871">
        <f t="shared" si="267"/>
        <v>1.0806470653684677</v>
      </c>
      <c r="K871">
        <f t="shared" si="256"/>
        <v>2183536.5981103061</v>
      </c>
      <c r="L871">
        <f t="shared" si="262"/>
        <v>-1.0476530063470747E-2</v>
      </c>
      <c r="M871">
        <f t="shared" si="268"/>
        <v>-9.6934435698975231E-6</v>
      </c>
      <c r="N871">
        <f t="shared" si="257"/>
        <v>2183571.5560262143</v>
      </c>
      <c r="O871">
        <f t="shared" si="263"/>
        <v>-4.4178531776007347E-3</v>
      </c>
      <c r="P871">
        <f t="shared" si="269"/>
        <v>3.6466535483399483</v>
      </c>
      <c r="Q871">
        <f t="shared" si="258"/>
        <v>2183554.7511856807</v>
      </c>
      <c r="R871">
        <f t="shared" si="259"/>
        <v>2183926.7511856807</v>
      </c>
      <c r="S871">
        <f t="shared" si="264"/>
        <v>10.845963588485983</v>
      </c>
      <c r="T871">
        <f t="shared" si="265"/>
        <v>2183629.3890307737</v>
      </c>
      <c r="U871">
        <f t="shared" si="270"/>
        <v>372</v>
      </c>
    </row>
    <row r="872" spans="1:21" x14ac:dyDescent="0.25">
      <c r="A872">
        <f>VLOOKUP('2024-03-18_windows_device_0'!P872,'2024-03-18_windows_device_0'!P872:P1781,1,0)</f>
        <v>32.244666666666667</v>
      </c>
      <c r="B872">
        <f>VLOOKUP('2024-03-18_windows_device_0'!Q872,'2024-03-18_windows_device_0'!Q$2:Q$911,1,0)+50</f>
        <v>2183871</v>
      </c>
      <c r="C872">
        <f t="shared" si="260"/>
        <v>-0.17769903469472956</v>
      </c>
      <c r="D872">
        <f t="shared" si="253"/>
        <v>1.1525606973966849</v>
      </c>
      <c r="E872">
        <f t="shared" si="254"/>
        <v>2183870.999732133</v>
      </c>
      <c r="F872">
        <f t="shared" si="271"/>
        <v>2183864.8654725794</v>
      </c>
      <c r="G872">
        <f t="shared" si="261"/>
        <v>2183593.2001094241</v>
      </c>
      <c r="H872">
        <f t="shared" si="266"/>
        <v>10.297684397082776</v>
      </c>
      <c r="I872">
        <f t="shared" si="255"/>
        <v>2183592.7773893112</v>
      </c>
      <c r="J872">
        <f t="shared" si="267"/>
        <v>0.18010784422783802</v>
      </c>
      <c r="K872">
        <f t="shared" si="256"/>
        <v>2183586.9510699934</v>
      </c>
      <c r="L872">
        <f t="shared" si="262"/>
        <v>5.5388203108329162E-2</v>
      </c>
      <c r="M872">
        <f t="shared" si="268"/>
        <v>3.9108922057836095E-5</v>
      </c>
      <c r="N872">
        <f t="shared" si="257"/>
        <v>2183592.7773893112</v>
      </c>
      <c r="O872">
        <f t="shared" si="263"/>
        <v>-1.8933656475414919E-3</v>
      </c>
      <c r="P872">
        <f t="shared" si="269"/>
        <v>0.60777559139093518</v>
      </c>
      <c r="Q872">
        <f t="shared" si="258"/>
        <v>2183588.9296842129</v>
      </c>
      <c r="R872">
        <f t="shared" si="259"/>
        <v>2183960.9296842129</v>
      </c>
      <c r="S872">
        <f t="shared" si="264"/>
        <v>10.845290901060606</v>
      </c>
      <c r="T872">
        <f t="shared" si="265"/>
        <v>2183663.5582712288</v>
      </c>
      <c r="U872">
        <f t="shared" si="270"/>
        <v>372</v>
      </c>
    </row>
    <row r="873" spans="1:21" x14ac:dyDescent="0.25">
      <c r="A873">
        <f>VLOOKUP('2024-03-18_windows_device_0'!P873,'2024-03-18_windows_device_0'!P873:P1782,1,0)</f>
        <v>32.216666666666669</v>
      </c>
      <c r="B873">
        <f>VLOOKUP('2024-03-18_windows_device_0'!Q873,'2024-03-18_windows_device_0'!Q$2:Q$911,1,0)+50</f>
        <v>2183868</v>
      </c>
      <c r="C873">
        <f t="shared" si="260"/>
        <v>-2.4877864857230572</v>
      </c>
      <c r="D873">
        <f t="shared" si="253"/>
        <v>1.1515598590298095</v>
      </c>
      <c r="E873">
        <f t="shared" si="254"/>
        <v>2183867.9997325982</v>
      </c>
      <c r="F873">
        <f t="shared" si="271"/>
        <v>2183782.1200988442</v>
      </c>
      <c r="G873">
        <f t="shared" si="261"/>
        <v>2183512.1169117577</v>
      </c>
      <c r="H873">
        <f t="shared" si="266"/>
        <v>-81.083197666332126</v>
      </c>
      <c r="I873">
        <f t="shared" si="255"/>
        <v>2183485.9088144726</v>
      </c>
      <c r="J873">
        <f t="shared" si="267"/>
        <v>-1.7560514812237</v>
      </c>
      <c r="K873">
        <f t="shared" si="256"/>
        <v>2183542.7154278234</v>
      </c>
      <c r="L873">
        <f t="shared" si="262"/>
        <v>-4.8659160223273649E-2</v>
      </c>
      <c r="M873">
        <f t="shared" si="268"/>
        <v>-6.1780865523968043E-5</v>
      </c>
      <c r="N873">
        <f t="shared" si="257"/>
        <v>2183485.9088144726</v>
      </c>
      <c r="O873">
        <f t="shared" si="263"/>
        <v>-2.6507119065592648E-2</v>
      </c>
      <c r="P873">
        <f t="shared" si="269"/>
        <v>-5.9258120160552483</v>
      </c>
      <c r="Q873">
        <f t="shared" si="258"/>
        <v>2183545.3695456884</v>
      </c>
      <c r="R873">
        <f t="shared" si="259"/>
        <v>2183917.3695456884</v>
      </c>
      <c r="S873">
        <f t="shared" si="264"/>
        <v>10.835873277105335</v>
      </c>
      <c r="T873">
        <f t="shared" si="265"/>
        <v>2183619.8685799199</v>
      </c>
      <c r="U873">
        <f t="shared" si="270"/>
        <v>372</v>
      </c>
    </row>
    <row r="874" spans="1:21" x14ac:dyDescent="0.25">
      <c r="A874">
        <f>VLOOKUP('2024-03-18_windows_device_0'!P874,'2024-03-18_windows_device_0'!P874:P1783,1,0)</f>
        <v>32.21</v>
      </c>
      <c r="B874">
        <f>VLOOKUP('2024-03-18_windows_device_0'!Q874,'2024-03-18_windows_device_0'!Q$2:Q$911,1,0)+50</f>
        <v>2183868</v>
      </c>
      <c r="C874">
        <f t="shared" si="260"/>
        <v>-0.59233011564846727</v>
      </c>
      <c r="D874">
        <f t="shared" si="253"/>
        <v>1.1513215641805534</v>
      </c>
      <c r="E874">
        <f t="shared" si="254"/>
        <v>2183867.999732709</v>
      </c>
      <c r="F874">
        <f t="shared" si="271"/>
        <v>2183847.5522008627</v>
      </c>
      <c r="G874">
        <f t="shared" si="261"/>
        <v>2183577.9449829077</v>
      </c>
      <c r="H874">
        <f t="shared" si="266"/>
        <v>65.828071149997413</v>
      </c>
      <c r="I874">
        <f t="shared" si="255"/>
        <v>2183560.6708595441</v>
      </c>
      <c r="J874">
        <f t="shared" si="267"/>
        <v>1.4408627538246235</v>
      </c>
      <c r="K874">
        <f t="shared" si="256"/>
        <v>2183514.0603049998</v>
      </c>
      <c r="L874">
        <f t="shared" si="262"/>
        <v>-3.152060520174986E-2</v>
      </c>
      <c r="M874">
        <f t="shared" si="268"/>
        <v>1.0176468957558711E-5</v>
      </c>
      <c r="N874">
        <f t="shared" si="257"/>
        <v>2183560.6708595441</v>
      </c>
      <c r="O874">
        <f t="shared" si="263"/>
        <v>-6.3112188251422266E-3</v>
      </c>
      <c r="P874">
        <f t="shared" si="269"/>
        <v>4.8622047311218193</v>
      </c>
      <c r="Q874">
        <f t="shared" si="258"/>
        <v>2183541.6144801965</v>
      </c>
      <c r="R874">
        <f t="shared" si="259"/>
        <v>2183913.6144801965</v>
      </c>
      <c r="S874">
        <f t="shared" si="264"/>
        <v>10.833630985687414</v>
      </c>
      <c r="T874">
        <f t="shared" si="265"/>
        <v>2183616.0826851153</v>
      </c>
      <c r="U874">
        <f t="shared" si="270"/>
        <v>372</v>
      </c>
    </row>
    <row r="875" spans="1:21" x14ac:dyDescent="0.25">
      <c r="A875">
        <f>VLOOKUP('2024-03-18_windows_device_0'!P875,'2024-03-18_windows_device_0'!P875:P1784,1,0)</f>
        <v>32.191333333333333</v>
      </c>
      <c r="B875">
        <f>VLOOKUP('2024-03-18_windows_device_0'!Q875,'2024-03-18_windows_device_0'!Q$2:Q$911,1,0)+50</f>
        <v>2183867</v>
      </c>
      <c r="C875">
        <f t="shared" si="260"/>
        <v>-1.658524323815582</v>
      </c>
      <c r="D875">
        <f t="shared" si="253"/>
        <v>1.1506543386026364</v>
      </c>
      <c r="E875">
        <f t="shared" si="254"/>
        <v>2183866.9997330187</v>
      </c>
      <c r="F875">
        <f t="shared" si="271"/>
        <v>2183809.7466438496</v>
      </c>
      <c r="G875">
        <f t="shared" si="261"/>
        <v>2183541.2485756213</v>
      </c>
      <c r="H875">
        <f t="shared" si="266"/>
        <v>-36.696407286450267</v>
      </c>
      <c r="I875">
        <f t="shared" si="255"/>
        <v>2183535.8804724799</v>
      </c>
      <c r="J875">
        <f t="shared" si="267"/>
        <v>-0.81048529902647071</v>
      </c>
      <c r="K875">
        <f t="shared" si="256"/>
        <v>2183562.0989094111</v>
      </c>
      <c r="L875">
        <f t="shared" si="262"/>
        <v>5.2842414719898076E-2</v>
      </c>
      <c r="M875">
        <f t="shared" si="268"/>
        <v>5.0092767582819619E-5</v>
      </c>
      <c r="N875">
        <f t="shared" si="257"/>
        <v>2183535.8804724799</v>
      </c>
      <c r="O875">
        <f t="shared" si="263"/>
        <v>-1.7671412710397058E-2</v>
      </c>
      <c r="P875">
        <f t="shared" si="269"/>
        <v>-2.734990161256377</v>
      </c>
      <c r="Q875">
        <f t="shared" si="258"/>
        <v>2183558.3772922182</v>
      </c>
      <c r="R875">
        <f t="shared" si="259"/>
        <v>2183930.3772922182</v>
      </c>
      <c r="S875">
        <f t="shared" si="264"/>
        <v>10.827352569717235</v>
      </c>
      <c r="T875">
        <f t="shared" si="265"/>
        <v>2183632.7592090052</v>
      </c>
      <c r="U875">
        <f t="shared" si="270"/>
        <v>372</v>
      </c>
    </row>
    <row r="876" spans="1:21" x14ac:dyDescent="0.25">
      <c r="A876">
        <f>VLOOKUP('2024-03-18_windows_device_0'!P876,'2024-03-18_windows_device_0'!P876:P1785,1,0)</f>
        <v>32.18</v>
      </c>
      <c r="B876">
        <f>VLOOKUP('2024-03-18_windows_device_0'!Q876,'2024-03-18_windows_device_0'!Q$2:Q$911,1,0)+50</f>
        <v>2183860</v>
      </c>
      <c r="C876">
        <f t="shared" si="260"/>
        <v>-1.006961196602205</v>
      </c>
      <c r="D876">
        <f t="shared" si="253"/>
        <v>1.1502492373589013</v>
      </c>
      <c r="E876">
        <f t="shared" si="254"/>
        <v>2183859.9997332064</v>
      </c>
      <c r="F876">
        <f t="shared" si="271"/>
        <v>2183825.2389290677</v>
      </c>
      <c r="G876">
        <f t="shared" si="261"/>
        <v>2183557.4145870022</v>
      </c>
      <c r="H876">
        <f t="shared" si="266"/>
        <v>16.166011380963027</v>
      </c>
      <c r="I876">
        <f t="shared" si="255"/>
        <v>2183556.3727986021</v>
      </c>
      <c r="J876">
        <f t="shared" si="267"/>
        <v>0.49529657162739432</v>
      </c>
      <c r="K876">
        <f t="shared" si="256"/>
        <v>2183540.3504204778</v>
      </c>
      <c r="L876">
        <f t="shared" si="262"/>
        <v>-2.3923315130175225E-2</v>
      </c>
      <c r="M876">
        <f t="shared" si="268"/>
        <v>-4.5581676275655596E-5</v>
      </c>
      <c r="N876">
        <f t="shared" si="257"/>
        <v>2183556.3727986021</v>
      </c>
      <c r="O876">
        <f t="shared" si="263"/>
        <v>-1.0729072002737081E-2</v>
      </c>
      <c r="P876">
        <f t="shared" si="269"/>
        <v>1.6713828763243639</v>
      </c>
      <c r="Q876">
        <f t="shared" si="258"/>
        <v>2183546.7992492365</v>
      </c>
      <c r="R876">
        <f t="shared" si="259"/>
        <v>2183918.7992492365</v>
      </c>
      <c r="S876">
        <f t="shared" si="264"/>
        <v>10.823540674306768</v>
      </c>
      <c r="T876">
        <f t="shared" si="265"/>
        <v>2183621.1288012052</v>
      </c>
      <c r="U876">
        <f t="shared" si="270"/>
        <v>372</v>
      </c>
    </row>
    <row r="877" spans="1:21" x14ac:dyDescent="0.25">
      <c r="A877">
        <f>VLOOKUP('2024-03-18_windows_device_0'!P877,'2024-03-18_windows_device_0'!P877:P1786,1,0)</f>
        <v>32.171999999999997</v>
      </c>
      <c r="B877">
        <f>VLOOKUP('2024-03-18_windows_device_0'!Q877,'2024-03-18_windows_device_0'!Q$2:Q$911,1,0)+50</f>
        <v>2183857</v>
      </c>
      <c r="C877">
        <f t="shared" si="260"/>
        <v>-0.71079613877828696</v>
      </c>
      <c r="D877">
        <f t="shared" si="253"/>
        <v>1.1499632835397939</v>
      </c>
      <c r="E877">
        <f t="shared" si="254"/>
        <v>2183856.9997333391</v>
      </c>
      <c r="F877">
        <f t="shared" si="271"/>
        <v>2183832.4626951236</v>
      </c>
      <c r="G877">
        <f t="shared" si="261"/>
        <v>2183565.1140673412</v>
      </c>
      <c r="H877">
        <f t="shared" si="266"/>
        <v>7.6994803389534354</v>
      </c>
      <c r="I877">
        <f t="shared" si="255"/>
        <v>2183564.8777494594</v>
      </c>
      <c r="J877">
        <f t="shared" si="267"/>
        <v>0.2251348052849175</v>
      </c>
      <c r="K877">
        <f t="shared" si="256"/>
        <v>2183557.594850312</v>
      </c>
      <c r="L877">
        <f t="shared" si="262"/>
        <v>1.8968854821519582E-2</v>
      </c>
      <c r="M877">
        <f t="shared" si="268"/>
        <v>2.5468356899842441E-5</v>
      </c>
      <c r="N877">
        <f t="shared" si="257"/>
        <v>2183564.8777494594</v>
      </c>
      <c r="O877">
        <f t="shared" si="263"/>
        <v>-7.5734625901718484E-3</v>
      </c>
      <c r="P877">
        <f t="shared" si="269"/>
        <v>0.7597194892365452</v>
      </c>
      <c r="Q877">
        <f t="shared" si="258"/>
        <v>2183560.133549233</v>
      </c>
      <c r="R877">
        <f t="shared" si="259"/>
        <v>2183932.133549233</v>
      </c>
      <c r="S877">
        <f t="shared" si="264"/>
        <v>10.820849924605261</v>
      </c>
      <c r="T877">
        <f t="shared" si="265"/>
        <v>2183634.4261489017</v>
      </c>
      <c r="U877">
        <f t="shared" si="270"/>
        <v>372</v>
      </c>
    </row>
    <row r="878" spans="1:21" x14ac:dyDescent="0.25">
      <c r="A878">
        <f>VLOOKUP('2024-03-18_windows_device_0'!P878,'2024-03-18_windows_device_0'!P878:P1787,1,0)</f>
        <v>32.152666666666669</v>
      </c>
      <c r="B878">
        <f>VLOOKUP('2024-03-18_windows_device_0'!Q878,'2024-03-18_windows_device_0'!Q$2:Q$911,1,0)+50</f>
        <v>2183854</v>
      </c>
      <c r="C878">
        <f t="shared" si="260"/>
        <v>-1.7177573353798605</v>
      </c>
      <c r="D878">
        <f t="shared" si="253"/>
        <v>1.1492722284769514</v>
      </c>
      <c r="E878">
        <f t="shared" si="254"/>
        <v>2183853.9997336594</v>
      </c>
      <c r="F878">
        <f t="shared" si="271"/>
        <v>2183794.7018913054</v>
      </c>
      <c r="G878">
        <f t="shared" si="261"/>
        <v>2183528.5033949181</v>
      </c>
      <c r="H878">
        <f t="shared" si="266"/>
        <v>-36.61067242315039</v>
      </c>
      <c r="I878">
        <f t="shared" si="255"/>
        <v>2183523.1603457802</v>
      </c>
      <c r="J878">
        <f t="shared" si="267"/>
        <v>-0.7654583379689115</v>
      </c>
      <c r="K878">
        <f t="shared" si="256"/>
        <v>2183547.9222028819</v>
      </c>
      <c r="L878">
        <f t="shared" si="262"/>
        <v>-1.063990207884319E-2</v>
      </c>
      <c r="M878">
        <f t="shared" si="268"/>
        <v>-1.758098014039309E-5</v>
      </c>
      <c r="N878">
        <f t="shared" si="257"/>
        <v>2183523.1603457802</v>
      </c>
      <c r="O878">
        <f t="shared" si="263"/>
        <v>-1.8302534592908929E-2</v>
      </c>
      <c r="P878">
        <f t="shared" si="269"/>
        <v>-2.5830462634079354</v>
      </c>
      <c r="Q878">
        <f t="shared" si="258"/>
        <v>2183544.1848763018</v>
      </c>
      <c r="R878">
        <f t="shared" si="259"/>
        <v>2183916.1848763018</v>
      </c>
      <c r="S878">
        <f t="shared" si="264"/>
        <v>10.81434727949329</v>
      </c>
      <c r="T878">
        <f t="shared" si="265"/>
        <v>2183618.3882125104</v>
      </c>
      <c r="U878">
        <f t="shared" si="270"/>
        <v>372</v>
      </c>
    </row>
    <row r="879" spans="1:21" x14ac:dyDescent="0.25">
      <c r="A879">
        <f>VLOOKUP('2024-03-18_windows_device_0'!P879,'2024-03-18_windows_device_0'!P879:P1788,1,0)</f>
        <v>32.150666666666666</v>
      </c>
      <c r="B879">
        <f>VLOOKUP('2024-03-18_windows_device_0'!Q879,'2024-03-18_windows_device_0'!Q$2:Q$911,1,0)+50</f>
        <v>2183856</v>
      </c>
      <c r="C879">
        <f t="shared" si="260"/>
        <v>-0.17769903469472956</v>
      </c>
      <c r="D879">
        <f t="shared" si="253"/>
        <v>1.1492007400221746</v>
      </c>
      <c r="E879">
        <f t="shared" si="254"/>
        <v>2183855.9997336925</v>
      </c>
      <c r="F879">
        <f t="shared" si="271"/>
        <v>2183849.8654741389</v>
      </c>
      <c r="G879">
        <f t="shared" si="261"/>
        <v>2183583.7859963304</v>
      </c>
      <c r="H879">
        <f t="shared" si="266"/>
        <v>55.282601412385702</v>
      </c>
      <c r="I879">
        <f t="shared" si="255"/>
        <v>2183571.6030957643</v>
      </c>
      <c r="J879">
        <f t="shared" si="267"/>
        <v>1.1707009874821468</v>
      </c>
      <c r="K879">
        <f t="shared" si="256"/>
        <v>2183533.7320201974</v>
      </c>
      <c r="L879">
        <f t="shared" si="262"/>
        <v>-1.5609186144191179E-2</v>
      </c>
      <c r="M879">
        <f t="shared" si="268"/>
        <v>-2.9506434450743328E-6</v>
      </c>
      <c r="N879">
        <f t="shared" si="257"/>
        <v>2183571.6030957643</v>
      </c>
      <c r="O879">
        <f t="shared" si="263"/>
        <v>-1.8933656475414919E-3</v>
      </c>
      <c r="P879">
        <f t="shared" si="269"/>
        <v>3.9505413440368322</v>
      </c>
      <c r="Q879">
        <f t="shared" si="258"/>
        <v>2183554.0783357765</v>
      </c>
      <c r="R879">
        <f t="shared" si="259"/>
        <v>2183926.0783357765</v>
      </c>
      <c r="S879">
        <f t="shared" si="264"/>
        <v>10.813674592067914</v>
      </c>
      <c r="T879">
        <f t="shared" si="265"/>
        <v>2183628.2724408964</v>
      </c>
      <c r="U879">
        <f t="shared" si="270"/>
        <v>372</v>
      </c>
    </row>
    <row r="880" spans="1:21" x14ac:dyDescent="0.25">
      <c r="A880">
        <f>VLOOKUP('2024-03-18_windows_device_0'!P880,'2024-03-18_windows_device_0'!P880:P1789,1,0)</f>
        <v>32.130000000000003</v>
      </c>
      <c r="B880">
        <f>VLOOKUP('2024-03-18_windows_device_0'!Q880,'2024-03-18_windows_device_0'!Q$2:Q$911,1,0)+50</f>
        <v>2183853</v>
      </c>
      <c r="C880">
        <f t="shared" si="260"/>
        <v>-1.8362233585096803</v>
      </c>
      <c r="D880">
        <f t="shared" si="253"/>
        <v>1.1484620259894811</v>
      </c>
      <c r="E880">
        <f t="shared" si="254"/>
        <v>2183852.9997340348</v>
      </c>
      <c r="F880">
        <f t="shared" si="271"/>
        <v>2183789.6123853116</v>
      </c>
      <c r="G880">
        <f t="shared" si="261"/>
        <v>2183524.7631998667</v>
      </c>
      <c r="H880">
        <f t="shared" si="266"/>
        <v>-59.022796463686973</v>
      </c>
      <c r="I880">
        <f t="shared" si="255"/>
        <v>2183510.8760436289</v>
      </c>
      <c r="J880">
        <f t="shared" si="267"/>
        <v>-1.2607549095963058</v>
      </c>
      <c r="K880">
        <f t="shared" si="256"/>
        <v>2183551.6602788549</v>
      </c>
      <c r="L880">
        <f t="shared" si="262"/>
        <v>1.9721065813479041E-2</v>
      </c>
      <c r="M880">
        <f t="shared" si="268"/>
        <v>2.0978268696423182E-5</v>
      </c>
      <c r="N880">
        <f t="shared" si="257"/>
        <v>2183510.8760436289</v>
      </c>
      <c r="O880">
        <f t="shared" si="263"/>
        <v>-1.9564778357932671E-2</v>
      </c>
      <c r="P880">
        <f t="shared" si="269"/>
        <v>-4.2544291397308838</v>
      </c>
      <c r="Q880">
        <f t="shared" si="258"/>
        <v>2183549.5352407545</v>
      </c>
      <c r="R880">
        <f t="shared" si="259"/>
        <v>2183921.5352407545</v>
      </c>
      <c r="S880">
        <f t="shared" si="264"/>
        <v>10.806723488672358</v>
      </c>
      <c r="T880">
        <f t="shared" si="265"/>
        <v>2183623.6339915833</v>
      </c>
      <c r="U880">
        <f t="shared" si="270"/>
        <v>372</v>
      </c>
    </row>
    <row r="881" spans="1:21" x14ac:dyDescent="0.25">
      <c r="A881">
        <f>VLOOKUP('2024-03-18_windows_device_0'!P881,'2024-03-18_windows_device_0'!P881:P1790,1,0)</f>
        <v>32.116</v>
      </c>
      <c r="B881">
        <f>VLOOKUP('2024-03-18_windows_device_0'!Q881,'2024-03-18_windows_device_0'!Q$2:Q$911,1,0)+50</f>
        <v>2183853</v>
      </c>
      <c r="C881">
        <f t="shared" si="260"/>
        <v>-1.2438932428618443</v>
      </c>
      <c r="D881">
        <f t="shared" si="253"/>
        <v>1.1479616068060432</v>
      </c>
      <c r="E881">
        <f t="shared" si="254"/>
        <v>2183852.9997342667</v>
      </c>
      <c r="F881">
        <f t="shared" si="271"/>
        <v>2183810.0599173899</v>
      </c>
      <c r="G881">
        <f t="shared" si="261"/>
        <v>2183546.0446054977</v>
      </c>
      <c r="H881">
        <f t="shared" si="266"/>
        <v>21.281405630987138</v>
      </c>
      <c r="I881">
        <f t="shared" si="255"/>
        <v>2183544.2392015979</v>
      </c>
      <c r="J881">
        <f t="shared" si="267"/>
        <v>0.450269610569835</v>
      </c>
      <c r="K881">
        <f t="shared" si="256"/>
        <v>2183529.6734033027</v>
      </c>
      <c r="L881">
        <f t="shared" si="262"/>
        <v>-2.4185540162192973E-2</v>
      </c>
      <c r="M881">
        <f t="shared" si="268"/>
        <v>-2.6070705037971272E-5</v>
      </c>
      <c r="N881">
        <f t="shared" si="257"/>
        <v>2183544.2392015979</v>
      </c>
      <c r="O881">
        <f t="shared" si="263"/>
        <v>-1.3253559532802205E-2</v>
      </c>
      <c r="P881">
        <f t="shared" si="269"/>
        <v>1.5194389784730908</v>
      </c>
      <c r="Q881">
        <f t="shared" si="258"/>
        <v>2183535.4051126093</v>
      </c>
      <c r="R881">
        <f t="shared" si="259"/>
        <v>2183907.4051126093</v>
      </c>
      <c r="S881">
        <f t="shared" si="264"/>
        <v>10.802014676694721</v>
      </c>
      <c r="T881">
        <f t="shared" si="265"/>
        <v>2183609.4393034317</v>
      </c>
      <c r="U881">
        <f t="shared" si="270"/>
        <v>372</v>
      </c>
    </row>
    <row r="882" spans="1:21" x14ac:dyDescent="0.25">
      <c r="A882">
        <f>VLOOKUP('2024-03-18_windows_device_0'!P882,'2024-03-18_windows_device_0'!P882:P1791,1,0)</f>
        <v>32.106666666666669</v>
      </c>
      <c r="B882">
        <f>VLOOKUP('2024-03-18_windows_device_0'!Q882,'2024-03-18_windows_device_0'!Q$2:Q$911,1,0)+50</f>
        <v>2183855</v>
      </c>
      <c r="C882">
        <f t="shared" si="260"/>
        <v>-0.82926216190747537</v>
      </c>
      <c r="D882">
        <f t="shared" si="253"/>
        <v>1.1476279940170848</v>
      </c>
      <c r="E882">
        <f t="shared" si="254"/>
        <v>2183854.9997344213</v>
      </c>
      <c r="F882">
        <f t="shared" si="271"/>
        <v>2183826.3731898367</v>
      </c>
      <c r="G882">
        <f t="shared" si="261"/>
        <v>2183562.9139956166</v>
      </c>
      <c r="H882">
        <f t="shared" si="266"/>
        <v>16.869390118867159</v>
      </c>
      <c r="I882">
        <f t="shared" si="255"/>
        <v>2183561.7795791533</v>
      </c>
      <c r="J882">
        <f t="shared" si="267"/>
        <v>0.31518872739955633</v>
      </c>
      <c r="K882">
        <f t="shared" si="256"/>
        <v>2183551.5835203468</v>
      </c>
      <c r="L882">
        <f t="shared" si="262"/>
        <v>2.4101105883381945E-2</v>
      </c>
      <c r="M882">
        <f t="shared" si="268"/>
        <v>2.8671469323423102E-5</v>
      </c>
      <c r="N882">
        <f t="shared" si="257"/>
        <v>2183561.7795791533</v>
      </c>
      <c r="O882">
        <f t="shared" si="263"/>
        <v>-8.8357063551955887E-3</v>
      </c>
      <c r="P882">
        <f t="shared" si="269"/>
        <v>1.0636072849348448</v>
      </c>
      <c r="Q882">
        <f t="shared" si="258"/>
        <v>2183555.3209060468</v>
      </c>
      <c r="R882">
        <f t="shared" si="259"/>
        <v>2183927.3209060468</v>
      </c>
      <c r="S882">
        <f t="shared" si="264"/>
        <v>10.798875468709634</v>
      </c>
      <c r="T882">
        <f t="shared" si="265"/>
        <v>2183629.3120724964</v>
      </c>
      <c r="U882">
        <f t="shared" si="270"/>
        <v>372</v>
      </c>
    </row>
    <row r="883" spans="1:21" x14ac:dyDescent="0.25">
      <c r="A883">
        <f>VLOOKUP('2024-03-18_windows_device_0'!P883,'2024-03-18_windows_device_0'!P883:P1792,1,0)</f>
        <v>32.093333333333334</v>
      </c>
      <c r="B883">
        <f>VLOOKUP('2024-03-18_windows_device_0'!Q883,'2024-03-18_windows_device_0'!Q$2:Q$911,1,0)+50</f>
        <v>2183856</v>
      </c>
      <c r="C883">
        <f t="shared" si="260"/>
        <v>-1.1846602312969345</v>
      </c>
      <c r="D883">
        <f t="shared" si="253"/>
        <v>1.1471514043185727</v>
      </c>
      <c r="E883">
        <f t="shared" si="254"/>
        <v>2183855.9997346415</v>
      </c>
      <c r="F883">
        <f t="shared" si="271"/>
        <v>2183815.1046709493</v>
      </c>
      <c r="G883">
        <f t="shared" si="261"/>
        <v>2183552.4402110446</v>
      </c>
      <c r="H883">
        <f t="shared" si="266"/>
        <v>-10.473784571979195</v>
      </c>
      <c r="I883">
        <f t="shared" si="255"/>
        <v>2183552.0029094801</v>
      </c>
      <c r="J883">
        <f t="shared" si="267"/>
        <v>-0.27016176634247691</v>
      </c>
      <c r="K883">
        <f t="shared" si="256"/>
        <v>2183560.7423884571</v>
      </c>
      <c r="L883">
        <f t="shared" si="262"/>
        <v>1.0074745363212238E-2</v>
      </c>
      <c r="M883">
        <f t="shared" si="268"/>
        <v>-8.3285214092887485E-6</v>
      </c>
      <c r="N883">
        <f t="shared" si="257"/>
        <v>2183552.0029094801</v>
      </c>
      <c r="O883">
        <f t="shared" si="263"/>
        <v>-1.2622437650284453E-2</v>
      </c>
      <c r="P883">
        <f t="shared" si="269"/>
        <v>-0.91166338708640293</v>
      </c>
      <c r="Q883">
        <f t="shared" si="258"/>
        <v>2183558.5596408844</v>
      </c>
      <c r="R883">
        <f t="shared" si="259"/>
        <v>2183930.5596408844</v>
      </c>
      <c r="S883">
        <f t="shared" si="264"/>
        <v>10.794390885873788</v>
      </c>
      <c r="T883">
        <f t="shared" si="265"/>
        <v>2183632.4893656373</v>
      </c>
      <c r="U883">
        <f t="shared" si="270"/>
        <v>372</v>
      </c>
    </row>
    <row r="884" spans="1:21" x14ac:dyDescent="0.25">
      <c r="A884">
        <f>VLOOKUP('2024-03-18_windows_device_0'!P884,'2024-03-18_windows_device_0'!P884:P1793,1,0)</f>
        <v>32.090000000000003</v>
      </c>
      <c r="B884">
        <f>VLOOKUP('2024-03-18_windows_device_0'!Q884,'2024-03-18_windows_device_0'!Q$2:Q$911,1,0)+50</f>
        <v>2183854</v>
      </c>
      <c r="C884">
        <f t="shared" si="260"/>
        <v>-0.29616505782391794</v>
      </c>
      <c r="D884">
        <f t="shared" si="253"/>
        <v>1.1470322568939448</v>
      </c>
      <c r="E884">
        <f t="shared" si="254"/>
        <v>2183853.9997346969</v>
      </c>
      <c r="F884">
        <f t="shared" si="271"/>
        <v>2183843.7759687738</v>
      </c>
      <c r="G884">
        <f t="shared" si="261"/>
        <v>2183581.3102440382</v>
      </c>
      <c r="H884">
        <f t="shared" si="266"/>
        <v>28.870032993610948</v>
      </c>
      <c r="I884">
        <f t="shared" si="255"/>
        <v>2183577.9877185789</v>
      </c>
      <c r="J884">
        <f t="shared" si="267"/>
        <v>0.67540441585571231</v>
      </c>
      <c r="K884">
        <f t="shared" si="256"/>
        <v>2183556.1390211363</v>
      </c>
      <c r="L884">
        <f t="shared" si="262"/>
        <v>-5.0636992487797863E-3</v>
      </c>
      <c r="M884">
        <f t="shared" si="268"/>
        <v>-8.9888506625082812E-6</v>
      </c>
      <c r="N884">
        <f t="shared" si="257"/>
        <v>2183577.9877185789</v>
      </c>
      <c r="O884">
        <f t="shared" si="263"/>
        <v>-3.1556094125652326E-3</v>
      </c>
      <c r="P884">
        <f t="shared" si="269"/>
        <v>2.2791584677152992</v>
      </c>
      <c r="Q884">
        <f t="shared" si="258"/>
        <v>2183565.7180522922</v>
      </c>
      <c r="R884">
        <f t="shared" si="259"/>
        <v>2183937.7180522922</v>
      </c>
      <c r="S884">
        <f t="shared" si="264"/>
        <v>10.793269740164829</v>
      </c>
      <c r="T884">
        <f t="shared" si="265"/>
        <v>2183639.6324206088</v>
      </c>
      <c r="U884">
        <f t="shared" si="270"/>
        <v>372</v>
      </c>
    </row>
    <row r="885" spans="1:21" x14ac:dyDescent="0.25">
      <c r="A885">
        <f>VLOOKUP('2024-03-18_windows_device_0'!P885,'2024-03-18_windows_device_0'!P885:P1794,1,0)</f>
        <v>32.074666666666666</v>
      </c>
      <c r="B885">
        <f>VLOOKUP('2024-03-18_windows_device_0'!Q885,'2024-03-18_windows_device_0'!Q$2:Q$911,1,0)+50</f>
        <v>2183854</v>
      </c>
      <c r="C885">
        <f t="shared" si="260"/>
        <v>-1.3623592659916641</v>
      </c>
      <c r="D885">
        <f t="shared" si="253"/>
        <v>1.1464841787406557</v>
      </c>
      <c r="E885">
        <f t="shared" si="254"/>
        <v>2183853.9997349503</v>
      </c>
      <c r="F885">
        <f t="shared" si="271"/>
        <v>2183806.9704117039</v>
      </c>
      <c r="G885">
        <f t="shared" si="261"/>
        <v>2183545.4191347142</v>
      </c>
      <c r="H885">
        <f t="shared" si="266"/>
        <v>-35.89110932406038</v>
      </c>
      <c r="I885">
        <f t="shared" si="255"/>
        <v>2183540.2840510886</v>
      </c>
      <c r="J885">
        <f t="shared" si="267"/>
        <v>-0.81048529902695077</v>
      </c>
      <c r="K885">
        <f t="shared" si="256"/>
        <v>2183566.5024880199</v>
      </c>
      <c r="L885">
        <f t="shared" si="262"/>
        <v>1.1399802756704916E-2</v>
      </c>
      <c r="M885">
        <f t="shared" si="268"/>
        <v>9.7756384293256838E-6</v>
      </c>
      <c r="N885">
        <f t="shared" si="257"/>
        <v>2183540.2840510886</v>
      </c>
      <c r="O885">
        <f t="shared" si="263"/>
        <v>-1.4515803297831826E-2</v>
      </c>
      <c r="P885">
        <f t="shared" si="269"/>
        <v>-2.7349901612592085</v>
      </c>
      <c r="Q885">
        <f t="shared" si="258"/>
        <v>2183562.7808708269</v>
      </c>
      <c r="R885">
        <f t="shared" si="259"/>
        <v>2183934.7808708269</v>
      </c>
      <c r="S885">
        <f t="shared" si="264"/>
        <v>10.788112469903609</v>
      </c>
      <c r="T885">
        <f t="shared" si="265"/>
        <v>2183636.6246200795</v>
      </c>
      <c r="U885">
        <f t="shared" si="270"/>
        <v>372</v>
      </c>
    </row>
    <row r="886" spans="1:21" x14ac:dyDescent="0.25">
      <c r="A886">
        <f>VLOOKUP('2024-03-18_windows_device_0'!P886,'2024-03-18_windows_device_0'!P886:P1795,1,0)</f>
        <v>32.056666666666665</v>
      </c>
      <c r="B886">
        <f>VLOOKUP('2024-03-18_windows_device_0'!Q886,'2024-03-18_windows_device_0'!Q$2:Q$911,1,0)+50</f>
        <v>2183848</v>
      </c>
      <c r="C886">
        <f t="shared" si="260"/>
        <v>-1.5992913122506722</v>
      </c>
      <c r="D886">
        <f t="shared" si="253"/>
        <v>1.1458407826476644</v>
      </c>
      <c r="E886">
        <f t="shared" si="254"/>
        <v>2183847.9997352478</v>
      </c>
      <c r="F886">
        <f t="shared" si="271"/>
        <v>2183792.7913992633</v>
      </c>
      <c r="G886">
        <f t="shared" si="261"/>
        <v>2183532.3141623777</v>
      </c>
      <c r="H886">
        <f t="shared" si="266"/>
        <v>-13.104972336441278</v>
      </c>
      <c r="I886">
        <f t="shared" si="255"/>
        <v>2183531.6295480654</v>
      </c>
      <c r="J886">
        <f t="shared" si="267"/>
        <v>-0.18010784422783799</v>
      </c>
      <c r="K886">
        <f t="shared" si="256"/>
        <v>2183537.4558673832</v>
      </c>
      <c r="L886">
        <f t="shared" si="262"/>
        <v>-3.1951252387669007E-2</v>
      </c>
      <c r="M886">
        <f t="shared" si="268"/>
        <v>-2.5740832082990476E-5</v>
      </c>
      <c r="N886">
        <f t="shared" si="257"/>
        <v>2183531.6295480654</v>
      </c>
      <c r="O886">
        <f t="shared" si="263"/>
        <v>-1.7040290827879306E-2</v>
      </c>
      <c r="P886">
        <f t="shared" si="269"/>
        <v>-0.60777559138810344</v>
      </c>
      <c r="Q886">
        <f t="shared" si="258"/>
        <v>2183535.8960125004</v>
      </c>
      <c r="R886">
        <f t="shared" si="259"/>
        <v>2183907.8960125004</v>
      </c>
      <c r="S886">
        <f t="shared" si="264"/>
        <v>10.782058283075221</v>
      </c>
      <c r="T886">
        <f t="shared" si="265"/>
        <v>2183609.6569041801</v>
      </c>
      <c r="U886">
        <f t="shared" si="270"/>
        <v>372</v>
      </c>
    </row>
    <row r="887" spans="1:21" x14ac:dyDescent="0.25">
      <c r="A887">
        <f>VLOOKUP('2024-03-18_windows_device_0'!P887,'2024-03-18_windows_device_0'!P887:P1796,1,0)</f>
        <v>32.049333333333337</v>
      </c>
      <c r="B887">
        <f>VLOOKUP('2024-03-18_windows_device_0'!Q887,'2024-03-18_windows_device_0'!Q$2:Q$911,1,0)+50</f>
        <v>2183835</v>
      </c>
      <c r="C887">
        <f t="shared" si="260"/>
        <v>-0.65156312721274579</v>
      </c>
      <c r="D887">
        <f t="shared" si="253"/>
        <v>1.145578658313483</v>
      </c>
      <c r="E887">
        <f t="shared" si="254"/>
        <v>2183834.9997353689</v>
      </c>
      <c r="F887">
        <f t="shared" si="271"/>
        <v>2183812.507450338</v>
      </c>
      <c r="G887">
        <f t="shared" si="261"/>
        <v>2183552.4679582561</v>
      </c>
      <c r="H887">
        <f t="shared" si="266"/>
        <v>20.153795878402889</v>
      </c>
      <c r="I887">
        <f t="shared" si="255"/>
        <v>2183550.8488068241</v>
      </c>
      <c r="J887">
        <f t="shared" si="267"/>
        <v>0.7204313769127918</v>
      </c>
      <c r="K887">
        <f t="shared" si="256"/>
        <v>2183527.5435295519</v>
      </c>
      <c r="L887">
        <f t="shared" si="262"/>
        <v>-1.0903561269943348E-2</v>
      </c>
      <c r="M887">
        <f t="shared" si="268"/>
        <v>1.2497621591716642E-5</v>
      </c>
      <c r="N887">
        <f t="shared" si="257"/>
        <v>2183550.8488068241</v>
      </c>
      <c r="O887">
        <f t="shared" si="263"/>
        <v>-6.942340707648216E-3</v>
      </c>
      <c r="P887">
        <f t="shared" si="269"/>
        <v>2.431102365562325</v>
      </c>
      <c r="Q887">
        <f t="shared" si="258"/>
        <v>2183537.9705424537</v>
      </c>
      <c r="R887">
        <f t="shared" si="259"/>
        <v>2183909.9705424537</v>
      </c>
      <c r="S887">
        <f t="shared" si="264"/>
        <v>10.779591762515508</v>
      </c>
      <c r="T887">
        <f t="shared" si="265"/>
        <v>2183611.6976906788</v>
      </c>
      <c r="U887">
        <f t="shared" si="270"/>
        <v>372</v>
      </c>
    </row>
    <row r="888" spans="1:21" x14ac:dyDescent="0.25">
      <c r="A888">
        <f>VLOOKUP('2024-03-18_windows_device_0'!P888,'2024-03-18_windows_device_0'!P888:P1797,1,0)</f>
        <v>32.03</v>
      </c>
      <c r="B888">
        <f>VLOOKUP('2024-03-18_windows_device_0'!Q888,'2024-03-18_windows_device_0'!Q$2:Q$911,1,0)+50</f>
        <v>2183843</v>
      </c>
      <c r="C888">
        <f t="shared" si="260"/>
        <v>-1.7177573353804918</v>
      </c>
      <c r="D888">
        <f t="shared" si="253"/>
        <v>1.1448876032506403</v>
      </c>
      <c r="E888">
        <f t="shared" si="254"/>
        <v>2183842.9997356879</v>
      </c>
      <c r="F888">
        <f t="shared" si="271"/>
        <v>2183783.7018933338</v>
      </c>
      <c r="G888">
        <f t="shared" si="261"/>
        <v>2183524.8169360259</v>
      </c>
      <c r="H888">
        <f t="shared" si="266"/>
        <v>-27.651022230274975</v>
      </c>
      <c r="I888">
        <f t="shared" si="255"/>
        <v>2183521.769068127</v>
      </c>
      <c r="J888">
        <f t="shared" si="267"/>
        <v>-0.81048529902695066</v>
      </c>
      <c r="K888">
        <f t="shared" si="256"/>
        <v>2183547.9875050583</v>
      </c>
      <c r="L888">
        <f t="shared" si="262"/>
        <v>2.2488351721890683E-2</v>
      </c>
      <c r="M888">
        <f t="shared" si="268"/>
        <v>1.9827328824871241E-5</v>
      </c>
      <c r="N888">
        <f t="shared" si="257"/>
        <v>2183521.769068127</v>
      </c>
      <c r="O888">
        <f t="shared" si="263"/>
        <v>-1.830253459291481E-2</v>
      </c>
      <c r="P888">
        <f t="shared" si="269"/>
        <v>-2.7349901612592085</v>
      </c>
      <c r="Q888">
        <f t="shared" si="258"/>
        <v>2183544.2658878653</v>
      </c>
      <c r="R888">
        <f t="shared" si="259"/>
        <v>2183916.2658878653</v>
      </c>
      <c r="S888">
        <f t="shared" si="264"/>
        <v>10.773089117403536</v>
      </c>
      <c r="T888">
        <f t="shared" si="265"/>
        <v>2183617.9041130794</v>
      </c>
      <c r="U888">
        <f t="shared" si="270"/>
        <v>372</v>
      </c>
    </row>
    <row r="889" spans="1:21" x14ac:dyDescent="0.25">
      <c r="A889">
        <f>VLOOKUP('2024-03-18_windows_device_0'!P889,'2024-03-18_windows_device_0'!P889:P1798,1,0)</f>
        <v>32.00333333333333</v>
      </c>
      <c r="B889">
        <f>VLOOKUP('2024-03-18_windows_device_0'!Q889,'2024-03-18_windows_device_0'!Q$2:Q$911,1,0)+50</f>
        <v>2183841</v>
      </c>
      <c r="C889">
        <f t="shared" si="260"/>
        <v>-2.3693204625938691</v>
      </c>
      <c r="D889">
        <f t="shared" si="253"/>
        <v>1.143934423853616</v>
      </c>
      <c r="E889">
        <f t="shared" si="254"/>
        <v>2183840.9997361279</v>
      </c>
      <c r="F889">
        <f t="shared" si="271"/>
        <v>2183759.2096087434</v>
      </c>
      <c r="G889">
        <f t="shared" si="261"/>
        <v>2183501.918257222</v>
      </c>
      <c r="H889">
        <f t="shared" si="266"/>
        <v>-22.898678803816438</v>
      </c>
      <c r="I889">
        <f t="shared" si="255"/>
        <v>2183499.8280246658</v>
      </c>
      <c r="J889">
        <f t="shared" si="267"/>
        <v>-0.49529657162739449</v>
      </c>
      <c r="K889">
        <f t="shared" si="256"/>
        <v>2183515.8504027901</v>
      </c>
      <c r="L889">
        <f t="shared" si="262"/>
        <v>-3.5350778957081955E-2</v>
      </c>
      <c r="M889">
        <f t="shared" si="268"/>
        <v>-3.434350895670868E-5</v>
      </c>
      <c r="N889">
        <f t="shared" si="257"/>
        <v>2183499.8280246658</v>
      </c>
      <c r="O889">
        <f t="shared" si="263"/>
        <v>-2.5244875300568907E-2</v>
      </c>
      <c r="P889">
        <f t="shared" si="269"/>
        <v>-1.6713828763229481</v>
      </c>
      <c r="Q889">
        <f t="shared" si="258"/>
        <v>2183512.5684415177</v>
      </c>
      <c r="R889">
        <f t="shared" si="259"/>
        <v>2183884.5684415177</v>
      </c>
      <c r="S889">
        <f t="shared" si="264"/>
        <v>10.764119951731848</v>
      </c>
      <c r="T889">
        <f t="shared" si="265"/>
        <v>2183586.0841023503</v>
      </c>
      <c r="U889">
        <f t="shared" si="270"/>
        <v>372</v>
      </c>
    </row>
    <row r="890" spans="1:21" x14ac:dyDescent="0.25">
      <c r="A890">
        <f>VLOOKUP('2024-03-18_windows_device_0'!P890,'2024-03-18_windows_device_0'!P890:P1799,1,0)</f>
        <v>31.997333333333334</v>
      </c>
      <c r="B890">
        <f>VLOOKUP('2024-03-18_windows_device_0'!Q890,'2024-03-18_windows_device_0'!Q$2:Q$911,1,0)+50</f>
        <v>2183842</v>
      </c>
      <c r="C890">
        <f t="shared" si="260"/>
        <v>-0.53309710408324174</v>
      </c>
      <c r="D890">
        <f t="shared" si="253"/>
        <v>1.1437199584892859</v>
      </c>
      <c r="E890">
        <f t="shared" si="254"/>
        <v>2183841.9997362266</v>
      </c>
      <c r="F890">
        <f t="shared" si="271"/>
        <v>2183823.5969575653</v>
      </c>
      <c r="G890">
        <f t="shared" si="261"/>
        <v>2183566.6643503401</v>
      </c>
      <c r="H890">
        <f t="shared" si="266"/>
        <v>64.746093118097633</v>
      </c>
      <c r="I890">
        <f t="shared" si="255"/>
        <v>2183549.9534098702</v>
      </c>
      <c r="J890">
        <f t="shared" si="267"/>
        <v>1.3958357927682641</v>
      </c>
      <c r="K890">
        <f t="shared" si="256"/>
        <v>2183504.7994351555</v>
      </c>
      <c r="L890">
        <f t="shared" si="262"/>
        <v>-1.2156052865459961E-2</v>
      </c>
      <c r="M890">
        <f t="shared" si="268"/>
        <v>1.3772480221000682E-5</v>
      </c>
      <c r="N890">
        <f t="shared" si="257"/>
        <v>2183549.9534098702</v>
      </c>
      <c r="O890">
        <f t="shared" si="263"/>
        <v>-5.6800969426185951E-3</v>
      </c>
      <c r="P890">
        <f t="shared" si="269"/>
        <v>4.7102608332776246</v>
      </c>
      <c r="Q890">
        <f t="shared" si="258"/>
        <v>2183531.0868692696</v>
      </c>
      <c r="R890">
        <f t="shared" si="259"/>
        <v>2183903.0868692696</v>
      </c>
      <c r="S890">
        <f t="shared" si="264"/>
        <v>10.762101889455721</v>
      </c>
      <c r="T890">
        <f t="shared" si="265"/>
        <v>2183604.574967185</v>
      </c>
      <c r="U890">
        <f t="shared" si="270"/>
        <v>372</v>
      </c>
    </row>
    <row r="891" spans="1:21" x14ac:dyDescent="0.25">
      <c r="A891">
        <f>VLOOKUP('2024-03-18_windows_device_0'!P891,'2024-03-18_windows_device_0'!P891:P1800,1,0)</f>
        <v>31.994</v>
      </c>
      <c r="B891">
        <f>VLOOKUP('2024-03-18_windows_device_0'!Q891,'2024-03-18_windows_device_0'!Q$2:Q$911,1,0)+50</f>
        <v>2183837</v>
      </c>
      <c r="C891">
        <f t="shared" si="260"/>
        <v>-0.29616505782423364</v>
      </c>
      <c r="D891">
        <f t="shared" si="253"/>
        <v>1.1436008110646578</v>
      </c>
      <c r="E891">
        <f t="shared" si="254"/>
        <v>2183836.9997362816</v>
      </c>
      <c r="F891">
        <f t="shared" si="271"/>
        <v>2183826.7759703584</v>
      </c>
      <c r="G891">
        <f t="shared" si="261"/>
        <v>2183570.0426945882</v>
      </c>
      <c r="H891">
        <f t="shared" si="266"/>
        <v>3.3783442480489612</v>
      </c>
      <c r="I891">
        <f t="shared" si="255"/>
        <v>2183569.9971977142</v>
      </c>
      <c r="J891">
        <f t="shared" si="267"/>
        <v>0.18010784422783799</v>
      </c>
      <c r="K891">
        <f t="shared" si="256"/>
        <v>2183564.1708783964</v>
      </c>
      <c r="L891">
        <f t="shared" si="262"/>
        <v>6.53085256056469E-2</v>
      </c>
      <c r="M891">
        <f t="shared" si="268"/>
        <v>4.599663607180231E-5</v>
      </c>
      <c r="N891">
        <f t="shared" si="257"/>
        <v>2183569.9971977142</v>
      </c>
      <c r="O891">
        <f t="shared" si="263"/>
        <v>-3.1556094125711133E-3</v>
      </c>
      <c r="P891">
        <f t="shared" si="269"/>
        <v>0.60777559138810366</v>
      </c>
      <c r="Q891">
        <f t="shared" si="258"/>
        <v>2183566.1494926158</v>
      </c>
      <c r="R891">
        <f t="shared" si="259"/>
        <v>2183938.1494926158</v>
      </c>
      <c r="S891">
        <f t="shared" si="264"/>
        <v>10.76098074374676</v>
      </c>
      <c r="T891">
        <f t="shared" si="265"/>
        <v>2183639.6222800324</v>
      </c>
      <c r="U891">
        <f t="shared" si="270"/>
        <v>372</v>
      </c>
    </row>
    <row r="892" spans="1:21" x14ac:dyDescent="0.25">
      <c r="A892">
        <f>VLOOKUP('2024-03-18_windows_device_0'!P892,'2024-03-18_windows_device_0'!P892:P1801,1,0)</f>
        <v>31.974</v>
      </c>
      <c r="B892">
        <f>VLOOKUP('2024-03-18_windows_device_0'!Q892,'2024-03-18_windows_device_0'!Q$2:Q$911,1,0)+50</f>
        <v>2183835</v>
      </c>
      <c r="C892">
        <f t="shared" si="260"/>
        <v>-1.7769903469450861</v>
      </c>
      <c r="D892">
        <f t="shared" si="253"/>
        <v>1.1428859265168896</v>
      </c>
      <c r="E892">
        <f t="shared" si="254"/>
        <v>2183834.9997366113</v>
      </c>
      <c r="F892">
        <f t="shared" si="271"/>
        <v>2183773.6571410727</v>
      </c>
      <c r="G892">
        <f t="shared" si="261"/>
        <v>2183518.1202903274</v>
      </c>
      <c r="H892">
        <f t="shared" si="266"/>
        <v>-51.922404260840267</v>
      </c>
      <c r="I892">
        <f t="shared" si="255"/>
        <v>2183507.37338692</v>
      </c>
      <c r="J892">
        <f t="shared" si="267"/>
        <v>-1.1256740264255471</v>
      </c>
      <c r="K892">
        <f t="shared" si="256"/>
        <v>2183543.7878826577</v>
      </c>
      <c r="L892">
        <f t="shared" si="262"/>
        <v>-2.2421274041055688E-2</v>
      </c>
      <c r="M892">
        <f t="shared" si="268"/>
        <v>-5.2091881820626034E-5</v>
      </c>
      <c r="N892">
        <f t="shared" si="257"/>
        <v>2183507.37338692</v>
      </c>
      <c r="O892">
        <f t="shared" si="263"/>
        <v>-1.8933656475426681E-2</v>
      </c>
      <c r="P892">
        <f t="shared" si="269"/>
        <v>-3.798597446189806</v>
      </c>
      <c r="Q892">
        <f t="shared" si="258"/>
        <v>2183540.9090600139</v>
      </c>
      <c r="R892">
        <f t="shared" si="259"/>
        <v>2183912.9090600139</v>
      </c>
      <c r="S892">
        <f t="shared" si="264"/>
        <v>10.754253869492995</v>
      </c>
      <c r="T892">
        <f t="shared" si="265"/>
        <v>2183614.2900179336</v>
      </c>
      <c r="U892">
        <f t="shared" si="270"/>
        <v>372</v>
      </c>
    </row>
    <row r="893" spans="1:21" x14ac:dyDescent="0.25">
      <c r="A893">
        <f>VLOOKUP('2024-03-18_windows_device_0'!P893,'2024-03-18_windows_device_0'!P893:P1802,1,0)</f>
        <v>31.968666666666667</v>
      </c>
      <c r="B893">
        <f>VLOOKUP('2024-03-18_windows_device_0'!Q893,'2024-03-18_windows_device_0'!Q$2:Q$911,1,0)+50</f>
        <v>2183836</v>
      </c>
      <c r="C893">
        <f t="shared" si="260"/>
        <v>-0.47386409251864753</v>
      </c>
      <c r="D893">
        <f t="shared" si="253"/>
        <v>1.1426952906374848</v>
      </c>
      <c r="E893">
        <f t="shared" si="254"/>
        <v>2183835.9997366993</v>
      </c>
      <c r="F893">
        <f t="shared" si="271"/>
        <v>2183819.6417112225</v>
      </c>
      <c r="G893">
        <f t="shared" si="261"/>
        <v>2183564.4240335431</v>
      </c>
      <c r="H893">
        <f t="shared" si="266"/>
        <v>46.303743215743452</v>
      </c>
      <c r="I893">
        <f t="shared" si="255"/>
        <v>2183555.8771859626</v>
      </c>
      <c r="J893">
        <f t="shared" si="267"/>
        <v>0.99059314325454872</v>
      </c>
      <c r="K893">
        <f t="shared" si="256"/>
        <v>2183523.8324297136</v>
      </c>
      <c r="L893">
        <f t="shared" si="262"/>
        <v>-2.1950977413288966E-2</v>
      </c>
      <c r="M893">
        <f t="shared" si="268"/>
        <v>2.7925102363075862E-7</v>
      </c>
      <c r="N893">
        <f t="shared" si="257"/>
        <v>2183555.8771859626</v>
      </c>
      <c r="O893">
        <f t="shared" si="263"/>
        <v>-5.0489750601126057E-3</v>
      </c>
      <c r="P893">
        <f t="shared" si="269"/>
        <v>3.342765752647312</v>
      </c>
      <c r="Q893">
        <f t="shared" si="258"/>
        <v>2183539.896954719</v>
      </c>
      <c r="R893">
        <f t="shared" si="259"/>
        <v>2183911.896954719</v>
      </c>
      <c r="S893">
        <f t="shared" si="264"/>
        <v>10.752460036358659</v>
      </c>
      <c r="T893">
        <f t="shared" si="265"/>
        <v>2183613.2534344709</v>
      </c>
      <c r="U893">
        <f t="shared" si="270"/>
        <v>372</v>
      </c>
    </row>
    <row r="894" spans="1:21" x14ac:dyDescent="0.25">
      <c r="A894">
        <f>VLOOKUP('2024-03-18_windows_device_0'!P894,'2024-03-18_windows_device_0'!P894:P1803,1,0)</f>
        <v>31.963999999999999</v>
      </c>
      <c r="B894">
        <f>VLOOKUP('2024-03-18_windows_device_0'!Q894,'2024-03-18_windows_device_0'!Q$2:Q$911,1,0)+50</f>
        <v>2183841</v>
      </c>
      <c r="C894">
        <f t="shared" si="260"/>
        <v>-0.41463108095405332</v>
      </c>
      <c r="D894">
        <f t="shared" si="253"/>
        <v>1.1425284842430055</v>
      </c>
      <c r="E894">
        <f t="shared" si="254"/>
        <v>2183840.9997367761</v>
      </c>
      <c r="F894">
        <f t="shared" si="271"/>
        <v>2183826.6864644838</v>
      </c>
      <c r="G894">
        <f t="shared" si="261"/>
        <v>2183571.7481069202</v>
      </c>
      <c r="H894">
        <f t="shared" si="266"/>
        <v>7.3240733770653605</v>
      </c>
      <c r="I894">
        <f t="shared" si="255"/>
        <v>2183571.5342717529</v>
      </c>
      <c r="J894">
        <f t="shared" si="267"/>
        <v>4.502696105683953E-2</v>
      </c>
      <c r="K894">
        <f t="shared" si="256"/>
        <v>2183570.0776919234</v>
      </c>
      <c r="L894">
        <f t="shared" si="262"/>
        <v>5.0869740169753777E-2</v>
      </c>
      <c r="M894">
        <f t="shared" si="268"/>
        <v>4.3239221219076664E-5</v>
      </c>
      <c r="N894">
        <f t="shared" si="257"/>
        <v>2183571.5342717529</v>
      </c>
      <c r="O894">
        <f t="shared" si="263"/>
        <v>-4.4178531776007347E-3</v>
      </c>
      <c r="P894">
        <f t="shared" si="269"/>
        <v>0.15194389784702605</v>
      </c>
      <c r="Q894">
        <f t="shared" si="258"/>
        <v>2183570.5330867902</v>
      </c>
      <c r="R894">
        <f t="shared" si="259"/>
        <v>2183942.5330867902</v>
      </c>
      <c r="S894">
        <f t="shared" si="264"/>
        <v>10.750890432366113</v>
      </c>
      <c r="T894">
        <f t="shared" si="265"/>
        <v>2183643.8681514952</v>
      </c>
      <c r="U894">
        <f t="shared" si="270"/>
        <v>372</v>
      </c>
    </row>
    <row r="895" spans="1:21" x14ac:dyDescent="0.25">
      <c r="A895">
        <f>VLOOKUP('2024-03-18_windows_device_0'!P895,'2024-03-18_windows_device_0'!P895:P1804,1,0)</f>
        <v>31.957999999999998</v>
      </c>
      <c r="B895">
        <f>VLOOKUP('2024-03-18_windows_device_0'!Q895,'2024-03-18_windows_device_0'!Q$2:Q$911,1,0)+50</f>
        <v>2183838</v>
      </c>
      <c r="C895">
        <f t="shared" si="260"/>
        <v>-0.53309710408355737</v>
      </c>
      <c r="D895">
        <f t="shared" si="253"/>
        <v>1.1423140188786751</v>
      </c>
      <c r="E895">
        <f t="shared" si="254"/>
        <v>2183837.9997368748</v>
      </c>
      <c r="F895">
        <f t="shared" si="271"/>
        <v>2183819.5969582135</v>
      </c>
      <c r="G895">
        <f t="shared" si="261"/>
        <v>2183565.0177864404</v>
      </c>
      <c r="H895">
        <f t="shared" si="266"/>
        <v>-6.7303204797208309</v>
      </c>
      <c r="I895">
        <f t="shared" si="255"/>
        <v>2183564.8372165868</v>
      </c>
      <c r="J895">
        <f t="shared" si="267"/>
        <v>-9.0053922113918994E-2</v>
      </c>
      <c r="K895">
        <f t="shared" si="256"/>
        <v>2183567.7503762459</v>
      </c>
      <c r="L895">
        <f t="shared" si="262"/>
        <v>-2.5600448164057954E-3</v>
      </c>
      <c r="M895">
        <f t="shared" si="268"/>
        <v>-3.1725343684916245E-5</v>
      </c>
      <c r="N895">
        <f t="shared" si="257"/>
        <v>2183564.8372165868</v>
      </c>
      <c r="O895">
        <f t="shared" si="263"/>
        <v>-5.6800969426244758E-3</v>
      </c>
      <c r="P895">
        <f t="shared" si="269"/>
        <v>-0.30388779569405189</v>
      </c>
      <c r="Q895">
        <f t="shared" si="258"/>
        <v>2183566.9181038877</v>
      </c>
      <c r="R895">
        <f t="shared" si="259"/>
        <v>2183938.9181038877</v>
      </c>
      <c r="S895">
        <f t="shared" si="264"/>
        <v>10.748872370089984</v>
      </c>
      <c r="T895">
        <f t="shared" si="265"/>
        <v>2183640.2256395542</v>
      </c>
      <c r="U895">
        <f t="shared" si="270"/>
        <v>372</v>
      </c>
    </row>
    <row r="896" spans="1:21" x14ac:dyDescent="0.25">
      <c r="A896">
        <f>VLOOKUP('2024-03-18_windows_device_0'!P896,'2024-03-18_windows_device_0'!P896:P1805,1,0)</f>
        <v>31.926666666666666</v>
      </c>
      <c r="B896">
        <f>VLOOKUP('2024-03-18_windows_device_0'!Q896,'2024-03-18_windows_device_0'!Q$2:Q$911,1,0)+50</f>
        <v>2183829</v>
      </c>
      <c r="C896">
        <f t="shared" si="260"/>
        <v>-2.7839515435472908</v>
      </c>
      <c r="D896">
        <f t="shared" si="253"/>
        <v>1.1411940330871717</v>
      </c>
      <c r="E896">
        <f t="shared" si="254"/>
        <v>2183828.9997373908</v>
      </c>
      <c r="F896">
        <f t="shared" si="271"/>
        <v>2183732.896337714</v>
      </c>
      <c r="G896">
        <f t="shared" si="261"/>
        <v>2183480.1940102656</v>
      </c>
      <c r="H896">
        <f t="shared" si="266"/>
        <v>-84.823776174802333</v>
      </c>
      <c r="I896">
        <f t="shared" si="255"/>
        <v>2183451.5120412768</v>
      </c>
      <c r="J896">
        <f t="shared" si="267"/>
        <v>-1.7110245201668604</v>
      </c>
      <c r="K896">
        <f t="shared" si="256"/>
        <v>2183506.862074798</v>
      </c>
      <c r="L896">
        <f t="shared" si="262"/>
        <v>-6.6977068050439417E-2</v>
      </c>
      <c r="M896">
        <f t="shared" si="268"/>
        <v>-3.8249306108724529E-5</v>
      </c>
      <c r="N896">
        <f t="shared" si="257"/>
        <v>2183451.5120412768</v>
      </c>
      <c r="O896">
        <f t="shared" si="263"/>
        <v>-2.9662728478163761E-2</v>
      </c>
      <c r="P896">
        <f t="shared" si="269"/>
        <v>-5.7738681182082212</v>
      </c>
      <c r="Q896">
        <f t="shared" si="258"/>
        <v>2183508.9508616459</v>
      </c>
      <c r="R896">
        <f t="shared" si="259"/>
        <v>2183880.9508616459</v>
      </c>
      <c r="S896">
        <f t="shared" si="264"/>
        <v>10.738333600425753</v>
      </c>
      <c r="T896">
        <f t="shared" si="265"/>
        <v>2183582.1147185205</v>
      </c>
      <c r="U896">
        <f t="shared" si="270"/>
        <v>372</v>
      </c>
    </row>
    <row r="897" spans="1:21" x14ac:dyDescent="0.25">
      <c r="A897">
        <f>VLOOKUP('2024-03-18_windows_device_0'!P897,'2024-03-18_windows_device_0'!P897:P1806,1,0)</f>
        <v>31.916</v>
      </c>
      <c r="B897">
        <f>VLOOKUP('2024-03-18_windows_device_0'!Q897,'2024-03-18_windows_device_0'!Q$2:Q$911,1,0)+50</f>
        <v>2183831</v>
      </c>
      <c r="C897">
        <f t="shared" si="260"/>
        <v>-0.94772818503729506</v>
      </c>
      <c r="D897">
        <f t="shared" si="253"/>
        <v>1.1408127613283621</v>
      </c>
      <c r="E897">
        <f t="shared" si="254"/>
        <v>2183830.9997375659</v>
      </c>
      <c r="F897">
        <f t="shared" si="271"/>
        <v>2183798.2836866118</v>
      </c>
      <c r="G897">
        <f t="shared" si="261"/>
        <v>2183546.2207051739</v>
      </c>
      <c r="H897">
        <f t="shared" si="266"/>
        <v>66.026694908272475</v>
      </c>
      <c r="I897">
        <f t="shared" si="255"/>
        <v>2183528.8421817413</v>
      </c>
      <c r="J897">
        <f t="shared" si="267"/>
        <v>1.395835792767784</v>
      </c>
      <c r="K897">
        <f t="shared" si="256"/>
        <v>2183483.6882070266</v>
      </c>
      <c r="L897">
        <f t="shared" si="262"/>
        <v>-2.5491230364563671E-2</v>
      </c>
      <c r="M897">
        <f t="shared" si="268"/>
        <v>2.4633310034505921E-5</v>
      </c>
      <c r="N897">
        <f t="shared" si="257"/>
        <v>2183528.8421817413</v>
      </c>
      <c r="O897">
        <f t="shared" si="263"/>
        <v>-1.0097950120225211E-2</v>
      </c>
      <c r="P897">
        <f t="shared" si="269"/>
        <v>4.7102608332747931</v>
      </c>
      <c r="Q897">
        <f t="shared" si="258"/>
        <v>2183509.9756411407</v>
      </c>
      <c r="R897">
        <f t="shared" si="259"/>
        <v>2183881.9756411407</v>
      </c>
      <c r="S897">
        <f t="shared" si="264"/>
        <v>10.734745934157079</v>
      </c>
      <c r="T897">
        <f t="shared" si="265"/>
        <v>2183583.0906182425</v>
      </c>
      <c r="U897">
        <f t="shared" si="270"/>
        <v>372</v>
      </c>
    </row>
    <row r="898" spans="1:21" x14ac:dyDescent="0.25">
      <c r="A898">
        <f>VLOOKUP('2024-03-18_windows_device_0'!P898,'2024-03-18_windows_device_0'!P898:P1807,1,0)</f>
        <v>31.893333333333334</v>
      </c>
      <c r="B898">
        <f>VLOOKUP('2024-03-18_windows_device_0'!Q898,'2024-03-18_windows_device_0'!Q$2:Q$911,1,0)+50</f>
        <v>2183832</v>
      </c>
      <c r="C898">
        <f t="shared" si="260"/>
        <v>-2.0139223932044099</v>
      </c>
      <c r="D898">
        <f t="shared" ref="D898:D910" si="272">(A898)*(1-EXP(-V$2))</f>
        <v>1.1400025588408915</v>
      </c>
      <c r="E898">
        <f t="shared" ref="E898:E910" si="273">B898-D898^2*V$3</f>
        <v>2183831.9997379389</v>
      </c>
      <c r="F898">
        <f t="shared" si="271"/>
        <v>2183762.4781296621</v>
      </c>
      <c r="G898">
        <f t="shared" si="261"/>
        <v>2183511.7744682655</v>
      </c>
      <c r="H898">
        <f t="shared" si="266"/>
        <v>-34.446236908435822</v>
      </c>
      <c r="I898">
        <f t="shared" ref="I898:I910" si="274">G898-V$11*H898^2</f>
        <v>2183507.0445098188</v>
      </c>
      <c r="J898">
        <f t="shared" si="267"/>
        <v>-0.81048529902647093</v>
      </c>
      <c r="K898">
        <f t="shared" ref="K898:K910" si="275">I898-J898*V$13</f>
        <v>2183533.26294675</v>
      </c>
      <c r="L898">
        <f t="shared" si="262"/>
        <v>5.4532161960191929E-2</v>
      </c>
      <c r="M898">
        <f t="shared" si="268"/>
        <v>4.7515999268823593E-5</v>
      </c>
      <c r="N898">
        <f t="shared" ref="N898:N910" si="276">I898-V$16*M898^2</f>
        <v>2183507.0445098188</v>
      </c>
      <c r="O898">
        <f t="shared" si="263"/>
        <v>-2.1458144005480042E-2</v>
      </c>
      <c r="P898">
        <f t="shared" si="269"/>
        <v>-2.7349901612563765</v>
      </c>
      <c r="Q898">
        <f t="shared" ref="Q898:Q910" si="277">N898-P898*V$19+V$20*P898^2</f>
        <v>2183529.5413295571</v>
      </c>
      <c r="R898">
        <f t="shared" ref="R898:R910" si="278">Q898+U898</f>
        <v>2183901.5413295571</v>
      </c>
      <c r="S898">
        <f t="shared" si="264"/>
        <v>10.727122143336146</v>
      </c>
      <c r="T898">
        <f t="shared" si="265"/>
        <v>2183602.5524913738</v>
      </c>
      <c r="U898">
        <f t="shared" si="270"/>
        <v>372</v>
      </c>
    </row>
    <row r="899" spans="1:21" x14ac:dyDescent="0.25">
      <c r="A899">
        <f>VLOOKUP('2024-03-18_windows_device_0'!P899,'2024-03-18_windows_device_0'!P899:P1808,1,0)</f>
        <v>31.892666666666667</v>
      </c>
      <c r="B899">
        <f>VLOOKUP('2024-03-18_windows_device_0'!Q899,'2024-03-18_windows_device_0'!Q$2:Q$911,1,0)+50</f>
        <v>2183826</v>
      </c>
      <c r="C899">
        <f t="shared" ref="C899:C910" si="279">(A899-A898)*V$4</f>
        <v>-5.9233011564909857E-2</v>
      </c>
      <c r="D899">
        <f t="shared" si="272"/>
        <v>1.139978729355966</v>
      </c>
      <c r="E899">
        <f t="shared" si="273"/>
        <v>2183825.9997379496</v>
      </c>
      <c r="F899">
        <f t="shared" si="271"/>
        <v>2183823.954984765</v>
      </c>
      <c r="G899">
        <f t="shared" ref="G899:G910" si="280">F899-V$8*LN(D899)</f>
        <v>2183573.2913179928</v>
      </c>
      <c r="H899">
        <f t="shared" si="266"/>
        <v>61.516849727369845</v>
      </c>
      <c r="I899">
        <f t="shared" si="274"/>
        <v>2183558.205740802</v>
      </c>
      <c r="J899">
        <f t="shared" si="267"/>
        <v>1.4858897148817032</v>
      </c>
      <c r="K899">
        <f t="shared" si="275"/>
        <v>2183510.1386064286</v>
      </c>
      <c r="L899">
        <f t="shared" ref="L899:L910" si="281">(K899-K898)*V$16</f>
        <v>-2.5436750221251036E-2</v>
      </c>
      <c r="M899">
        <f t="shared" si="268"/>
        <v>-4.7483650247186234E-5</v>
      </c>
      <c r="N899">
        <f t="shared" si="276"/>
        <v>2183558.205740802</v>
      </c>
      <c r="O899">
        <f t="shared" ref="O899:O910" si="282">(D899-D898)*V$17</f>
        <v>-6.3112188251187033E-4</v>
      </c>
      <c r="P899">
        <f t="shared" si="269"/>
        <v>5.0141486289702604</v>
      </c>
      <c r="Q899">
        <f t="shared" si="277"/>
        <v>2183538.985695166</v>
      </c>
      <c r="R899">
        <f t="shared" si="278"/>
        <v>2183910.985695166</v>
      </c>
      <c r="S899">
        <f t="shared" ref="S899:S910" si="283">V$21^2*A899</f>
        <v>10.726897914194353</v>
      </c>
      <c r="T899">
        <f t="shared" ref="T899:T910" si="284">Q899+V$22*S899^2-V$23*S899</f>
        <v>2183611.9938047086</v>
      </c>
      <c r="U899">
        <f t="shared" si="270"/>
        <v>372</v>
      </c>
    </row>
    <row r="900" spans="1:21" x14ac:dyDescent="0.25">
      <c r="A900">
        <f>VLOOKUP('2024-03-18_windows_device_0'!P900,'2024-03-18_windows_device_0'!P900:P1809,1,0)</f>
        <v>31.882666666666665</v>
      </c>
      <c r="B900">
        <f>VLOOKUP('2024-03-18_windows_device_0'!Q900,'2024-03-18_windows_device_0'!Q$2:Q$911,1,0)+50</f>
        <v>2183822</v>
      </c>
      <c r="C900">
        <f t="shared" si="279"/>
        <v>-0.88849517347270079</v>
      </c>
      <c r="D900">
        <f t="shared" si="272"/>
        <v>1.1396212870820819</v>
      </c>
      <c r="E900">
        <f t="shared" si="273"/>
        <v>2183821.999738114</v>
      </c>
      <c r="F900">
        <f t="shared" si="271"/>
        <v>2183791.3284403449</v>
      </c>
      <c r="G900">
        <f t="shared" si="280"/>
        <v>2183541.2647932833</v>
      </c>
      <c r="H900">
        <f t="shared" ref="H900:H910" si="285">G900-G899</f>
        <v>-32.026524709537625</v>
      </c>
      <c r="I900">
        <f t="shared" si="274"/>
        <v>2183537.1760166464</v>
      </c>
      <c r="J900">
        <f t="shared" ref="J900:J910" si="286">(C900-C899)*V$12</f>
        <v>-0.63037745479839269</v>
      </c>
      <c r="K900">
        <f t="shared" si="275"/>
        <v>2183557.5681342594</v>
      </c>
      <c r="L900">
        <f t="shared" si="281"/>
        <v>5.2172431116975101E-2</v>
      </c>
      <c r="M900">
        <f t="shared" ref="M900:M910" si="287">(L900-L899)*V$15</f>
        <v>4.6082497837077467E-5</v>
      </c>
      <c r="N900">
        <f t="shared" si="276"/>
        <v>2183537.1760166464</v>
      </c>
      <c r="O900">
        <f t="shared" si="282"/>
        <v>-9.4668282377133404E-3</v>
      </c>
      <c r="P900">
        <f t="shared" ref="P900:P910" si="288">(O900-O899)*V$18</f>
        <v>-2.1272145698668576</v>
      </c>
      <c r="Q900">
        <f t="shared" si="277"/>
        <v>2183553.9407142694</v>
      </c>
      <c r="R900">
        <f t="shared" si="278"/>
        <v>2183925.9407142694</v>
      </c>
      <c r="S900">
        <f t="shared" si="283"/>
        <v>10.723534477067471</v>
      </c>
      <c r="T900">
        <f t="shared" si="284"/>
        <v>2183626.9030473554</v>
      </c>
      <c r="U900">
        <f t="shared" si="270"/>
        <v>372</v>
      </c>
    </row>
    <row r="901" spans="1:21" x14ac:dyDescent="0.25">
      <c r="A901">
        <f>VLOOKUP('2024-03-18_windows_device_0'!P901,'2024-03-18_windows_device_0'!P901:P1810,1,0)</f>
        <v>31.862000000000002</v>
      </c>
      <c r="B901">
        <f>VLOOKUP('2024-03-18_windows_device_0'!Q901,'2024-03-18_windows_device_0'!Q$2:Q$911,1,0)+50</f>
        <v>2183822</v>
      </c>
      <c r="C901">
        <f t="shared" si="279"/>
        <v>-1.8362233585096803</v>
      </c>
      <c r="D901">
        <f t="shared" si="272"/>
        <v>1.1388825730493883</v>
      </c>
      <c r="E901">
        <f t="shared" si="273"/>
        <v>2183821.9997384534</v>
      </c>
      <c r="F901">
        <f t="shared" si="271"/>
        <v>2183758.6123897303</v>
      </c>
      <c r="G901">
        <f t="shared" si="280"/>
        <v>2183509.7893800037</v>
      </c>
      <c r="H901">
        <f t="shared" si="285"/>
        <v>-31.475413279607892</v>
      </c>
      <c r="I901">
        <f t="shared" si="274"/>
        <v>2183505.8401117017</v>
      </c>
      <c r="J901">
        <f t="shared" si="286"/>
        <v>-0.72043137691207193</v>
      </c>
      <c r="K901">
        <f t="shared" si="275"/>
        <v>2183529.1453889739</v>
      </c>
      <c r="L901">
        <f t="shared" si="281"/>
        <v>-3.1264990152465311E-2</v>
      </c>
      <c r="M901">
        <f t="shared" si="287"/>
        <v>-4.9543168976664167E-5</v>
      </c>
      <c r="N901">
        <f t="shared" si="276"/>
        <v>2183505.8401117017</v>
      </c>
      <c r="O901">
        <f t="shared" si="282"/>
        <v>-1.9564778357932671E-2</v>
      </c>
      <c r="P901">
        <f t="shared" si="288"/>
        <v>-2.4311023655594939</v>
      </c>
      <c r="Q901">
        <f t="shared" si="277"/>
        <v>2183525.4185254648</v>
      </c>
      <c r="R901">
        <f t="shared" si="278"/>
        <v>2183897.4185254648</v>
      </c>
      <c r="S901">
        <f t="shared" si="283"/>
        <v>10.716583373671916</v>
      </c>
      <c r="T901">
        <f t="shared" si="284"/>
        <v>2183598.2862993651</v>
      </c>
      <c r="U901">
        <f t="shared" si="270"/>
        <v>372</v>
      </c>
    </row>
    <row r="902" spans="1:21" x14ac:dyDescent="0.25">
      <c r="A902">
        <f>VLOOKUP('2024-03-18_windows_device_0'!P902,'2024-03-18_windows_device_0'!P902:P1811,1,0)</f>
        <v>31.87</v>
      </c>
      <c r="B902">
        <f>VLOOKUP('2024-03-18_windows_device_0'!Q902,'2024-03-18_windows_device_0'!Q$2:Q$911,1,0)+50</f>
        <v>2183820</v>
      </c>
      <c r="C902">
        <f t="shared" si="279"/>
        <v>0.71079613877797132</v>
      </c>
      <c r="D902">
        <f t="shared" si="272"/>
        <v>1.1391685268684955</v>
      </c>
      <c r="E902">
        <f t="shared" si="273"/>
        <v>2183819.9997383221</v>
      </c>
      <c r="F902">
        <f t="shared" si="271"/>
        <v>2183844.5367765375</v>
      </c>
      <c r="G902">
        <f t="shared" si="280"/>
        <v>2183595.2334246663</v>
      </c>
      <c r="H902">
        <f t="shared" si="285"/>
        <v>85.444044662639499</v>
      </c>
      <c r="I902">
        <f t="shared" si="274"/>
        <v>2183566.1304518417</v>
      </c>
      <c r="J902">
        <f t="shared" si="286"/>
        <v>1.9361593254517782</v>
      </c>
      <c r="K902">
        <f t="shared" si="275"/>
        <v>2183503.4975191732</v>
      </c>
      <c r="L902">
        <f t="shared" si="281"/>
        <v>-2.8212630014933186E-2</v>
      </c>
      <c r="M902">
        <f t="shared" si="287"/>
        <v>1.8124193170238201E-6</v>
      </c>
      <c r="N902">
        <f t="shared" si="276"/>
        <v>2183566.1304518417</v>
      </c>
      <c r="O902">
        <f t="shared" si="282"/>
        <v>7.5734625901659677E-3</v>
      </c>
      <c r="P902">
        <f t="shared" si="288"/>
        <v>6.5335876074433514</v>
      </c>
      <c r="Q902">
        <f t="shared" si="277"/>
        <v>2183546.7132285447</v>
      </c>
      <c r="R902">
        <f t="shared" si="278"/>
        <v>2183918.7132285447</v>
      </c>
      <c r="S902">
        <f t="shared" si="283"/>
        <v>10.719274123373422</v>
      </c>
      <c r="T902">
        <f t="shared" si="284"/>
        <v>2183619.6175987273</v>
      </c>
      <c r="U902">
        <f t="shared" si="270"/>
        <v>372</v>
      </c>
    </row>
    <row r="903" spans="1:21" x14ac:dyDescent="0.25">
      <c r="A903">
        <f>VLOOKUP('2024-03-18_windows_device_0'!P903,'2024-03-18_windows_device_0'!P903:P1812,1,0)</f>
        <v>31.842666666666666</v>
      </c>
      <c r="B903">
        <f>VLOOKUP('2024-03-18_windows_device_0'!Q903,'2024-03-18_windows_device_0'!Q$2:Q$911,1,0)+50</f>
        <v>2183824</v>
      </c>
      <c r="C903">
        <f t="shared" si="279"/>
        <v>-2.4285534741584631</v>
      </c>
      <c r="D903">
        <f t="shared" si="272"/>
        <v>1.1381915179865456</v>
      </c>
      <c r="E903">
        <f t="shared" si="273"/>
        <v>2183823.9997387705</v>
      </c>
      <c r="F903">
        <f t="shared" si="271"/>
        <v>2183740.1648582011</v>
      </c>
      <c r="G903">
        <f t="shared" si="280"/>
        <v>2183492.5031734211</v>
      </c>
      <c r="H903">
        <f t="shared" si="285"/>
        <v>-102.73025124520063</v>
      </c>
      <c r="I903">
        <f t="shared" si="274"/>
        <v>2183450.4333724338</v>
      </c>
      <c r="J903">
        <f t="shared" si="286"/>
        <v>-2.3864289360223325</v>
      </c>
      <c r="K903">
        <f t="shared" si="275"/>
        <v>2183527.6321033975</v>
      </c>
      <c r="L903">
        <f t="shared" si="281"/>
        <v>2.6548017460177913E-2</v>
      </c>
      <c r="M903">
        <f t="shared" si="287"/>
        <v>3.2515578380232491E-5</v>
      </c>
      <c r="N903">
        <f t="shared" si="276"/>
        <v>2183450.4333724338</v>
      </c>
      <c r="O903">
        <f t="shared" si="282"/>
        <v>-2.5875997183080778E-2</v>
      </c>
      <c r="P903">
        <f t="shared" si="288"/>
        <v>-8.0530265859206889</v>
      </c>
      <c r="Q903">
        <f t="shared" si="277"/>
        <v>2183540.94896365</v>
      </c>
      <c r="R903">
        <f t="shared" si="278"/>
        <v>2183912.94896365</v>
      </c>
      <c r="S903">
        <f t="shared" si="283"/>
        <v>10.710080728559943</v>
      </c>
      <c r="T903">
        <f t="shared" si="284"/>
        <v>2183613.7283344651</v>
      </c>
      <c r="U903">
        <f t="shared" si="270"/>
        <v>372</v>
      </c>
    </row>
    <row r="904" spans="1:21" x14ac:dyDescent="0.25">
      <c r="A904">
        <f>VLOOKUP('2024-03-18_windows_device_0'!P904,'2024-03-18_windows_device_0'!P904:P1813,1,0)</f>
        <v>31.827333333333332</v>
      </c>
      <c r="B904">
        <f>VLOOKUP('2024-03-18_windows_device_0'!Q904,'2024-03-18_windows_device_0'!Q$2:Q$911,1,0)+50</f>
        <v>2183819</v>
      </c>
      <c r="C904">
        <f t="shared" si="279"/>
        <v>-1.3623592659913484</v>
      </c>
      <c r="D904">
        <f t="shared" si="272"/>
        <v>1.1376434398332567</v>
      </c>
      <c r="E904">
        <f t="shared" si="273"/>
        <v>2183818.999739022</v>
      </c>
      <c r="F904">
        <f t="shared" si="271"/>
        <v>2183771.9704157757</v>
      </c>
      <c r="G904">
        <f t="shared" si="280"/>
        <v>2183525.2302832939</v>
      </c>
      <c r="H904">
        <f t="shared" si="285"/>
        <v>32.727109872736037</v>
      </c>
      <c r="I904">
        <f t="shared" si="274"/>
        <v>2183520.9606648479</v>
      </c>
      <c r="J904">
        <f t="shared" si="286"/>
        <v>0.81048529902647071</v>
      </c>
      <c r="K904">
        <f t="shared" si="275"/>
        <v>2183494.7422279166</v>
      </c>
      <c r="L904">
        <f t="shared" si="281"/>
        <v>-3.6178828705504665E-2</v>
      </c>
      <c r="M904">
        <f t="shared" si="287"/>
        <v>-3.7245718907396829E-5</v>
      </c>
      <c r="N904">
        <f t="shared" si="276"/>
        <v>2183520.9606648479</v>
      </c>
      <c r="O904">
        <f t="shared" si="282"/>
        <v>-1.4515803297825945E-2</v>
      </c>
      <c r="P904">
        <f t="shared" si="288"/>
        <v>2.734990161256377</v>
      </c>
      <c r="Q904">
        <f t="shared" si="277"/>
        <v>2183506.9437216856</v>
      </c>
      <c r="R904">
        <f t="shared" si="278"/>
        <v>2183878.9437216856</v>
      </c>
      <c r="S904">
        <f t="shared" si="283"/>
        <v>10.704923458298722</v>
      </c>
      <c r="T904">
        <f t="shared" si="284"/>
        <v>2183579.6530178627</v>
      </c>
      <c r="U904">
        <f t="shared" si="270"/>
        <v>372</v>
      </c>
    </row>
    <row r="905" spans="1:21" x14ac:dyDescent="0.25">
      <c r="A905">
        <f>VLOOKUP('2024-03-18_windows_device_0'!P905,'2024-03-18_windows_device_0'!P905:P1814,1,0)</f>
        <v>31.815999999999999</v>
      </c>
      <c r="B905">
        <f>VLOOKUP('2024-03-18_windows_device_0'!Q905,'2024-03-18_windows_device_0'!Q$2:Q$911,1,0)+50</f>
        <v>2183819</v>
      </c>
      <c r="C905">
        <f t="shared" si="279"/>
        <v>-1.006961196602205</v>
      </c>
      <c r="D905">
        <f t="shared" si="272"/>
        <v>1.1372383385895215</v>
      </c>
      <c r="E905">
        <f t="shared" si="273"/>
        <v>2183818.9997392078</v>
      </c>
      <c r="F905">
        <f t="shared" si="271"/>
        <v>2183784.2389350692</v>
      </c>
      <c r="G905">
        <f t="shared" si="280"/>
        <v>2183538.1802353337</v>
      </c>
      <c r="H905">
        <f t="shared" si="285"/>
        <v>12.94995203986764</v>
      </c>
      <c r="I905">
        <f t="shared" si="274"/>
        <v>2183537.5117219952</v>
      </c>
      <c r="J905">
        <f t="shared" si="286"/>
        <v>0.27016176634223688</v>
      </c>
      <c r="K905">
        <f t="shared" si="275"/>
        <v>2183528.7722430183</v>
      </c>
      <c r="L905">
        <f t="shared" si="281"/>
        <v>3.7432981098494494E-2</v>
      </c>
      <c r="M905">
        <f t="shared" si="287"/>
        <v>4.3708953084978935E-5</v>
      </c>
      <c r="N905">
        <f t="shared" si="276"/>
        <v>2183537.5117219952</v>
      </c>
      <c r="O905">
        <f t="shared" si="282"/>
        <v>-1.0729072002737081E-2</v>
      </c>
      <c r="P905">
        <f t="shared" si="288"/>
        <v>0.91166338708640293</v>
      </c>
      <c r="Q905">
        <f t="shared" si="277"/>
        <v>2183531.897199099</v>
      </c>
      <c r="R905">
        <f t="shared" si="278"/>
        <v>2183903.897199099</v>
      </c>
      <c r="S905">
        <f t="shared" si="283"/>
        <v>10.701111562888258</v>
      </c>
      <c r="T905">
        <f t="shared" si="284"/>
        <v>2183604.5547226709</v>
      </c>
      <c r="U905">
        <f t="shared" si="270"/>
        <v>372</v>
      </c>
    </row>
    <row r="906" spans="1:21" x14ac:dyDescent="0.25">
      <c r="A906">
        <f>VLOOKUP('2024-03-18_windows_device_0'!P906,'2024-03-18_windows_device_0'!P906:P1815,1,0)</f>
        <v>31.803999999999998</v>
      </c>
      <c r="B906">
        <f>VLOOKUP('2024-03-18_windows_device_0'!Q906,'2024-03-18_windows_device_0'!Q$2:Q$911,1,0)+50</f>
        <v>2183820</v>
      </c>
      <c r="C906">
        <f t="shared" si="279"/>
        <v>-1.0661942081671147</v>
      </c>
      <c r="D906">
        <f t="shared" si="272"/>
        <v>1.1368094078608606</v>
      </c>
      <c r="E906">
        <f t="shared" si="273"/>
        <v>2183819.9997394048</v>
      </c>
      <c r="F906">
        <f t="shared" si="271"/>
        <v>2183783.1941820816</v>
      </c>
      <c r="G906">
        <f t="shared" si="280"/>
        <v>2183537.8572639972</v>
      </c>
      <c r="H906">
        <f t="shared" si="285"/>
        <v>-0.32297133654356003</v>
      </c>
      <c r="I906">
        <f t="shared" si="274"/>
        <v>2183537.8568481808</v>
      </c>
      <c r="J906">
        <f t="shared" si="286"/>
        <v>-4.5026961057079422E-2</v>
      </c>
      <c r="K906">
        <f t="shared" si="275"/>
        <v>2183539.3134280103</v>
      </c>
      <c r="L906">
        <f t="shared" si="281"/>
        <v>1.1595292490612271E-2</v>
      </c>
      <c r="M906">
        <f t="shared" si="287"/>
        <v>-1.5341808905299654E-5</v>
      </c>
      <c r="N906">
        <f t="shared" si="276"/>
        <v>2183537.8568481808</v>
      </c>
      <c r="O906">
        <f t="shared" si="282"/>
        <v>-1.1360193885254832E-2</v>
      </c>
      <c r="P906">
        <f t="shared" si="288"/>
        <v>-0.15194389784844184</v>
      </c>
      <c r="Q906">
        <f t="shared" si="277"/>
        <v>2183538.8842056016</v>
      </c>
      <c r="R906">
        <f t="shared" si="278"/>
        <v>2183910.8842056016</v>
      </c>
      <c r="S906">
        <f t="shared" si="283"/>
        <v>10.697075438335998</v>
      </c>
      <c r="T906">
        <f t="shared" si="284"/>
        <v>2183611.4869312192</v>
      </c>
      <c r="U906">
        <f>U905</f>
        <v>372</v>
      </c>
    </row>
    <row r="907" spans="1:21" x14ac:dyDescent="0.25">
      <c r="A907">
        <f>VLOOKUP('2024-03-18_windows_device_0'!P907,'2024-03-18_windows_device_0'!P907:P1816,1,0)</f>
        <v>31.790666666666667</v>
      </c>
      <c r="B907">
        <f>VLOOKUP('2024-03-18_windows_device_0'!Q907,'2024-03-18_windows_device_0'!Q$2:Q$911,1,0)+50</f>
        <v>2183821</v>
      </c>
      <c r="C907">
        <f t="shared" si="279"/>
        <v>-1.1846602312966188</v>
      </c>
      <c r="D907">
        <f t="shared" si="272"/>
        <v>1.1363328181623484</v>
      </c>
      <c r="E907">
        <f t="shared" si="273"/>
        <v>2183820.9997396232</v>
      </c>
      <c r="F907">
        <f t="shared" si="271"/>
        <v>2183780.1046759309</v>
      </c>
      <c r="G907">
        <f t="shared" si="280"/>
        <v>2183535.5700569344</v>
      </c>
      <c r="H907">
        <f t="shared" si="285"/>
        <v>-2.2872070628218353</v>
      </c>
      <c r="I907">
        <f t="shared" si="274"/>
        <v>2183535.5492031574</v>
      </c>
      <c r="J907">
        <f t="shared" si="286"/>
        <v>-9.0053922113918994E-2</v>
      </c>
      <c r="K907">
        <f t="shared" si="275"/>
        <v>2183538.4623628166</v>
      </c>
      <c r="L907">
        <f t="shared" si="281"/>
        <v>-9.3617082498372473E-4</v>
      </c>
      <c r="M907">
        <f t="shared" si="287"/>
        <v>-7.4408867762651133E-6</v>
      </c>
      <c r="N907">
        <f t="shared" si="276"/>
        <v>2183535.5492031574</v>
      </c>
      <c r="O907">
        <f t="shared" si="282"/>
        <v>-1.2622437650284453E-2</v>
      </c>
      <c r="P907">
        <f t="shared" si="288"/>
        <v>-0.30388779569546748</v>
      </c>
      <c r="Q907">
        <f t="shared" si="277"/>
        <v>2183537.6300904583</v>
      </c>
      <c r="R907">
        <f t="shared" si="278"/>
        <v>2183909.6300904583</v>
      </c>
      <c r="S907">
        <f t="shared" si="283"/>
        <v>10.692590855500155</v>
      </c>
      <c r="T907">
        <f t="shared" si="284"/>
        <v>2183610.1719537051</v>
      </c>
      <c r="U907">
        <f>U906</f>
        <v>372</v>
      </c>
    </row>
    <row r="908" spans="1:21" x14ac:dyDescent="0.25">
      <c r="A908">
        <f>VLOOKUP('2024-03-18_windows_device_0'!P908,'2024-03-18_windows_device_0'!P908:P1817,1,0)</f>
        <v>31.777999999999999</v>
      </c>
      <c r="B908">
        <f>VLOOKUP('2024-03-18_windows_device_0'!Q908,'2024-03-18_windows_device_0'!Q$2:Q$911,1,0)+50</f>
        <v>2183819</v>
      </c>
      <c r="C908">
        <f t="shared" si="279"/>
        <v>-1.1254272197320245</v>
      </c>
      <c r="D908">
        <f t="shared" si="272"/>
        <v>1.135880057948762</v>
      </c>
      <c r="E908">
        <f t="shared" si="273"/>
        <v>2183818.9997398304</v>
      </c>
      <c r="F908">
        <f t="shared" si="271"/>
        <v>2183780.1494293227</v>
      </c>
      <c r="G908">
        <f t="shared" si="280"/>
        <v>2183536.3773061973</v>
      </c>
      <c r="H908">
        <f t="shared" si="285"/>
        <v>0.80724926292896271</v>
      </c>
      <c r="I908">
        <f t="shared" si="274"/>
        <v>2183536.374708497</v>
      </c>
      <c r="J908">
        <f t="shared" si="286"/>
        <v>4.5026961056839572E-2</v>
      </c>
      <c r="K908">
        <f t="shared" si="275"/>
        <v>2183534.9181286674</v>
      </c>
      <c r="L908">
        <f t="shared" si="281"/>
        <v>-3.8986538653523178E-3</v>
      </c>
      <c r="M908">
        <f t="shared" si="287"/>
        <v>-1.7590524206821207E-6</v>
      </c>
      <c r="N908">
        <f t="shared" si="276"/>
        <v>2183536.374708497</v>
      </c>
      <c r="O908">
        <f t="shared" si="282"/>
        <v>-1.1991315767766703E-2</v>
      </c>
      <c r="P908">
        <f t="shared" si="288"/>
        <v>0.15194389784844142</v>
      </c>
      <c r="Q908">
        <f t="shared" si="277"/>
        <v>2183535.3735235343</v>
      </c>
      <c r="R908">
        <f t="shared" si="278"/>
        <v>2183907.3735235343</v>
      </c>
      <c r="S908">
        <f t="shared" si="283"/>
        <v>10.688330501806105</v>
      </c>
      <c r="T908">
        <f t="shared" si="284"/>
        <v>2183607.8575911671</v>
      </c>
      <c r="U908">
        <f>U907</f>
        <v>372</v>
      </c>
    </row>
    <row r="909" spans="1:21" x14ac:dyDescent="0.25">
      <c r="A909">
        <f>VLOOKUP('2024-03-18_windows_device_0'!P909,'2024-03-18_windows_device_0'!P909:P1818,1,0)</f>
        <v>31.755333333333333</v>
      </c>
      <c r="B909">
        <f>VLOOKUP('2024-03-18_windows_device_0'!Q909,'2024-03-18_windows_device_0'!Q$2:Q$911,1,0)+50</f>
        <v>2183818</v>
      </c>
      <c r="C909">
        <f t="shared" si="279"/>
        <v>-2.0139223932044099</v>
      </c>
      <c r="D909">
        <f t="shared" si="272"/>
        <v>1.1350698554612915</v>
      </c>
      <c r="E909">
        <f t="shared" si="273"/>
        <v>2183817.9997402015</v>
      </c>
      <c r="F909">
        <f t="shared" si="271"/>
        <v>2183748.4781319248</v>
      </c>
      <c r="G909">
        <f t="shared" si="280"/>
        <v>2183506.0712339664</v>
      </c>
      <c r="H909">
        <f t="shared" si="285"/>
        <v>-30.30607223091647</v>
      </c>
      <c r="I909">
        <f t="shared" si="274"/>
        <v>2183502.40995294</v>
      </c>
      <c r="J909">
        <f t="shared" si="286"/>
        <v>-0.67540441585523248</v>
      </c>
      <c r="K909">
        <f t="shared" si="275"/>
        <v>2183524.2586503825</v>
      </c>
      <c r="L909">
        <f t="shared" si="281"/>
        <v>-1.1725414989265267E-2</v>
      </c>
      <c r="M909">
        <f t="shared" si="287"/>
        <v>-4.6473457952376357E-6</v>
      </c>
      <c r="N909">
        <f t="shared" si="276"/>
        <v>2183502.40995294</v>
      </c>
      <c r="O909">
        <f t="shared" si="282"/>
        <v>-2.1458144005480042E-2</v>
      </c>
      <c r="P909">
        <f t="shared" si="288"/>
        <v>-2.279158467713883</v>
      </c>
      <c r="Q909">
        <f t="shared" si="277"/>
        <v>2183520.5684224041</v>
      </c>
      <c r="R909">
        <f t="shared" si="278"/>
        <v>2183892.5684224041</v>
      </c>
      <c r="S909">
        <f t="shared" si="283"/>
        <v>10.680706710985172</v>
      </c>
      <c r="T909">
        <f t="shared" si="284"/>
        <v>2183592.9491237933</v>
      </c>
      <c r="U909">
        <f>U908</f>
        <v>372</v>
      </c>
    </row>
    <row r="910" spans="1:21" x14ac:dyDescent="0.25">
      <c r="A910">
        <f>VLOOKUP('2024-03-18_windows_device_0'!P910,'2024-03-18_windows_device_0'!P910:P1819,1,0)</f>
        <v>31.738</v>
      </c>
      <c r="B910">
        <f>VLOOKUP('2024-03-18_windows_device_0'!Q910,'2024-03-18_windows_device_0'!Q$2:Q$911,1,0)+50</f>
        <v>2183814</v>
      </c>
      <c r="C910">
        <f t="shared" si="279"/>
        <v>-1.5400583006857622</v>
      </c>
      <c r="D910">
        <f t="shared" si="272"/>
        <v>1.1344502888532257</v>
      </c>
      <c r="E910">
        <f t="shared" si="273"/>
        <v>2183813.9997404851</v>
      </c>
      <c r="F910">
        <f t="shared" si="271"/>
        <v>2183760.8361576851</v>
      </c>
      <c r="G910">
        <f t="shared" si="280"/>
        <v>2183519.473913129</v>
      </c>
      <c r="H910">
        <f t="shared" si="285"/>
        <v>13.402679162565619</v>
      </c>
      <c r="I910">
        <f t="shared" si="274"/>
        <v>2183518.7578406218</v>
      </c>
      <c r="J910">
        <f t="shared" si="286"/>
        <v>0.36021568845615604</v>
      </c>
      <c r="K910">
        <f t="shared" si="275"/>
        <v>2183507.1052019857</v>
      </c>
      <c r="L910">
        <f t="shared" si="281"/>
        <v>-1.8868775335371846E-2</v>
      </c>
      <c r="M910">
        <f t="shared" si="287"/>
        <v>-4.2415585633395017E-6</v>
      </c>
      <c r="N910">
        <f t="shared" si="276"/>
        <v>2183518.7578406218</v>
      </c>
      <c r="O910">
        <f t="shared" si="282"/>
        <v>-1.6409168945367439E-2</v>
      </c>
      <c r="P910">
        <f t="shared" si="288"/>
        <v>1.2155511827804542</v>
      </c>
      <c r="Q910">
        <f t="shared" si="277"/>
        <v>2183511.4811897627</v>
      </c>
      <c r="R910">
        <f t="shared" si="278"/>
        <v>2183883.4811897627</v>
      </c>
      <c r="S910">
        <f t="shared" si="283"/>
        <v>10.674876753298577</v>
      </c>
      <c r="T910">
        <f t="shared" si="284"/>
        <v>2183583.7828961429</v>
      </c>
      <c r="U910">
        <f>U909</f>
        <v>372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N910"/>
  <sheetViews>
    <sheetView tabSelected="1" topLeftCell="A10" workbookViewId="0">
      <selection activeCell="N2" sqref="N2"/>
    </sheetView>
  </sheetViews>
  <sheetFormatPr defaultRowHeight="15" x14ac:dyDescent="0.25"/>
  <sheetData>
    <row r="1" spans="1:14" x14ac:dyDescent="0.25">
      <c r="A1" s="8" t="str">
        <f>VLOOKUP('2024-03-18_windows_device_0'!P1,'2024-03-18_windows_device_0'!P1:P910,1,0)</f>
        <v>t_tenzo</v>
      </c>
      <c r="B1" s="8" t="str">
        <f>VLOOKUP('2024-03-18_windows_device_0'!Q1,'2024-03-18_windows_device_0'!Q1:Q910,1,0)</f>
        <v>tnzl</v>
      </c>
      <c r="C1" s="8" t="s">
        <v>23</v>
      </c>
      <c r="D1" s="8" t="s">
        <v>30</v>
      </c>
      <c r="E1" t="s">
        <v>6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</row>
    <row r="2" spans="1:14" x14ac:dyDescent="0.25">
      <c r="A2">
        <f>VLOOKUP('2024-03-18_windows_device_0'!P2,'2024-03-18_windows_device_0'!P2:P911,1,0)</f>
        <v>35.108666666666664</v>
      </c>
      <c r="B2">
        <f>VLOOKUP('2024-03-18_windows_device_0'!Q2,'2024-03-18_windows_device_0'!Q2:Q911,1,0)</f>
        <v>2183140</v>
      </c>
      <c r="C2">
        <v>15.646974802684435</v>
      </c>
      <c r="D2">
        <v>2183078.793044881</v>
      </c>
      <c r="E2">
        <v>0</v>
      </c>
      <c r="F2">
        <v>2183092.1598079498</v>
      </c>
      <c r="G2">
        <v>2181653.6000077389</v>
      </c>
      <c r="H2">
        <v>-72.658117551356554</v>
      </c>
      <c r="I2">
        <v>-72.658117551356554</v>
      </c>
      <c r="J2">
        <v>2181495.2239463557</v>
      </c>
      <c r="K2">
        <f>J2-M$2*A2</f>
        <v>2180828.1592796892</v>
      </c>
      <c r="M2">
        <v>19</v>
      </c>
      <c r="N2">
        <f>VAR(K2:K910)</f>
        <v>626.47458039795652</v>
      </c>
    </row>
    <row r="3" spans="1:14" x14ac:dyDescent="0.25">
      <c r="A3">
        <f>VLOOKUP('2024-03-18_windows_device_0'!P3,'2024-03-18_windows_device_0'!P3:P912,1,0)</f>
        <v>35.573999999999998</v>
      </c>
      <c r="B3">
        <f>VLOOKUP('2024-03-18_windows_device_0'!Q3,'2024-03-18_windows_device_0'!Q3:Q912,1,0)</f>
        <v>2183170</v>
      </c>
      <c r="C3">
        <v>15.854361172854643</v>
      </c>
      <c r="D3">
        <v>2183107.1598079503</v>
      </c>
      <c r="E3">
        <v>0.4653333333333336</v>
      </c>
      <c r="F3">
        <v>2183067.1598079503</v>
      </c>
      <c r="G3">
        <v>2181649.3653963106</v>
      </c>
      <c r="H3">
        <v>-4.2346114283427596</v>
      </c>
      <c r="I3">
        <v>68.423506123013794</v>
      </c>
      <c r="J3">
        <v>2181508.9121106057</v>
      </c>
      <c r="K3">
        <f t="shared" ref="K3:K66" si="0">J3-M$2*A3</f>
        <v>2180833.0061106058</v>
      </c>
    </row>
    <row r="4" spans="1:14" x14ac:dyDescent="0.25">
      <c r="A4">
        <f>VLOOKUP('2024-03-18_windows_device_0'!P4,'2024-03-18_windows_device_0'!P4:P913,1,0)</f>
        <v>36.068666666666665</v>
      </c>
      <c r="B4">
        <f>VLOOKUP('2024-03-18_windows_device_0'!Q4,'2024-03-18_windows_device_0'!Q4:Q913,1,0)</f>
        <v>2183159</v>
      </c>
      <c r="C4">
        <v>16.074820609339309</v>
      </c>
      <c r="D4">
        <v>2183094.4000355946</v>
      </c>
      <c r="E4">
        <v>0.49466666666666725</v>
      </c>
      <c r="F4">
        <v>2183054.4000355946</v>
      </c>
      <c r="G4">
        <v>2181643.3214461943</v>
      </c>
      <c r="H4">
        <v>-6.0439501162618399</v>
      </c>
      <c r="I4">
        <v>-1.8093386879190803</v>
      </c>
      <c r="J4">
        <v>2181643.2232349995</v>
      </c>
      <c r="K4">
        <f t="shared" si="0"/>
        <v>2180957.9185683327</v>
      </c>
    </row>
    <row r="5" spans="1:14" x14ac:dyDescent="0.25">
      <c r="A5">
        <f>VLOOKUP('2024-03-18_windows_device_0'!P5,'2024-03-18_windows_device_0'!P5:P914,1,0)</f>
        <v>36.510666666666665</v>
      </c>
      <c r="B5">
        <f>VLOOKUP('2024-03-18_windows_device_0'!Q5,'2024-03-18_windows_device_0'!Q5:Q914,1,0)</f>
        <v>2183152</v>
      </c>
      <c r="C5">
        <v>16.271807949486657</v>
      </c>
      <c r="D5">
        <v>2183085.8070665137</v>
      </c>
      <c r="E5">
        <v>0.44200000000000017</v>
      </c>
      <c r="F5">
        <v>2183045.8070665137</v>
      </c>
      <c r="G5">
        <v>2181644.5169195896</v>
      </c>
      <c r="H5">
        <v>1.1954733952879906</v>
      </c>
      <c r="I5">
        <v>7.2394235115498304</v>
      </c>
      <c r="J5">
        <v>2181642.9446420064</v>
      </c>
      <c r="K5">
        <f t="shared" si="0"/>
        <v>2180949.2419753396</v>
      </c>
    </row>
    <row r="6" spans="1:14" x14ac:dyDescent="0.25">
      <c r="A6">
        <f>VLOOKUP('2024-03-18_windows_device_0'!P6,'2024-03-18_windows_device_0'!P6:P915,1,0)</f>
        <v>36.956666666666663</v>
      </c>
      <c r="B6">
        <f>VLOOKUP('2024-03-18_windows_device_0'!Q6,'2024-03-18_windows_device_0'!Q6:Q915,1,0)</f>
        <v>2183170</v>
      </c>
      <c r="C6">
        <v>16.470577980495065</v>
      </c>
      <c r="D6">
        <v>2183102.1800152473</v>
      </c>
      <c r="E6">
        <v>0.44599999999999795</v>
      </c>
      <c r="F6">
        <v>2183062.1800152473</v>
      </c>
      <c r="G6">
        <v>2181650.3624688652</v>
      </c>
      <c r="H6">
        <v>5.8455492756329477</v>
      </c>
      <c r="I6">
        <v>4.6500758803449571</v>
      </c>
      <c r="J6">
        <v>2181649.7137726946</v>
      </c>
      <c r="K6">
        <f t="shared" si="0"/>
        <v>2180947.5371060278</v>
      </c>
    </row>
    <row r="7" spans="1:14" x14ac:dyDescent="0.25">
      <c r="A7">
        <f>VLOOKUP('2024-03-18_windows_device_0'!P7,'2024-03-18_windows_device_0'!P7:P916,1,0)</f>
        <v>37.376666666666665</v>
      </c>
      <c r="B7">
        <f>VLOOKUP('2024-03-18_windows_device_0'!Q7,'2024-03-18_windows_device_0'!Q7:Q916,1,0)</f>
        <v>2183224</v>
      </c>
      <c r="C7">
        <v>16.657760520906571</v>
      </c>
      <c r="D7">
        <v>2183154.6297536069</v>
      </c>
      <c r="E7">
        <v>0.42000000000000171</v>
      </c>
      <c r="F7">
        <v>2183114.6297536069</v>
      </c>
      <c r="G7">
        <v>2181670.4679773734</v>
      </c>
      <c r="H7">
        <v>20.10550850816071</v>
      </c>
      <c r="I7">
        <v>14.259959232527763</v>
      </c>
      <c r="J7">
        <v>2181664.3675842541</v>
      </c>
      <c r="K7">
        <f t="shared" si="0"/>
        <v>2180954.2109175874</v>
      </c>
    </row>
    <row r="8" spans="1:14" x14ac:dyDescent="0.25">
      <c r="A8">
        <f>VLOOKUP('2024-03-18_windows_device_0'!P8,'2024-03-18_windows_device_0'!P8:P917,1,0)</f>
        <v>37.774666666666668</v>
      </c>
      <c r="B8">
        <f>VLOOKUP('2024-03-18_windows_device_0'!Q8,'2024-03-18_windows_device_0'!Q8:Q917,1,0)</f>
        <v>2183217</v>
      </c>
      <c r="C8">
        <v>16.835138261582241</v>
      </c>
      <c r="D8">
        <v>2183146.1445299285</v>
      </c>
      <c r="E8">
        <v>0.39800000000000324</v>
      </c>
      <c r="F8">
        <v>2183106.1445299285</v>
      </c>
      <c r="G8">
        <v>2181665.0082266047</v>
      </c>
      <c r="H8">
        <v>-5.4597507687285542</v>
      </c>
      <c r="I8">
        <v>-25.565259276889265</v>
      </c>
      <c r="J8">
        <v>2181645.4007521477</v>
      </c>
      <c r="K8">
        <f t="shared" si="0"/>
        <v>2180927.682085481</v>
      </c>
    </row>
    <row r="9" spans="1:14" x14ac:dyDescent="0.25">
      <c r="A9">
        <f>VLOOKUP('2024-03-18_windows_device_0'!P9,'2024-03-18_windows_device_0'!P9:P918,1,0)</f>
        <v>38.150666666666666</v>
      </c>
      <c r="B9">
        <f>VLOOKUP('2024-03-18_windows_device_0'!Q9,'2024-03-18_windows_device_0'!Q9:Q918,1,0)</f>
        <v>2183236</v>
      </c>
      <c r="C9">
        <v>17.002711202522065</v>
      </c>
      <c r="D9">
        <v>2183163.7269529407</v>
      </c>
      <c r="E9">
        <v>0.37599999999999767</v>
      </c>
      <c r="F9">
        <v>2183123.7269529407</v>
      </c>
      <c r="G9">
        <v>2181658.4843575764</v>
      </c>
      <c r="H9">
        <v>-6.5238690283149481</v>
      </c>
      <c r="I9">
        <v>-1.0641182595863938</v>
      </c>
      <c r="J9">
        <v>2181658.4503871463</v>
      </c>
      <c r="K9">
        <f t="shared" si="0"/>
        <v>2180933.5877204798</v>
      </c>
    </row>
    <row r="10" spans="1:14" x14ac:dyDescent="0.25">
      <c r="A10">
        <f>VLOOKUP('2024-03-18_windows_device_0'!P10,'2024-03-18_windows_device_0'!P10:P919,1,0)</f>
        <v>38.537333333333336</v>
      </c>
      <c r="B10">
        <f>VLOOKUP('2024-03-18_windows_device_0'!Q10,'2024-03-18_windows_device_0'!Q10:Q919,1,0)</f>
        <v>2183255</v>
      </c>
      <c r="C10">
        <v>17.175037985758056</v>
      </c>
      <c r="D10">
        <v>2183181.2545175469</v>
      </c>
      <c r="E10">
        <v>0.38666666666667027</v>
      </c>
      <c r="F10">
        <v>2183141.2545175469</v>
      </c>
      <c r="G10">
        <v>2181680.2202833449</v>
      </c>
      <c r="H10">
        <v>21.735925768502057</v>
      </c>
      <c r="I10">
        <v>28.259794796817005</v>
      </c>
      <c r="J10">
        <v>2181656.2618032862</v>
      </c>
      <c r="K10">
        <f t="shared" si="0"/>
        <v>2180924.052469953</v>
      </c>
    </row>
    <row r="11" spans="1:14" x14ac:dyDescent="0.25">
      <c r="A11">
        <f>VLOOKUP('2024-03-18_windows_device_0'!P11,'2024-03-18_windows_device_0'!P11:P920,1,0)</f>
        <v>38.924666666666667</v>
      </c>
      <c r="B11">
        <f>VLOOKUP('2024-03-18_windows_device_0'!Q11,'2024-03-18_windows_device_0'!Q11:Q920,1,0)</f>
        <v>2183266</v>
      </c>
      <c r="C11">
        <v>17.347661884137555</v>
      </c>
      <c r="D11">
        <v>2183190.7646567882</v>
      </c>
      <c r="E11">
        <v>0.38733333333333064</v>
      </c>
      <c r="F11">
        <v>2183150.7646567882</v>
      </c>
      <c r="G11">
        <v>2181681.8964987402</v>
      </c>
      <c r="H11">
        <v>1.6762153953313828</v>
      </c>
      <c r="I11">
        <v>-20.059710373170674</v>
      </c>
      <c r="J11">
        <v>2181669.8247393323</v>
      </c>
      <c r="K11">
        <f t="shared" si="0"/>
        <v>2180930.2560726656</v>
      </c>
    </row>
    <row r="12" spans="1:14" x14ac:dyDescent="0.25">
      <c r="A12">
        <f>VLOOKUP('2024-03-18_windows_device_0'!P12,'2024-03-18_windows_device_0'!P12:P921,1,0)</f>
        <v>39.326666666666668</v>
      </c>
      <c r="B12">
        <f>VLOOKUP('2024-03-18_windows_device_0'!Q12,'2024-03-18_windows_device_0'!Q12:Q921,1,0)</f>
        <v>2183284</v>
      </c>
      <c r="C12">
        <v>17.526822315674284</v>
      </c>
      <c r="D12">
        <v>2183207.2026248788</v>
      </c>
      <c r="E12">
        <v>0.40200000000000102</v>
      </c>
      <c r="F12">
        <v>2183167.2026248788</v>
      </c>
      <c r="G12">
        <v>2181683.356781201</v>
      </c>
      <c r="H12">
        <v>1.4602824607864022</v>
      </c>
      <c r="I12">
        <v>-0.21593293454498053</v>
      </c>
      <c r="J12">
        <v>2181683.3553823899</v>
      </c>
      <c r="K12">
        <f t="shared" si="0"/>
        <v>2180936.1487157233</v>
      </c>
    </row>
    <row r="13" spans="1:14" x14ac:dyDescent="0.25">
      <c r="A13">
        <f>VLOOKUP('2024-03-18_windows_device_0'!P13,'2024-03-18_windows_device_0'!P13:P922,1,0)</f>
        <v>39.750666666666667</v>
      </c>
      <c r="B13">
        <f>VLOOKUP('2024-03-18_windows_device_0'!Q13,'2024-03-18_windows_device_0'!Q13:Q922,1,0)</f>
        <v>2183329</v>
      </c>
      <c r="C13">
        <v>17.715787546946853</v>
      </c>
      <c r="D13">
        <v>2183250.5377178979</v>
      </c>
      <c r="E13">
        <v>0.42399999999999949</v>
      </c>
      <c r="F13">
        <v>2183210.5377178979</v>
      </c>
      <c r="G13">
        <v>2181671.9581165649</v>
      </c>
      <c r="H13">
        <v>-11.398664636071771</v>
      </c>
      <c r="I13">
        <v>-12.858947096858174</v>
      </c>
      <c r="J13">
        <v>2181666.9975409517</v>
      </c>
      <c r="K13">
        <f t="shared" si="0"/>
        <v>2180911.7348742848</v>
      </c>
    </row>
    <row r="14" spans="1:14" x14ac:dyDescent="0.25">
      <c r="A14">
        <f>VLOOKUP('2024-03-18_windows_device_0'!P14,'2024-03-18_windows_device_0'!P14:P923,1,0)</f>
        <v>40.204666666666668</v>
      </c>
      <c r="B14">
        <f>VLOOKUP('2024-03-18_windows_device_0'!Q14,'2024-03-18_windows_device_0'!Q14:Q923,1,0)</f>
        <v>2183368</v>
      </c>
      <c r="C14">
        <v>17.918122959677387</v>
      </c>
      <c r="D14">
        <v>2183287.7352174004</v>
      </c>
      <c r="E14">
        <v>0.45400000000000063</v>
      </c>
      <c r="F14">
        <v>2183247.7352174004</v>
      </c>
      <c r="G14">
        <v>2181666.0743175712</v>
      </c>
      <c r="H14">
        <v>-5.8837989936582744</v>
      </c>
      <c r="I14">
        <v>5.514865642413497</v>
      </c>
      <c r="J14">
        <v>2181665.1619052798</v>
      </c>
      <c r="K14">
        <f t="shared" si="0"/>
        <v>2180901.2732386133</v>
      </c>
    </row>
    <row r="15" spans="1:14" x14ac:dyDescent="0.25">
      <c r="A15">
        <f>VLOOKUP('2024-03-18_windows_device_0'!P15,'2024-03-18_windows_device_0'!P15:P924,1,0)</f>
        <v>40.583333333333336</v>
      </c>
      <c r="B15">
        <f>VLOOKUP('2024-03-18_windows_device_0'!Q15,'2024-03-18_windows_device_0'!Q15:Q924,1,0)</f>
        <v>2183368</v>
      </c>
      <c r="C15">
        <v>18.086884361191256</v>
      </c>
      <c r="D15">
        <v>2183286.2161535262</v>
      </c>
      <c r="E15">
        <v>0.3786666666666676</v>
      </c>
      <c r="F15">
        <v>2183246.2161535262</v>
      </c>
      <c r="G15">
        <v>2181676.2017815458</v>
      </c>
      <c r="H15">
        <v>10.127463974524289</v>
      </c>
      <c r="I15">
        <v>16.011262968182564</v>
      </c>
      <c r="J15">
        <v>2181668.5109652905</v>
      </c>
      <c r="K15">
        <f t="shared" si="0"/>
        <v>2180897.427631957</v>
      </c>
    </row>
    <row r="16" spans="1:14" x14ac:dyDescent="0.25">
      <c r="A16">
        <f>VLOOKUP('2024-03-18_windows_device_0'!P16,'2024-03-18_windows_device_0'!P16:P925,1,0)</f>
        <v>40.961333333333336</v>
      </c>
      <c r="B16">
        <f>VLOOKUP('2024-03-18_windows_device_0'!Q16,'2024-03-18_windows_device_0'!Q16:Q925,1,0)</f>
        <v>2183397</v>
      </c>
      <c r="C16">
        <v>18.255348647561611</v>
      </c>
      <c r="D16">
        <v>2183313.685561439</v>
      </c>
      <c r="E16">
        <v>0.37800000000000011</v>
      </c>
      <c r="F16">
        <v>2183273.685561439</v>
      </c>
      <c r="G16">
        <v>2181670.9703549049</v>
      </c>
      <c r="H16">
        <v>-5.2314266408793628</v>
      </c>
      <c r="I16">
        <v>-15.358890615403652</v>
      </c>
      <c r="J16">
        <v>2181663.893489277</v>
      </c>
      <c r="K16">
        <f t="shared" si="0"/>
        <v>2180885.6281559435</v>
      </c>
    </row>
    <row r="17" spans="1:11" x14ac:dyDescent="0.25">
      <c r="A17">
        <f>VLOOKUP('2024-03-18_windows_device_0'!P17,'2024-03-18_windows_device_0'!P17:P926,1,0)</f>
        <v>41.316000000000003</v>
      </c>
      <c r="B17">
        <f>VLOOKUP('2024-03-18_windows_device_0'!Q17,'2024-03-18_windows_device_0'!Q17:Q926,1,0)</f>
        <v>2183416</v>
      </c>
      <c r="C17">
        <v>18.413413903909106</v>
      </c>
      <c r="D17">
        <v>2183331.2365471008</v>
      </c>
      <c r="E17">
        <v>0.35466666666666669</v>
      </c>
      <c r="F17">
        <v>2183291.2365471008</v>
      </c>
      <c r="G17">
        <v>2181688.4590508072</v>
      </c>
      <c r="H17">
        <v>17.488695902284235</v>
      </c>
      <c r="I17">
        <v>22.720122543163598</v>
      </c>
      <c r="J17">
        <v>2181672.9729317557</v>
      </c>
      <c r="K17">
        <f t="shared" si="0"/>
        <v>2180887.9689317555</v>
      </c>
    </row>
    <row r="18" spans="1:11" x14ac:dyDescent="0.25">
      <c r="A18">
        <f>VLOOKUP('2024-03-18_windows_device_0'!P18,'2024-03-18_windows_device_0'!P18:P927,1,0)</f>
        <v>41.64266666666667</v>
      </c>
      <c r="B18">
        <f>VLOOKUP('2024-03-18_windows_device_0'!Q18,'2024-03-18_windows_device_0'!Q18:Q927,1,0)</f>
        <v>2183435</v>
      </c>
      <c r="C18">
        <v>18.559000324229167</v>
      </c>
      <c r="D18">
        <v>2183348.8908767411</v>
      </c>
      <c r="E18">
        <v>0.32666666666666799</v>
      </c>
      <c r="F18">
        <v>2183308.8908767411</v>
      </c>
      <c r="G18">
        <v>2181659.7538725934</v>
      </c>
      <c r="H18">
        <v>-28.705178213771433</v>
      </c>
      <c r="I18">
        <v>-46.193874116055667</v>
      </c>
      <c r="J18">
        <v>2181595.7376524177</v>
      </c>
      <c r="K18">
        <f t="shared" si="0"/>
        <v>2180804.526985751</v>
      </c>
    </row>
    <row r="19" spans="1:11" x14ac:dyDescent="0.25">
      <c r="A19">
        <f>VLOOKUP('2024-03-18_windows_device_0'!P19,'2024-03-18_windows_device_0'!P19:P928,1,0)</f>
        <v>41.992666666666665</v>
      </c>
      <c r="B19">
        <f>VLOOKUP('2024-03-18_windows_device_0'!Q19,'2024-03-18_windows_device_0'!Q19:Q928,1,0)</f>
        <v>2183438</v>
      </c>
      <c r="C19">
        <v>18.714985774572089</v>
      </c>
      <c r="D19">
        <v>2183350.4373268643</v>
      </c>
      <c r="E19">
        <v>0.34999999999999432</v>
      </c>
      <c r="F19">
        <v>2183310.4373268643</v>
      </c>
      <c r="G19">
        <v>2181683.9191763084</v>
      </c>
      <c r="H19">
        <v>24.165303715039045</v>
      </c>
      <c r="I19">
        <v>52.870481928810477</v>
      </c>
      <c r="J19">
        <v>2181600.0605405271</v>
      </c>
      <c r="K19">
        <f t="shared" si="0"/>
        <v>2180802.1998738605</v>
      </c>
    </row>
    <row r="20" spans="1:11" x14ac:dyDescent="0.25">
      <c r="A20">
        <f>VLOOKUP('2024-03-18_windows_device_0'!P20,'2024-03-18_windows_device_0'!P20:P929,1,0)</f>
        <v>42.326666666666668</v>
      </c>
      <c r="B20">
        <f>VLOOKUP('2024-03-18_windows_device_0'!Q20,'2024-03-18_windows_device_0'!Q20:Q929,1,0)</f>
        <v>2183454</v>
      </c>
      <c r="C20">
        <v>18.863840461470762</v>
      </c>
      <c r="D20">
        <v>2183365.0388807612</v>
      </c>
      <c r="E20">
        <v>0.33400000000000318</v>
      </c>
      <c r="F20">
        <v>2183325.0388807612</v>
      </c>
      <c r="G20">
        <v>2181700.2744398904</v>
      </c>
      <c r="H20">
        <v>16.355263581965119</v>
      </c>
      <c r="I20">
        <v>-7.810040133073926</v>
      </c>
      <c r="J20">
        <v>2181698.4445380839</v>
      </c>
      <c r="K20">
        <f t="shared" si="0"/>
        <v>2180894.2378714173</v>
      </c>
    </row>
    <row r="21" spans="1:11" x14ac:dyDescent="0.25">
      <c r="A21">
        <f>VLOOKUP('2024-03-18_windows_device_0'!P21,'2024-03-18_windows_device_0'!P21:P930,1,0)</f>
        <v>42.61866666666667</v>
      </c>
      <c r="B21">
        <f>VLOOKUP('2024-03-18_windows_device_0'!Q21,'2024-03-18_windows_device_0'!Q21:Q930,1,0)</f>
        <v>2183482</v>
      </c>
      <c r="C21">
        <v>18.993976894328288</v>
      </c>
      <c r="D21">
        <v>2183391.8072104342</v>
      </c>
      <c r="E21">
        <v>0.29200000000000159</v>
      </c>
      <c r="F21">
        <v>2183351.8072104342</v>
      </c>
      <c r="G21">
        <v>2181698.7721853876</v>
      </c>
      <c r="H21">
        <v>-1.5022545028477907</v>
      </c>
      <c r="I21">
        <v>-17.857518084812909</v>
      </c>
      <c r="J21">
        <v>2181689.2054568231</v>
      </c>
      <c r="K21">
        <f t="shared" si="0"/>
        <v>2180879.4507901566</v>
      </c>
    </row>
    <row r="22" spans="1:11" x14ac:dyDescent="0.25">
      <c r="A22">
        <f>VLOOKUP('2024-03-18_windows_device_0'!P22,'2024-03-18_windows_device_0'!P22:P931,1,0)</f>
        <v>42.902000000000001</v>
      </c>
      <c r="B22">
        <f>VLOOKUP('2024-03-18_windows_device_0'!Q22,'2024-03-18_windows_device_0'!Q22:Q931,1,0)</f>
        <v>2183522</v>
      </c>
      <c r="C22">
        <v>19.120250830320177</v>
      </c>
      <c r="D22">
        <v>2183430.6040020464</v>
      </c>
      <c r="E22">
        <v>0.28333333333333144</v>
      </c>
      <c r="F22">
        <v>2183390.6040020464</v>
      </c>
      <c r="G22">
        <v>2181698.5151600265</v>
      </c>
      <c r="H22">
        <v>-0.25702536106109619</v>
      </c>
      <c r="I22">
        <v>1.2452291417866945</v>
      </c>
      <c r="J22">
        <v>2181698.468642158</v>
      </c>
      <c r="K22">
        <f t="shared" si="0"/>
        <v>2180883.3306421582</v>
      </c>
    </row>
    <row r="23" spans="1:11" x14ac:dyDescent="0.25">
      <c r="A23">
        <f>VLOOKUP('2024-03-18_windows_device_0'!P23,'2024-03-18_windows_device_0'!P23:P932,1,0)</f>
        <v>43.206666666666663</v>
      </c>
      <c r="B23">
        <f>VLOOKUP('2024-03-18_windows_device_0'!Q23,'2024-03-18_windows_device_0'!Q23:Q932,1,0)</f>
        <v>2183530</v>
      </c>
      <c r="C23">
        <v>19.256032450904396</v>
      </c>
      <c r="D23">
        <v>2183437.3013035622</v>
      </c>
      <c r="E23">
        <v>0.30466666666666242</v>
      </c>
      <c r="F23">
        <v>2183397.3013035622</v>
      </c>
      <c r="G23">
        <v>2181703.809844492</v>
      </c>
      <c r="H23">
        <v>5.294684465508908</v>
      </c>
      <c r="I23">
        <v>5.5517098265700042</v>
      </c>
      <c r="J23">
        <v>2181702.885200032</v>
      </c>
      <c r="K23">
        <f t="shared" si="0"/>
        <v>2180881.9585333653</v>
      </c>
    </row>
    <row r="24" spans="1:11" x14ac:dyDescent="0.25">
      <c r="A24">
        <f>VLOOKUP('2024-03-18_windows_device_0'!P24,'2024-03-18_windows_device_0'!P24:P933,1,0)</f>
        <v>43.488</v>
      </c>
      <c r="B24">
        <f>VLOOKUP('2024-03-18_windows_device_0'!Q24,'2024-03-18_windows_device_0'!Q24:Q933,1,0)</f>
        <v>2183570</v>
      </c>
      <c r="C24">
        <v>19.381415041465754</v>
      </c>
      <c r="D24">
        <v>2183476.0901877475</v>
      </c>
      <c r="E24">
        <v>0.2813333333333361</v>
      </c>
      <c r="F24">
        <v>2183436.0901877475</v>
      </c>
      <c r="G24">
        <v>2181711.994730284</v>
      </c>
      <c r="H24">
        <v>8.1848857919685543</v>
      </c>
      <c r="I24">
        <v>2.8902013264596462</v>
      </c>
      <c r="J24">
        <v>2181711.7441323726</v>
      </c>
      <c r="K24">
        <f t="shared" si="0"/>
        <v>2180885.4721323727</v>
      </c>
    </row>
    <row r="25" spans="1:11" x14ac:dyDescent="0.25">
      <c r="A25">
        <f>VLOOKUP('2024-03-18_windows_device_0'!P25,'2024-03-18_windows_device_0'!P25:P934,1,0)</f>
        <v>43.76</v>
      </c>
      <c r="B25">
        <f>VLOOKUP('2024-03-18_windows_device_0'!Q25,'2024-03-18_windows_device_0'!Q25:Q934,1,0)</f>
        <v>2183577</v>
      </c>
      <c r="C25">
        <v>19.502638020017969</v>
      </c>
      <c r="D25">
        <v>2183481.9117775653</v>
      </c>
      <c r="E25">
        <v>0.27199999999999847</v>
      </c>
      <c r="F25">
        <v>2183441.9117775653</v>
      </c>
      <c r="G25">
        <v>2181703.6761756879</v>
      </c>
      <c r="H25">
        <v>-8.3185545960441232</v>
      </c>
      <c r="I25">
        <v>-16.503440388012677</v>
      </c>
      <c r="J25">
        <v>2181695.5052693486</v>
      </c>
      <c r="K25">
        <f t="shared" si="0"/>
        <v>2180864.0652693487</v>
      </c>
    </row>
    <row r="26" spans="1:11" x14ac:dyDescent="0.25">
      <c r="A26">
        <f>VLOOKUP('2024-03-18_windows_device_0'!P26,'2024-03-18_windows_device_0'!P26:P935,1,0)</f>
        <v>44.024000000000001</v>
      </c>
      <c r="B26">
        <f>VLOOKUP('2024-03-18_windows_device_0'!Q26,'2024-03-18_windows_device_0'!Q26:Q935,1,0)</f>
        <v>2183599</v>
      </c>
      <c r="C26">
        <v>19.620295616848061</v>
      </c>
      <c r="D26">
        <v>2183502.7609999767</v>
      </c>
      <c r="E26">
        <v>0.2640000000000029</v>
      </c>
      <c r="F26">
        <v>2183462.7609999767</v>
      </c>
      <c r="G26">
        <v>2181690.3834212809</v>
      </c>
      <c r="H26">
        <v>-13.292754407040775</v>
      </c>
      <c r="I26">
        <v>-4.9741998109966516</v>
      </c>
      <c r="J26">
        <v>2181689.6411413681</v>
      </c>
      <c r="K26">
        <f t="shared" si="0"/>
        <v>2180853.1851413683</v>
      </c>
    </row>
    <row r="27" spans="1:11" x14ac:dyDescent="0.25">
      <c r="A27">
        <f>VLOOKUP('2024-03-18_windows_device_0'!P27,'2024-03-18_windows_device_0'!P27:P936,1,0)</f>
        <v>44.289333333333332</v>
      </c>
      <c r="B27">
        <f>VLOOKUP('2024-03-18_windows_device_0'!Q27,'2024-03-18_windows_device_0'!Q27:Q936,1,0)</f>
        <v>2183628</v>
      </c>
      <c r="C27">
        <v>19.738547443965171</v>
      </c>
      <c r="D27">
        <v>2183530.5974362004</v>
      </c>
      <c r="E27">
        <v>0.26533333333333076</v>
      </c>
      <c r="F27">
        <v>2183490.5974362004</v>
      </c>
      <c r="G27">
        <v>2181712.4631536729</v>
      </c>
      <c r="H27">
        <v>22.079732391983271</v>
      </c>
      <c r="I27">
        <v>35.372486799024045</v>
      </c>
      <c r="J27">
        <v>2181674.9267690023</v>
      </c>
      <c r="K27">
        <f t="shared" si="0"/>
        <v>2180833.429435669</v>
      </c>
    </row>
    <row r="28" spans="1:11" x14ac:dyDescent="0.25">
      <c r="A28">
        <f>VLOOKUP('2024-03-18_windows_device_0'!P28,'2024-03-18_windows_device_0'!P28:P937,1,0)</f>
        <v>44.60733333333333</v>
      </c>
      <c r="B28">
        <f>VLOOKUP('2024-03-18_windows_device_0'!Q28,'2024-03-18_windows_device_0'!Q28:Q937,1,0)</f>
        <v>2183644</v>
      </c>
      <c r="C28">
        <v>19.880271367419596</v>
      </c>
      <c r="D28">
        <v>2183545.1937025893</v>
      </c>
      <c r="E28">
        <v>0.31799999999999784</v>
      </c>
      <c r="F28">
        <v>2183505.1937025893</v>
      </c>
      <c r="G28">
        <v>2181708.2884166595</v>
      </c>
      <c r="H28">
        <v>-4.1747370134107769</v>
      </c>
      <c r="I28">
        <v>-26.254469405394047</v>
      </c>
      <c r="J28">
        <v>2181687.6095017465</v>
      </c>
      <c r="K28">
        <f t="shared" si="0"/>
        <v>2180840.0701684132</v>
      </c>
    </row>
    <row r="29" spans="1:11" x14ac:dyDescent="0.25">
      <c r="A29">
        <f>VLOOKUP('2024-03-18_windows_device_0'!P29,'2024-03-18_windows_device_0'!P29:P938,1,0)</f>
        <v>44.887333333333331</v>
      </c>
      <c r="B29">
        <f>VLOOKUP('2024-03-18_windows_device_0'!Q29,'2024-03-18_windows_device_0'!Q29:Q938,1,0)</f>
        <v>2183671</v>
      </c>
      <c r="C29">
        <v>20.005059727693933</v>
      </c>
      <c r="D29">
        <v>2183570.9493963229</v>
      </c>
      <c r="E29">
        <v>0.28000000000000114</v>
      </c>
      <c r="F29">
        <v>2183530.9493963229</v>
      </c>
      <c r="G29">
        <v>2181697.8390174937</v>
      </c>
      <c r="H29">
        <v>-10.449399165809155</v>
      </c>
      <c r="I29">
        <v>-6.2746621523983777</v>
      </c>
      <c r="J29">
        <v>2181696.6578759397</v>
      </c>
      <c r="K29">
        <f t="shared" si="0"/>
        <v>2180843.7985426062</v>
      </c>
    </row>
    <row r="30" spans="1:11" x14ac:dyDescent="0.25">
      <c r="A30">
        <f>VLOOKUP('2024-03-18_windows_device_0'!P30,'2024-03-18_windows_device_0'!P30:P939,1,0)</f>
        <v>45.177999999999997</v>
      </c>
      <c r="B30">
        <f>VLOOKUP('2024-03-18_windows_device_0'!Q30,'2024-03-18_windows_device_0'!Q30:Q939,1,0)</f>
        <v>2183704</v>
      </c>
      <c r="C30">
        <v>20.134601930264438</v>
      </c>
      <c r="D30">
        <v>2183602.6494512772</v>
      </c>
      <c r="E30">
        <v>0.29066666666666663</v>
      </c>
      <c r="F30">
        <v>2183562.6494512772</v>
      </c>
      <c r="G30">
        <v>2181703.217547839</v>
      </c>
      <c r="H30">
        <v>5.3785303453914821</v>
      </c>
      <c r="I30">
        <v>15.827929511200637</v>
      </c>
      <c r="J30">
        <v>2181695.7018472608</v>
      </c>
      <c r="K30">
        <f t="shared" si="0"/>
        <v>2180837.3198472606</v>
      </c>
    </row>
    <row r="31" spans="1:11" x14ac:dyDescent="0.25">
      <c r="A31">
        <f>VLOOKUP('2024-03-18_windows_device_0'!P31,'2024-03-18_windows_device_0'!P31:P940,1,0)</f>
        <v>45.426666666666662</v>
      </c>
      <c r="B31">
        <f>VLOOKUP('2024-03-18_windows_device_0'!Q31,'2024-03-18_windows_device_0'!Q31:Q940,1,0)</f>
        <v>2183716</v>
      </c>
      <c r="C31">
        <v>20.245425878793789</v>
      </c>
      <c r="D31">
        <v>2183613.5306827468</v>
      </c>
      <c r="E31">
        <v>0.24866666666666504</v>
      </c>
      <c r="F31">
        <v>2183573.5306827468</v>
      </c>
      <c r="G31">
        <v>2181718.4724818873</v>
      </c>
      <c r="H31">
        <v>15.25493404828012</v>
      </c>
      <c r="I31">
        <v>9.8764037028886378</v>
      </c>
      <c r="J31">
        <v>2181715.5461813845</v>
      </c>
      <c r="K31">
        <f t="shared" si="0"/>
        <v>2180852.439514718</v>
      </c>
    </row>
    <row r="32" spans="1:11" x14ac:dyDescent="0.25">
      <c r="A32">
        <f>VLOOKUP('2024-03-18_windows_device_0'!P32,'2024-03-18_windows_device_0'!P32:P941,1,0)</f>
        <v>45.662666666666667</v>
      </c>
      <c r="B32">
        <f>VLOOKUP('2024-03-18_windows_device_0'!Q32,'2024-03-18_windows_device_0'!Q32:Q941,1,0)</f>
        <v>2183746</v>
      </c>
      <c r="C32">
        <v>20.350604639596447</v>
      </c>
      <c r="D32">
        <v>2183642.4632227006</v>
      </c>
      <c r="E32">
        <v>0.23600000000000421</v>
      </c>
      <c r="F32">
        <v>2183602.4632227006</v>
      </c>
      <c r="G32">
        <v>2181734.3853657325</v>
      </c>
      <c r="H32">
        <v>15.912883845157921</v>
      </c>
      <c r="I32">
        <v>0.65794979687780142</v>
      </c>
      <c r="J32">
        <v>2181734.3723787945</v>
      </c>
      <c r="K32">
        <f t="shared" si="0"/>
        <v>2180866.7817121278</v>
      </c>
    </row>
    <row r="33" spans="1:11" x14ac:dyDescent="0.25">
      <c r="A33">
        <f>VLOOKUP('2024-03-18_windows_device_0'!P33,'2024-03-18_windows_device_0'!P33:P942,1,0)</f>
        <v>45.874000000000002</v>
      </c>
      <c r="B33">
        <f>VLOOKUP('2024-03-18_windows_device_0'!Q33,'2024-03-18_windows_device_0'!Q33:Q942,1,0)</f>
        <v>2183770</v>
      </c>
      <c r="C33">
        <v>20.444790140089221</v>
      </c>
      <c r="D33">
        <v>2183665.502639032</v>
      </c>
      <c r="E33">
        <v>0.21133333333333582</v>
      </c>
      <c r="F33">
        <v>2183625.502639032</v>
      </c>
      <c r="G33">
        <v>2181739.9786876403</v>
      </c>
      <c r="H33">
        <v>5.593321907799691</v>
      </c>
      <c r="I33">
        <v>-10.31956193735823</v>
      </c>
      <c r="J33">
        <v>2181736.7838868829</v>
      </c>
      <c r="K33">
        <f t="shared" si="0"/>
        <v>2180865.1778868828</v>
      </c>
    </row>
    <row r="34" spans="1:11" x14ac:dyDescent="0.25">
      <c r="A34">
        <f>VLOOKUP('2024-03-18_windows_device_0'!P34,'2024-03-18_windows_device_0'!P34:P943,1,0)</f>
        <v>46.12</v>
      </c>
      <c r="B34">
        <f>VLOOKUP('2024-03-18_windows_device_0'!Q34,'2024-03-18_windows_device_0'!Q34:Q943,1,0)</f>
        <v>2183758</v>
      </c>
      <c r="C34">
        <v>20.55442562804453</v>
      </c>
      <c r="D34">
        <v>2183652.3788967752</v>
      </c>
      <c r="E34">
        <v>0.24599999999999511</v>
      </c>
      <c r="F34">
        <v>2183612.3788967752</v>
      </c>
      <c r="G34">
        <v>2181756.4900337174</v>
      </c>
      <c r="H34">
        <v>16.511346077080816</v>
      </c>
      <c r="I34">
        <v>10.918024169281125</v>
      </c>
      <c r="J34">
        <v>2181752.9139361647</v>
      </c>
      <c r="K34">
        <f t="shared" si="0"/>
        <v>2180876.6339361649</v>
      </c>
    </row>
    <row r="35" spans="1:11" x14ac:dyDescent="0.25">
      <c r="A35">
        <f>VLOOKUP('2024-03-18_windows_device_0'!P35,'2024-03-18_windows_device_0'!P35:P944,1,0)</f>
        <v>46.325333333333333</v>
      </c>
      <c r="B35">
        <f>VLOOKUP('2024-03-18_windows_device_0'!Q35,'2024-03-18_windows_device_0'!Q35:Q944,1,0)</f>
        <v>2183786</v>
      </c>
      <c r="C35">
        <v>20.645937092245713</v>
      </c>
      <c r="D35">
        <v>2183679.4363203957</v>
      </c>
      <c r="E35">
        <v>0.20533333333333559</v>
      </c>
      <c r="F35">
        <v>2183639.4363203957</v>
      </c>
      <c r="G35">
        <v>2181740.9338542162</v>
      </c>
      <c r="H35">
        <v>-15.556179501116276</v>
      </c>
      <c r="I35">
        <v>-32.067525578197092</v>
      </c>
      <c r="J35">
        <v>2181710.0840683151</v>
      </c>
      <c r="K35">
        <f t="shared" si="0"/>
        <v>2180829.9027349818</v>
      </c>
    </row>
    <row r="36" spans="1:11" x14ac:dyDescent="0.25">
      <c r="A36">
        <f>VLOOKUP('2024-03-18_windows_device_0'!P36,'2024-03-18_windows_device_0'!P36:P945,1,0)</f>
        <v>46.55</v>
      </c>
      <c r="B36">
        <f>VLOOKUP('2024-03-18_windows_device_0'!Q36,'2024-03-18_windows_device_0'!Q36:Q945,1,0)</f>
        <v>2183804</v>
      </c>
      <c r="C36">
        <v>20.746064895608693</v>
      </c>
      <c r="D36">
        <v>2183696.4001978366</v>
      </c>
      <c r="E36">
        <v>0.22466666666666413</v>
      </c>
      <c r="F36">
        <v>2183656.4001978366</v>
      </c>
      <c r="G36">
        <v>2181729.3736742195</v>
      </c>
      <c r="H36">
        <v>-11.560179996769875</v>
      </c>
      <c r="I36">
        <v>3.9959995043464005</v>
      </c>
      <c r="J36">
        <v>2181728.8946338585</v>
      </c>
      <c r="K36">
        <f t="shared" si="0"/>
        <v>2180844.4446338583</v>
      </c>
    </row>
    <row r="37" spans="1:11" x14ac:dyDescent="0.25">
      <c r="A37">
        <f>VLOOKUP('2024-03-18_windows_device_0'!P37,'2024-03-18_windows_device_0'!P37:P946,1,0)</f>
        <v>46.75333333333333</v>
      </c>
      <c r="B37">
        <f>VLOOKUP('2024-03-18_windows_device_0'!Q37,'2024-03-18_windows_device_0'!Q37:Q946,1,0)</f>
        <v>2183823</v>
      </c>
      <c r="C37">
        <v>20.836685014379345</v>
      </c>
      <c r="D37">
        <v>2183714.4581394028</v>
      </c>
      <c r="E37">
        <v>0.20333333333333314</v>
      </c>
      <c r="F37">
        <v>2183674.4581394028</v>
      </c>
      <c r="G37">
        <v>2181729.5284456508</v>
      </c>
      <c r="H37">
        <v>0.15477143134921789</v>
      </c>
      <c r="I37">
        <v>11.714951428119093</v>
      </c>
      <c r="J37">
        <v>2181725.411243042</v>
      </c>
      <c r="K37">
        <f t="shared" si="0"/>
        <v>2180837.0979097085</v>
      </c>
    </row>
    <row r="38" spans="1:11" x14ac:dyDescent="0.25">
      <c r="A38">
        <f>VLOOKUP('2024-03-18_windows_device_0'!P38,'2024-03-18_windows_device_0'!P38:P947,1,0)</f>
        <v>46.927999999999997</v>
      </c>
      <c r="B38">
        <f>VLOOKUP('2024-03-18_windows_device_0'!Q38,'2024-03-18_windows_device_0'!Q38:Q947,1,0)</f>
        <v>2183854</v>
      </c>
      <c r="C38">
        <v>20.914529181979049</v>
      </c>
      <c r="D38">
        <v>2183744.6456172741</v>
      </c>
      <c r="E38">
        <v>0.17466666666666697</v>
      </c>
      <c r="F38">
        <v>2183704.6456172741</v>
      </c>
      <c r="G38">
        <v>2181733.8375094314</v>
      </c>
      <c r="H38">
        <v>4.3090637805871665</v>
      </c>
      <c r="I38">
        <v>4.1542923492379487</v>
      </c>
      <c r="J38">
        <v>2181733.3197650835</v>
      </c>
      <c r="K38">
        <f t="shared" si="0"/>
        <v>2180841.6877650833</v>
      </c>
    </row>
    <row r="39" spans="1:11" x14ac:dyDescent="0.25">
      <c r="A39">
        <f>VLOOKUP('2024-03-18_windows_device_0'!P39,'2024-03-18_windows_device_0'!P39:P948,1,0)</f>
        <v>47.132666666666665</v>
      </c>
      <c r="B39">
        <f>VLOOKUP('2024-03-18_windows_device_0'!Q39,'2024-03-18_windows_device_0'!Q39:Q948,1,0)</f>
        <v>2183852</v>
      </c>
      <c r="C39">
        <v>21.005743531036721</v>
      </c>
      <c r="D39">
        <v>2183741.6896846769</v>
      </c>
      <c r="E39">
        <v>0.20466666666666811</v>
      </c>
      <c r="F39">
        <v>2183701.6896846769</v>
      </c>
      <c r="G39">
        <v>2181730.6243485673</v>
      </c>
      <c r="H39">
        <v>-3.2131608640775084</v>
      </c>
      <c r="I39">
        <v>-7.522224644664675</v>
      </c>
      <c r="J39">
        <v>2181728.9268326592</v>
      </c>
      <c r="K39">
        <f t="shared" si="0"/>
        <v>2180833.4061659924</v>
      </c>
    </row>
    <row r="40" spans="1:11" x14ac:dyDescent="0.25">
      <c r="A40">
        <f>VLOOKUP('2024-03-18_windows_device_0'!P40,'2024-03-18_windows_device_0'!P40:P949,1,0)</f>
        <v>47.329333333333331</v>
      </c>
      <c r="B40">
        <f>VLOOKUP('2024-03-18_windows_device_0'!Q40,'2024-03-18_windows_device_0'!Q40:Q949,1,0)</f>
        <v>2183882</v>
      </c>
      <c r="C40">
        <v>21.093392498372268</v>
      </c>
      <c r="D40">
        <v>2183770.7671982273</v>
      </c>
      <c r="E40">
        <v>0.19666666666666544</v>
      </c>
      <c r="F40">
        <v>2183730.7671982273</v>
      </c>
      <c r="G40">
        <v>2181726.2581252903</v>
      </c>
      <c r="H40">
        <v>-4.3662232770584524</v>
      </c>
      <c r="I40">
        <v>-1.1530624129809439</v>
      </c>
      <c r="J40">
        <v>2181726.2182387025</v>
      </c>
      <c r="K40">
        <f t="shared" si="0"/>
        <v>2180826.9609053694</v>
      </c>
    </row>
    <row r="41" spans="1:11" x14ac:dyDescent="0.25">
      <c r="A41">
        <f>VLOOKUP('2024-03-18_windows_device_0'!P41,'2024-03-18_windows_device_0'!P41:P950,1,0)</f>
        <v>47.499333333333333</v>
      </c>
      <c r="B41">
        <f>VLOOKUP('2024-03-18_windows_device_0'!Q41,'2024-03-18_windows_device_0'!Q41:Q950,1,0)</f>
        <v>2183905</v>
      </c>
      <c r="C41">
        <v>21.169156859967401</v>
      </c>
      <c r="D41">
        <v>2183792.9666994596</v>
      </c>
      <c r="E41">
        <v>0.17000000000000171</v>
      </c>
      <c r="F41">
        <v>2184331.5212009153</v>
      </c>
      <c r="G41">
        <v>2181653.6000077389</v>
      </c>
      <c r="H41">
        <v>25.079050567932427</v>
      </c>
      <c r="I41">
        <v>29.445273844990879</v>
      </c>
      <c r="J41">
        <v>2181725.3264513039</v>
      </c>
      <c r="K41">
        <f t="shared" si="0"/>
        <v>2180822.8391179708</v>
      </c>
    </row>
    <row r="42" spans="1:11" x14ac:dyDescent="0.25">
      <c r="A42">
        <f>VLOOKUP('2024-03-18_windows_device_0'!P42,'2024-03-18_windows_device_0'!P42:P951,1,0)</f>
        <v>47.667333333333332</v>
      </c>
      <c r="B42">
        <f>VLOOKUP('2024-03-18_windows_device_0'!Q42,'2024-03-18_windows_device_0'!Q42:Q951,1,0)</f>
        <v>2183915</v>
      </c>
      <c r="C42">
        <v>21.244029876132004</v>
      </c>
      <c r="D42">
        <v>2183802.1727986555</v>
      </c>
      <c r="E42">
        <v>0.16799999999999926</v>
      </c>
      <c r="F42">
        <v>2184330.3839413994</v>
      </c>
      <c r="G42">
        <v>2181649.3653963106</v>
      </c>
      <c r="H42">
        <v>-8.2297563096508384</v>
      </c>
      <c r="I42">
        <v>-33.308806877583265</v>
      </c>
      <c r="J42">
        <v>2181709.8231210802</v>
      </c>
      <c r="K42">
        <f t="shared" si="0"/>
        <v>2180804.1437877468</v>
      </c>
    </row>
    <row r="43" spans="1:11" x14ac:dyDescent="0.25">
      <c r="A43">
        <f>VLOOKUP('2024-03-18_windows_device_0'!P43,'2024-03-18_windows_device_0'!P43:P952,1,0)</f>
        <v>47.827333333333335</v>
      </c>
      <c r="B43">
        <f>VLOOKUP('2024-03-18_windows_device_0'!Q43,'2024-03-18_windows_device_0'!Q43:Q952,1,0)</f>
        <v>2183932</v>
      </c>
      <c r="C43">
        <v>21.315337510574484</v>
      </c>
      <c r="D43">
        <v>2183818.4140967024</v>
      </c>
      <c r="E43">
        <v>0.16000000000000369</v>
      </c>
      <c r="F43">
        <v>2184327.279717925</v>
      </c>
      <c r="G43">
        <v>2181643.3214461943</v>
      </c>
      <c r="H43">
        <v>21.496760088484734</v>
      </c>
      <c r="I43">
        <v>29.726516398135573</v>
      </c>
      <c r="J43">
        <v>2181738.094206322</v>
      </c>
      <c r="K43">
        <f t="shared" si="0"/>
        <v>2180829.3748729886</v>
      </c>
    </row>
    <row r="44" spans="1:11" x14ac:dyDescent="0.25">
      <c r="A44">
        <f>VLOOKUP('2024-03-18_windows_device_0'!P44,'2024-03-18_windows_device_0'!P44:P953,1,0)</f>
        <v>47.981333333333332</v>
      </c>
      <c r="B44">
        <f>VLOOKUP('2024-03-18_windows_device_0'!Q44,'2024-03-18_windows_device_0'!Q44:Q953,1,0)</f>
        <v>2183962</v>
      </c>
      <c r="C44">
        <v>21.383971108725369</v>
      </c>
      <c r="D44">
        <v>2183847.6814449052</v>
      </c>
      <c r="E44">
        <v>0.15399999999999636</v>
      </c>
      <c r="F44">
        <v>2184331.2954047411</v>
      </c>
      <c r="G44">
        <v>2181644.5169195896</v>
      </c>
      <c r="H44">
        <v>9.040899689309299</v>
      </c>
      <c r="I44">
        <v>-12.455860399175435</v>
      </c>
      <c r="J44">
        <v>2181768.990625578</v>
      </c>
      <c r="K44">
        <f t="shared" si="0"/>
        <v>2180857.3452922446</v>
      </c>
    </row>
    <row r="45" spans="1:11" x14ac:dyDescent="0.25">
      <c r="A45">
        <f>VLOOKUP('2024-03-18_windows_device_0'!P45,'2024-03-18_windows_device_0'!P45:P954,1,0)</f>
        <v>48.159333333333336</v>
      </c>
      <c r="B45">
        <f>VLOOKUP('2024-03-18_windows_device_0'!Q45,'2024-03-18_windows_device_0'!Q45:Q954,1,0)</f>
        <v>2183969</v>
      </c>
      <c r="C45">
        <v>21.463300852042629</v>
      </c>
      <c r="D45">
        <v>2183853.8316791337</v>
      </c>
      <c r="E45">
        <v>0.17800000000000438</v>
      </c>
      <c r="F45">
        <v>2184340.3894254025</v>
      </c>
      <c r="G45">
        <v>2181650.3624688652</v>
      </c>
      <c r="H45">
        <v>-2.0690537001937628</v>
      </c>
      <c r="I45">
        <v>-11.109953389503062</v>
      </c>
      <c r="J45">
        <v>2181767.8730936968</v>
      </c>
      <c r="K45">
        <f t="shared" si="0"/>
        <v>2180852.8457603636</v>
      </c>
    </row>
    <row r="46" spans="1:11" x14ac:dyDescent="0.25">
      <c r="A46">
        <f>VLOOKUP('2024-03-18_windows_device_0'!P46,'2024-03-18_windows_device_0'!P46:P955,1,0)</f>
        <v>48.321333333333335</v>
      </c>
      <c r="B46">
        <f>VLOOKUP('2024-03-18_windows_device_0'!Q46,'2024-03-18_windows_device_0'!Q46:Q955,1,0)</f>
        <v>2183987</v>
      </c>
      <c r="C46">
        <v>21.53549983191564</v>
      </c>
      <c r="D46">
        <v>2183871.0555617474</v>
      </c>
      <c r="E46">
        <v>0.16199999999999903</v>
      </c>
      <c r="F46">
        <v>2184363.4409885919</v>
      </c>
      <c r="G46">
        <v>2181670.4679773734</v>
      </c>
      <c r="H46">
        <v>-9.4369263569824398</v>
      </c>
      <c r="I46">
        <v>-7.367872656788677</v>
      </c>
      <c r="J46">
        <v>2181760.5105328443</v>
      </c>
      <c r="K46">
        <f t="shared" si="0"/>
        <v>2180842.405199511</v>
      </c>
    </row>
    <row r="47" spans="1:11" x14ac:dyDescent="0.25">
      <c r="A47">
        <f>VLOOKUP('2024-03-18_windows_device_0'!P47,'2024-03-18_windows_device_0'!P47:P956,1,0)</f>
        <v>48.492000000000004</v>
      </c>
      <c r="B47">
        <f>VLOOKUP('2024-03-18_windows_device_0'!Q47,'2024-03-18_windows_device_0'!Q47:Q956,1,0)</f>
        <v>2183983</v>
      </c>
      <c r="C47">
        <v>21.611561308654284</v>
      </c>
      <c r="D47">
        <v>2183866.2351044505</v>
      </c>
      <c r="E47">
        <v>0.17066666666666919</v>
      </c>
      <c r="F47">
        <v>2184361.0742359655</v>
      </c>
      <c r="G47">
        <v>2181665.0082266047</v>
      </c>
      <c r="H47">
        <v>-10.734974724706262</v>
      </c>
      <c r="I47">
        <v>-1.2980483677238226</v>
      </c>
      <c r="J47">
        <v>2181751.3535766574</v>
      </c>
      <c r="K47">
        <f t="shared" si="0"/>
        <v>2180830.0055766571</v>
      </c>
    </row>
    <row r="48" spans="1:11" x14ac:dyDescent="0.25">
      <c r="A48">
        <f>VLOOKUP('2024-03-18_windows_device_0'!P48,'2024-03-18_windows_device_0'!P48:P957,1,0)</f>
        <v>48.665333333333336</v>
      </c>
      <c r="B48">
        <f>VLOOKUP('2024-03-18_windows_device_0'!Q48,'2024-03-18_windows_device_0'!Q48:Q957,1,0)</f>
        <v>2184030</v>
      </c>
      <c r="C48">
        <v>21.688811245966967</v>
      </c>
      <c r="D48">
        <v>2183912.3988666842</v>
      </c>
      <c r="E48">
        <v>0.17333333333333201</v>
      </c>
      <c r="F48">
        <v>2184357.6805709209</v>
      </c>
      <c r="G48">
        <v>2181658.4843575764</v>
      </c>
      <c r="H48">
        <v>-1.8247400210238993</v>
      </c>
      <c r="I48">
        <v>8.910234703682363</v>
      </c>
      <c r="J48">
        <v>2181747.1976160491</v>
      </c>
      <c r="K48">
        <f t="shared" si="0"/>
        <v>2180822.5562827159</v>
      </c>
    </row>
    <row r="49" spans="1:11" x14ac:dyDescent="0.25">
      <c r="A49">
        <f>VLOOKUP('2024-03-18_windows_device_0'!P49,'2024-03-18_windows_device_0'!P49:P958,1,0)</f>
        <v>48.838000000000001</v>
      </c>
      <c r="B49">
        <f>VLOOKUP('2024-03-18_windows_device_0'!Q49,'2024-03-18_windows_device_0'!Q49:Q958,1,0)</f>
        <v>2184043</v>
      </c>
      <c r="C49">
        <v>21.765764068136143</v>
      </c>
      <c r="D49">
        <v>2183924.5628786325</v>
      </c>
      <c r="E49">
        <v>0.17266666666666453</v>
      </c>
      <c r="F49">
        <v>2184382.5235962695</v>
      </c>
      <c r="G49">
        <v>2181680.2202833449</v>
      </c>
      <c r="H49">
        <v>14.167741314973682</v>
      </c>
      <c r="I49">
        <v>15.992481335997581</v>
      </c>
      <c r="J49">
        <v>2181756.0743420599</v>
      </c>
      <c r="K49">
        <f t="shared" si="0"/>
        <v>2180828.1523420601</v>
      </c>
    </row>
    <row r="50" spans="1:11" x14ac:dyDescent="0.25">
      <c r="A50">
        <f>VLOOKUP('2024-03-18_windows_device_0'!P50,'2024-03-18_windows_device_0'!P50:P959,1,0)</f>
        <v>48.989333333333335</v>
      </c>
      <c r="B50">
        <f>VLOOKUP('2024-03-18_windows_device_0'!Q50,'2024-03-18_windows_device_0'!Q50:Q959,1,0)</f>
        <v>2184040</v>
      </c>
      <c r="C50">
        <v>21.833209205712986</v>
      </c>
      <c r="D50">
        <v>2183920.8277439447</v>
      </c>
      <c r="E50">
        <v>0.15133333333333354</v>
      </c>
      <c r="F50">
        <v>2184386.9140026625</v>
      </c>
      <c r="G50">
        <v>2181681.8964987402</v>
      </c>
      <c r="H50">
        <v>-0.24561550049111247</v>
      </c>
      <c r="I50">
        <v>-14.413356815464795</v>
      </c>
      <c r="J50">
        <v>2181757.2691646973</v>
      </c>
      <c r="K50">
        <f t="shared" si="0"/>
        <v>2180826.4718313641</v>
      </c>
    </row>
    <row r="51" spans="1:11" x14ac:dyDescent="0.25">
      <c r="A51">
        <f>VLOOKUP('2024-03-18_windows_device_0'!P51,'2024-03-18_windows_device_0'!P51:P960,1,0)</f>
        <v>49.132666666666665</v>
      </c>
      <c r="B51">
        <f>VLOOKUP('2024-03-18_windows_device_0'!Q51,'2024-03-18_windows_device_0'!Q51:Q960,1,0)</f>
        <v>2184041</v>
      </c>
      <c r="C51">
        <v>21.897088961567707</v>
      </c>
      <c r="D51">
        <v>2183921.1293737525</v>
      </c>
      <c r="E51">
        <v>0.14333333333333087</v>
      </c>
      <c r="F51">
        <v>2184390.9372744309</v>
      </c>
      <c r="G51">
        <v>2181683.356781201</v>
      </c>
      <c r="H51">
        <v>15.700632534921169</v>
      </c>
      <c r="I51">
        <v>15.946248035412282</v>
      </c>
      <c r="J51">
        <v>2181771.5736580808</v>
      </c>
      <c r="K51">
        <f t="shared" si="0"/>
        <v>2180838.052991414</v>
      </c>
    </row>
    <row r="52" spans="1:11" x14ac:dyDescent="0.25">
      <c r="A52">
        <f>VLOOKUP('2024-03-18_windows_device_0'!P52,'2024-03-18_windows_device_0'!P52:P961,1,0)</f>
        <v>49.267333333333333</v>
      </c>
      <c r="B52">
        <f>VLOOKUP('2024-03-18_windows_device_0'!Q52,'2024-03-18_windows_device_0'!Q52:Q961,1,0)</f>
        <v>2184059</v>
      </c>
      <c r="C52">
        <v>21.957106220556796</v>
      </c>
      <c r="D52">
        <v>2183938.4713716046</v>
      </c>
      <c r="E52">
        <v>0.13466666666666782</v>
      </c>
      <c r="F52">
        <v>2184381.9398243078</v>
      </c>
      <c r="G52">
        <v>2181671.9581165649</v>
      </c>
      <c r="H52">
        <v>-2.8529642159119248</v>
      </c>
      <c r="I52">
        <v>-18.553596750833094</v>
      </c>
      <c r="J52">
        <v>2181766.0221000854</v>
      </c>
      <c r="K52">
        <f t="shared" si="0"/>
        <v>2180829.9427667521</v>
      </c>
    </row>
    <row r="53" spans="1:11" x14ac:dyDescent="0.25">
      <c r="A53">
        <f>VLOOKUP('2024-03-18_windows_device_0'!P53,'2024-03-18_windows_device_0'!P53:P962,1,0)</f>
        <v>49.385333333333335</v>
      </c>
      <c r="B53">
        <f>VLOOKUP('2024-03-18_windows_device_0'!Q53,'2024-03-18_windows_device_0'!Q53:Q962,1,0)</f>
        <v>2184071</v>
      </c>
      <c r="C53">
        <v>22.009695600958121</v>
      </c>
      <c r="D53">
        <v>2183949.8933248883</v>
      </c>
      <c r="E53">
        <v>0.1180000000000021</v>
      </c>
      <c r="F53">
        <v>2184378.1546707042</v>
      </c>
      <c r="G53">
        <v>2181666.0743175712</v>
      </c>
      <c r="H53">
        <v>-15.176406752318144</v>
      </c>
      <c r="I53">
        <v>-12.323442536406219</v>
      </c>
      <c r="J53">
        <v>2181756.6167548262</v>
      </c>
      <c r="K53">
        <f t="shared" si="0"/>
        <v>2180818.2954214928</v>
      </c>
    </row>
    <row r="54" spans="1:11" x14ac:dyDescent="0.25">
      <c r="A54">
        <f>VLOOKUP('2024-03-18_windows_device_0'!P54,'2024-03-18_windows_device_0'!P54:P963,1,0)</f>
        <v>49.516666666666666</v>
      </c>
      <c r="B54">
        <f>VLOOKUP('2024-03-18_windows_device_0'!Q54,'2024-03-18_windows_device_0'!Q54:Q963,1,0)</f>
        <v>2184097</v>
      </c>
      <c r="C54">
        <v>22.068227284229657</v>
      </c>
      <c r="D54">
        <v>2183975.2483361331</v>
      </c>
      <c r="E54">
        <v>0.13133333333333042</v>
      </c>
      <c r="F54">
        <v>2184390.6120268647</v>
      </c>
      <c r="G54">
        <v>2181676.2017815458</v>
      </c>
      <c r="H54">
        <v>8.1205718605779111</v>
      </c>
      <c r="I54">
        <v>23.296978612896055</v>
      </c>
      <c r="J54">
        <v>2181753.0108673903</v>
      </c>
      <c r="K54">
        <f t="shared" si="0"/>
        <v>2180812.1942007234</v>
      </c>
    </row>
    <row r="55" spans="1:11" x14ac:dyDescent="0.25">
      <c r="A55">
        <f>VLOOKUP('2024-03-18_windows_device_0'!P55,'2024-03-18_windows_device_0'!P55:P964,1,0)</f>
        <v>49.641999999999996</v>
      </c>
      <c r="B55">
        <f>VLOOKUP('2024-03-18_windows_device_0'!Q55,'2024-03-18_windows_device_0'!Q55:Q964,1,0)</f>
        <v>2184106</v>
      </c>
      <c r="C55">
        <v>22.124084931209598</v>
      </c>
      <c r="D55">
        <v>2183983.6312164892</v>
      </c>
      <c r="E55">
        <v>0.12533333333333019</v>
      </c>
      <c r="F55">
        <v>2184387.5982952346</v>
      </c>
      <c r="G55">
        <v>2181670.9703549049</v>
      </c>
      <c r="H55">
        <v>3.4116457034833729</v>
      </c>
      <c r="I55">
        <v>-4.7089261570945382</v>
      </c>
      <c r="J55">
        <v>2181772.0397699019</v>
      </c>
      <c r="K55">
        <f t="shared" si="0"/>
        <v>2180828.841769902</v>
      </c>
    </row>
    <row r="56" spans="1:11" x14ac:dyDescent="0.25">
      <c r="A56">
        <f>VLOOKUP('2024-03-18_windows_device_0'!P56,'2024-03-18_windows_device_0'!P56:P965,1,0)</f>
        <v>49.74666666666667</v>
      </c>
      <c r="B56">
        <f>VLOOKUP('2024-03-18_windows_device_0'!Q56,'2024-03-18_windows_device_0'!Q56:Q965,1,0)</f>
        <v>2184113</v>
      </c>
      <c r="C56">
        <v>22.170732008740721</v>
      </c>
      <c r="D56">
        <v>2183990.114660549</v>
      </c>
      <c r="E56">
        <v>0.10466666666667379</v>
      </c>
      <c r="F56">
        <v>2184406.9347162689</v>
      </c>
      <c r="G56">
        <v>2181688.4590508072</v>
      </c>
      <c r="H56">
        <v>-27.570079599041492</v>
      </c>
      <c r="I56">
        <v>-30.981725302524865</v>
      </c>
      <c r="J56">
        <v>2181716.3388907881</v>
      </c>
      <c r="K56">
        <f t="shared" si="0"/>
        <v>2180771.1522241216</v>
      </c>
    </row>
    <row r="57" spans="1:11" x14ac:dyDescent="0.25">
      <c r="A57">
        <f>VLOOKUP('2024-03-18_windows_device_0'!P57,'2024-03-18_windows_device_0'!P57:P966,1,0)</f>
        <v>49.867333333333335</v>
      </c>
      <c r="B57">
        <f>VLOOKUP('2024-03-18_windows_device_0'!Q57,'2024-03-18_windows_device_0'!Q57:Q966,1,0)</f>
        <v>2184128</v>
      </c>
      <c r="C57">
        <v>22.224509849716089</v>
      </c>
      <c r="D57">
        <v>2184004.5177904852</v>
      </c>
      <c r="E57">
        <v>0.12066666666666492</v>
      </c>
      <c r="F57">
        <v>2184380.3548996323</v>
      </c>
      <c r="G57">
        <v>2181659.7538725934</v>
      </c>
      <c r="H57">
        <v>9.0207749917171896</v>
      </c>
      <c r="I57">
        <v>36.590854590758681</v>
      </c>
      <c r="J57">
        <v>2181713.988965671</v>
      </c>
      <c r="K57">
        <f t="shared" si="0"/>
        <v>2180766.5096323378</v>
      </c>
    </row>
    <row r="58" spans="1:11" x14ac:dyDescent="0.25">
      <c r="A58">
        <f>VLOOKUP('2024-03-18_windows_device_0'!P58,'2024-03-18_windows_device_0'!P58:P967,1,0)</f>
        <v>49.978666666666669</v>
      </c>
      <c r="B58">
        <f>VLOOKUP('2024-03-18_windows_device_0'!Q58,'2024-03-18_windows_device_0'!Q58:Q967,1,0)</f>
        <v>2184153</v>
      </c>
      <c r="C58">
        <v>22.274128078682317</v>
      </c>
      <c r="D58">
        <v>2184028.9658045834</v>
      </c>
      <c r="E58">
        <v>0.11133333333333439</v>
      </c>
      <c r="F58">
        <v>2184406.476615706</v>
      </c>
      <c r="G58">
        <v>2181683.9191763084</v>
      </c>
      <c r="H58">
        <v>19.76347278105095</v>
      </c>
      <c r="I58">
        <v>10.742697789333761</v>
      </c>
      <c r="J58">
        <v>2181770.4569909684</v>
      </c>
      <c r="K58">
        <f t="shared" si="0"/>
        <v>2180820.8623243016</v>
      </c>
    </row>
    <row r="59" spans="1:11" x14ac:dyDescent="0.25">
      <c r="A59">
        <f>VLOOKUP('2024-03-18_windows_device_0'!P59,'2024-03-18_windows_device_0'!P59:P968,1,0)</f>
        <v>50.102000000000004</v>
      </c>
      <c r="B59">
        <f>VLOOKUP('2024-03-18_windows_device_0'!Q59,'2024-03-18_windows_device_0'!Q59:Q968,1,0)</f>
        <v>2184173</v>
      </c>
      <c r="C59">
        <v>22.329094380231727</v>
      </c>
      <c r="D59">
        <v>2184048.3528860398</v>
      </c>
      <c r="E59">
        <v>0.12333333333333485</v>
      </c>
      <c r="F59">
        <v>2184424.9940808457</v>
      </c>
      <c r="G59">
        <v>2181700.2744398904</v>
      </c>
      <c r="H59">
        <v>11.915744672529399</v>
      </c>
      <c r="I59">
        <v>-7.8477281085215509</v>
      </c>
      <c r="J59">
        <v>2181783.9872972211</v>
      </c>
      <c r="K59">
        <f t="shared" si="0"/>
        <v>2180832.049297221</v>
      </c>
    </row>
    <row r="60" spans="1:11" x14ac:dyDescent="0.25">
      <c r="A60">
        <f>VLOOKUP('2024-03-18_windows_device_0'!P60,'2024-03-18_windows_device_0'!P60:P969,1,0)</f>
        <v>50.204666666666668</v>
      </c>
      <c r="B60">
        <f>VLOOKUP('2024-03-18_windows_device_0'!Q60,'2024-03-18_windows_device_0'!Q60:Q969,1,0)</f>
        <v>2184182</v>
      </c>
      <c r="C60">
        <v>22.374850112332318</v>
      </c>
      <c r="D60">
        <v>2184056.8415206126</v>
      </c>
      <c r="E60">
        <v>0.10266666666666424</v>
      </c>
      <c r="F60">
        <v>2184425.2876574555</v>
      </c>
      <c r="G60">
        <v>2181698.7721853876</v>
      </c>
      <c r="H60">
        <v>14.066240236163139</v>
      </c>
      <c r="I60">
        <v>2.1504955636337399</v>
      </c>
      <c r="J60">
        <v>2181799.7624036162</v>
      </c>
      <c r="K60">
        <f t="shared" si="0"/>
        <v>2180845.8737369496</v>
      </c>
    </row>
    <row r="61" spans="1:11" x14ac:dyDescent="0.25">
      <c r="A61">
        <f>VLOOKUP('2024-03-18_windows_device_0'!P61,'2024-03-18_windows_device_0'!P61:P970,1,0)</f>
        <v>50.315333333333335</v>
      </c>
      <c r="B61">
        <f>VLOOKUP('2024-03-18_windows_device_0'!Q61,'2024-03-18_windows_device_0'!Q61:Q970,1,0)</f>
        <v>2184184</v>
      </c>
      <c r="C61">
        <v>22.424171226155032</v>
      </c>
      <c r="D61">
        <v>2184058.2891362049</v>
      </c>
      <c r="E61">
        <v>0.11066666666666691</v>
      </c>
      <c r="F61">
        <v>2184426.962289934</v>
      </c>
      <c r="G61">
        <v>2181698.5151600265</v>
      </c>
      <c r="H61">
        <v>-12.643655860796571</v>
      </c>
      <c r="I61">
        <v>-26.70989609695971</v>
      </c>
      <c r="J61">
        <v>2181765.8549302048</v>
      </c>
      <c r="K61">
        <f t="shared" si="0"/>
        <v>2180809.8635968715</v>
      </c>
    </row>
    <row r="62" spans="1:11" x14ac:dyDescent="0.25">
      <c r="A62">
        <f>VLOOKUP('2024-03-18_windows_device_0'!P62,'2024-03-18_windows_device_0'!P62:P971,1,0)</f>
        <v>50.414000000000001</v>
      </c>
      <c r="B62">
        <f>VLOOKUP('2024-03-18_windows_device_0'!Q62,'2024-03-18_windows_device_0'!Q62:Q971,1,0)</f>
        <v>2184200</v>
      </c>
      <c r="C62">
        <v>22.46814426739456</v>
      </c>
      <c r="D62">
        <v>2184073.795623295</v>
      </c>
      <c r="E62">
        <v>9.8666666666666458E-2</v>
      </c>
      <c r="F62">
        <v>2184433.9755961825</v>
      </c>
      <c r="G62">
        <v>2181703.809844492</v>
      </c>
      <c r="H62">
        <v>-13.791126386262476</v>
      </c>
      <c r="I62">
        <v>-1.1474705254659057</v>
      </c>
      <c r="J62">
        <v>2181773.4268596456</v>
      </c>
      <c r="K62">
        <f t="shared" si="0"/>
        <v>2180815.5608596457</v>
      </c>
    </row>
    <row r="63" spans="1:11" x14ac:dyDescent="0.25">
      <c r="A63">
        <f>VLOOKUP('2024-03-18_windows_device_0'!P63,'2024-03-18_windows_device_0'!P63:P972,1,0)</f>
        <v>50.511333333333333</v>
      </c>
      <c r="B63">
        <f>VLOOKUP('2024-03-18_windows_device_0'!Q63,'2024-03-18_windows_device_0'!Q63:Q972,1,0)</f>
        <v>2184212</v>
      </c>
      <c r="C63">
        <v>22.511523078347068</v>
      </c>
      <c r="D63">
        <v>2184085.3078321731</v>
      </c>
      <c r="E63">
        <v>9.7333333333331495E-2</v>
      </c>
      <c r="F63">
        <v>2184443.8525866102</v>
      </c>
      <c r="G63">
        <v>2181711.994730284</v>
      </c>
      <c r="H63">
        <v>-36.013057085219771</v>
      </c>
      <c r="I63">
        <v>-22.221930698957294</v>
      </c>
      <c r="J63">
        <v>2181722.6388770989</v>
      </c>
      <c r="K63">
        <f t="shared" si="0"/>
        <v>2180762.9235437657</v>
      </c>
    </row>
    <row r="64" spans="1:11" x14ac:dyDescent="0.25">
      <c r="A64">
        <f>VLOOKUP('2024-03-18_windows_device_0'!P64,'2024-03-18_windows_device_0'!P64:P973,1,0)</f>
        <v>50.62</v>
      </c>
      <c r="B64">
        <f>VLOOKUP('2024-03-18_windows_device_0'!Q64,'2024-03-18_windows_device_0'!Q64:Q973,1,0)</f>
        <v>2184219</v>
      </c>
      <c r="C64">
        <v>22.55995284673925</v>
      </c>
      <c r="D64">
        <v>2184091.7621318884</v>
      </c>
      <c r="E64">
        <v>0.10866666666666447</v>
      </c>
      <c r="F64">
        <v>2184437.4193145991</v>
      </c>
      <c r="G64">
        <v>2181703.6761756879</v>
      </c>
      <c r="H64">
        <v>-10.821923155803233</v>
      </c>
      <c r="I64">
        <v>25.191133929416537</v>
      </c>
      <c r="J64">
        <v>2181707.5935832034</v>
      </c>
      <c r="K64">
        <f t="shared" si="0"/>
        <v>2180745.8135832036</v>
      </c>
    </row>
    <row r="65" spans="1:11" x14ac:dyDescent="0.25">
      <c r="A65">
        <f>VLOOKUP('2024-03-18_windows_device_0'!P65,'2024-03-18_windows_device_0'!P65:P974,1,0)</f>
        <v>50.712666666666664</v>
      </c>
      <c r="B65">
        <f>VLOOKUP('2024-03-18_windows_device_0'!Q65,'2024-03-18_windows_device_0'!Q65:Q974,1,0)</f>
        <v>2184222</v>
      </c>
      <c r="C65">
        <v>22.601251851687184</v>
      </c>
      <c r="D65">
        <v>2184094.2958536842</v>
      </c>
      <c r="E65">
        <v>9.2666666666666231E-2</v>
      </c>
      <c r="F65">
        <v>2184425.7310607298</v>
      </c>
      <c r="G65">
        <v>2181690.3834212809</v>
      </c>
      <c r="H65">
        <v>3.6679559866897762</v>
      </c>
      <c r="I65">
        <v>14.48987914249301</v>
      </c>
      <c r="J65">
        <v>2181724.0006381227</v>
      </c>
      <c r="K65">
        <f t="shared" si="0"/>
        <v>2180760.4599714559</v>
      </c>
    </row>
    <row r="66" spans="1:11" x14ac:dyDescent="0.25">
      <c r="A66">
        <f>VLOOKUP('2024-03-18_windows_device_0'!P66,'2024-03-18_windows_device_0'!P66:P975,1,0)</f>
        <v>50.786666666666669</v>
      </c>
      <c r="B66">
        <f>VLOOKUP('2024-03-18_windows_device_0'!Q66,'2024-03-18_windows_device_0'!Q66:Q975,1,0)</f>
        <v>2184257</v>
      </c>
      <c r="C66">
        <v>22.634231632616835</v>
      </c>
      <c r="D66">
        <v>2184128.9228896</v>
      </c>
      <c r="E66">
        <v>7.4000000000005173E-2</v>
      </c>
      <c r="F66">
        <v>2184449.0899808472</v>
      </c>
      <c r="G66">
        <v>2181712.4631536729</v>
      </c>
      <c r="H66">
        <v>-0.60841004364192486</v>
      </c>
      <c r="I66">
        <v>-4.276366030331701</v>
      </c>
      <c r="J66">
        <v>2181729.1423068135</v>
      </c>
      <c r="K66">
        <f t="shared" si="0"/>
        <v>2180764.1956401467</v>
      </c>
    </row>
    <row r="67" spans="1:11" x14ac:dyDescent="0.25">
      <c r="A67">
        <f>VLOOKUP('2024-03-18_windows_device_0'!P67,'2024-03-18_windows_device_0'!P67:P976,1,0)</f>
        <v>50.852666666666664</v>
      </c>
      <c r="B67">
        <f>VLOOKUP('2024-03-18_windows_device_0'!Q67,'2024-03-18_windows_device_0'!Q67:Q976,1,0)</f>
        <v>2184255</v>
      </c>
      <c r="C67">
        <v>22.663646031824353</v>
      </c>
      <c r="D67">
        <v>2184126.5897871358</v>
      </c>
      <c r="E67">
        <v>6.5999999999995396E-2</v>
      </c>
      <c r="F67">
        <v>2184446.0545694581</v>
      </c>
      <c r="G67">
        <v>2181708.2884166595</v>
      </c>
      <c r="H67">
        <v>6.9392290329560637</v>
      </c>
      <c r="I67">
        <v>7.5476390765979886</v>
      </c>
      <c r="J67">
        <v>2181734.9211493703</v>
      </c>
      <c r="K67">
        <f t="shared" ref="K67:K130" si="1">J67-M$2*A67</f>
        <v>2180768.7204827038</v>
      </c>
    </row>
    <row r="68" spans="1:11" x14ac:dyDescent="0.25">
      <c r="A68">
        <f>VLOOKUP('2024-03-18_windows_device_0'!P68,'2024-03-18_windows_device_0'!P68:P977,1,0)</f>
        <v>50.945999999999998</v>
      </c>
      <c r="B68">
        <f>VLOOKUP('2024-03-18_windows_device_0'!Q68,'2024-03-18_windows_device_0'!Q68:Q977,1,0)</f>
        <v>2184260</v>
      </c>
      <c r="C68">
        <v>22.705242151915801</v>
      </c>
      <c r="D68">
        <v>2184131.1179947057</v>
      </c>
      <c r="E68">
        <v>9.3333333333333712E-2</v>
      </c>
      <c r="F68">
        <v>2184437.2138162982</v>
      </c>
      <c r="G68">
        <v>2181697.8390174937</v>
      </c>
      <c r="H68">
        <v>0.80788336368277669</v>
      </c>
      <c r="I68">
        <v>-6.1313456692732871</v>
      </c>
      <c r="J68">
        <v>2181736.3102364112</v>
      </c>
      <c r="K68">
        <f t="shared" si="1"/>
        <v>2180768.3362364112</v>
      </c>
    </row>
    <row r="69" spans="1:11" x14ac:dyDescent="0.25">
      <c r="A69">
        <f>VLOOKUP('2024-03-18_windows_device_0'!P69,'2024-03-18_windows_device_0'!P69:P978,1,0)</f>
        <v>51.036000000000001</v>
      </c>
      <c r="B69">
        <f>VLOOKUP('2024-03-18_windows_device_0'!Q69,'2024-03-18_windows_device_0'!Q69:Q978,1,0)</f>
        <v>2184267</v>
      </c>
      <c r="C69">
        <v>22.745352696289697</v>
      </c>
      <c r="D69">
        <v>2184137.6622326802</v>
      </c>
      <c r="E69">
        <v>9.0000000000003411E-2</v>
      </c>
      <c r="F69">
        <v>2184444.1407523877</v>
      </c>
      <c r="G69">
        <v>2181703.217547839</v>
      </c>
      <c r="H69">
        <v>0.78034052392467856</v>
      </c>
      <c r="I69">
        <v>-2.7542839758098125E-2</v>
      </c>
      <c r="J69">
        <v>2181738.2183561684</v>
      </c>
      <c r="K69">
        <f t="shared" si="1"/>
        <v>2180768.5343561685</v>
      </c>
    </row>
    <row r="70" spans="1:11" x14ac:dyDescent="0.25">
      <c r="A70">
        <f>VLOOKUP('2024-03-18_windows_device_0'!P70,'2024-03-18_windows_device_0'!P70:P979,1,0)</f>
        <v>51.106666666666669</v>
      </c>
      <c r="B70">
        <f>VLOOKUP('2024-03-18_windows_device_0'!Q70,'2024-03-18_windows_device_0'!Q70:Q979,1,0)</f>
        <v>2184297</v>
      </c>
      <c r="C70">
        <v>22.776846901501791</v>
      </c>
      <c r="D70">
        <v>2184167.3038113066</v>
      </c>
      <c r="E70">
        <v>7.0666666666667766E-2</v>
      </c>
      <c r="F70">
        <v>2184460.6095591802</v>
      </c>
      <c r="G70">
        <v>2181718.4724818873</v>
      </c>
      <c r="H70">
        <v>10.238965480588377</v>
      </c>
      <c r="I70">
        <v>9.458624956663698</v>
      </c>
      <c r="J70">
        <v>2181745.7733768253</v>
      </c>
      <c r="K70">
        <f t="shared" si="1"/>
        <v>2180774.7467101584</v>
      </c>
    </row>
    <row r="71" spans="1:11" x14ac:dyDescent="0.25">
      <c r="A71">
        <f>VLOOKUP('2024-03-18_windows_device_0'!P71,'2024-03-18_windows_device_0'!P71:P980,1,0)</f>
        <v>51.19</v>
      </c>
      <c r="B71">
        <f>VLOOKUP('2024-03-18_windows_device_0'!Q71,'2024-03-18_windows_device_0'!Q71:Q980,1,0)</f>
        <v>2184303</v>
      </c>
      <c r="C71">
        <v>22.813986294440582</v>
      </c>
      <c r="D71">
        <v>2184172.8805073393</v>
      </c>
      <c r="E71">
        <v>8.3333333333328596E-2</v>
      </c>
      <c r="F71">
        <v>2184477.9517418742</v>
      </c>
      <c r="G71">
        <v>2181734.3853657325</v>
      </c>
      <c r="H71">
        <v>-1.3997362377122045</v>
      </c>
      <c r="I71">
        <v>-11.638701718300581</v>
      </c>
      <c r="J71">
        <v>2181742.9938268387</v>
      </c>
      <c r="K71">
        <f t="shared" si="1"/>
        <v>2180770.3838268388</v>
      </c>
    </row>
    <row r="72" spans="1:11" x14ac:dyDescent="0.25">
      <c r="A72">
        <f>VLOOKUP('2024-03-18_windows_device_0'!P72,'2024-03-18_windows_device_0'!P72:P981,1,0)</f>
        <v>51.274000000000001</v>
      </c>
      <c r="B72">
        <f>VLOOKUP('2024-03-18_windows_device_0'!Q72,'2024-03-18_windows_device_0'!Q72:Q981,1,0)</f>
        <v>2184302</v>
      </c>
      <c r="C72">
        <v>22.851422802522883</v>
      </c>
      <c r="D72">
        <v>2184171.4531189753</v>
      </c>
      <c r="E72">
        <v>8.4000000000003183E-2</v>
      </c>
      <c r="F72">
        <v>2184484.9834441734</v>
      </c>
      <c r="G72">
        <v>2181739.9786876403</v>
      </c>
      <c r="H72">
        <v>-0.55544825736433268</v>
      </c>
      <c r="I72">
        <v>0.84428798034787178</v>
      </c>
      <c r="J72">
        <v>2181746.4807752464</v>
      </c>
      <c r="K72">
        <f t="shared" si="1"/>
        <v>2180772.2747752466</v>
      </c>
    </row>
    <row r="73" spans="1:11" x14ac:dyDescent="0.25">
      <c r="A73">
        <f>VLOOKUP('2024-03-18_windows_device_0'!P73,'2024-03-18_windows_device_0'!P73:P982,1,0)</f>
        <v>51.332000000000001</v>
      </c>
      <c r="B73">
        <f>VLOOKUP('2024-03-18_windows_device_0'!Q73,'2024-03-18_windows_device_0'!Q73:Q982,1,0)</f>
        <v>2184302</v>
      </c>
      <c r="C73">
        <v>22.877271820008282</v>
      </c>
      <c r="D73">
        <v>2184171.1576085184</v>
      </c>
      <c r="E73">
        <v>5.7999999999999829E-2</v>
      </c>
      <c r="F73">
        <v>2184502.486583068</v>
      </c>
      <c r="G73">
        <v>2181756.4900337174</v>
      </c>
      <c r="H73">
        <v>7.9187948661856353</v>
      </c>
      <c r="I73">
        <v>8.474243123549968</v>
      </c>
      <c r="J73">
        <v>2181752.2665708829</v>
      </c>
      <c r="K73">
        <f t="shared" si="1"/>
        <v>2180776.9585708827</v>
      </c>
    </row>
    <row r="74" spans="1:11" x14ac:dyDescent="0.25">
      <c r="A74">
        <f>VLOOKUP('2024-03-18_windows_device_0'!P74,'2024-03-18_windows_device_0'!P74:P983,1,0)</f>
        <v>51.421333333333337</v>
      </c>
      <c r="B74">
        <f>VLOOKUP('2024-03-18_windows_device_0'!Q74,'2024-03-18_windows_device_0'!Q74:Q983,1,0)</f>
        <v>2184322</v>
      </c>
      <c r="C74">
        <v>22.917085249238667</v>
      </c>
      <c r="D74">
        <v>2184190.7018009196</v>
      </c>
      <c r="E74">
        <v>8.9333333333335929E-2</v>
      </c>
      <c r="F74">
        <v>2184488.4558023857</v>
      </c>
      <c r="G74">
        <v>2181740.9338542162</v>
      </c>
      <c r="H74">
        <v>4.2808749871328473</v>
      </c>
      <c r="I74">
        <v>-3.637919879052788</v>
      </c>
      <c r="J74">
        <v>2181758.3047959339</v>
      </c>
      <c r="K74">
        <f t="shared" si="1"/>
        <v>2180781.2994626006</v>
      </c>
    </row>
    <row r="75" spans="1:11" x14ac:dyDescent="0.25">
      <c r="A75">
        <f>VLOOKUP('2024-03-18_windows_device_0'!P75,'2024-03-18_windows_device_0'!P75:P984,1,0)</f>
        <v>51.488</v>
      </c>
      <c r="B75">
        <f>VLOOKUP('2024-03-18_windows_device_0'!Q75,'2024-03-18_windows_device_0'!Q75:Q984,1,0)</f>
        <v>2184310</v>
      </c>
      <c r="C75">
        <v>22.946796763589699</v>
      </c>
      <c r="D75">
        <v>2184178.3611295726</v>
      </c>
      <c r="E75">
        <v>6.6666666666662877E-2</v>
      </c>
      <c r="F75">
        <v>2184478.032253956</v>
      </c>
      <c r="G75">
        <v>2181729.3736742195</v>
      </c>
      <c r="H75">
        <v>10.76049267873168</v>
      </c>
      <c r="I75">
        <v>6.4796176915988326</v>
      </c>
      <c r="J75">
        <v>2181768.2027590815</v>
      </c>
      <c r="K75">
        <f t="shared" si="1"/>
        <v>2180789.9307590816</v>
      </c>
    </row>
    <row r="76" spans="1:11" x14ac:dyDescent="0.25">
      <c r="A76">
        <f>VLOOKUP('2024-03-18_windows_device_0'!P76,'2024-03-18_windows_device_0'!P76:P985,1,0)</f>
        <v>51.542666666666662</v>
      </c>
      <c r="B76">
        <f>VLOOKUP('2024-03-18_windows_device_0'!Q76,'2024-03-18_windows_device_0'!Q76:Q985,1,0)</f>
        <v>2184320</v>
      </c>
      <c r="C76">
        <v>22.971160205357542</v>
      </c>
      <c r="D76">
        <v>2184188.0814497052</v>
      </c>
      <c r="E76">
        <v>5.4666666666662422E-2</v>
      </c>
      <c r="F76">
        <v>2184479.1179656219</v>
      </c>
      <c r="G76">
        <v>2181729.5284456508</v>
      </c>
      <c r="H76">
        <v>4.775453133508563</v>
      </c>
      <c r="I76">
        <v>-5.9850395452231169</v>
      </c>
      <c r="J76">
        <v>2181773.1631546267</v>
      </c>
      <c r="K76">
        <f t="shared" si="1"/>
        <v>2180793.8524879599</v>
      </c>
    </row>
    <row r="77" spans="1:11" x14ac:dyDescent="0.25">
      <c r="A77">
        <f>VLOOKUP('2024-03-18_windows_device_0'!P77,'2024-03-18_windows_device_0'!P77:P986,1,0)</f>
        <v>51.632666666666665</v>
      </c>
      <c r="B77">
        <f>VLOOKUP('2024-03-18_windows_device_0'!Q77,'2024-03-18_windows_device_0'!Q77:Q986,1,0)</f>
        <v>2184320</v>
      </c>
      <c r="C77">
        <v>23.011270749731441</v>
      </c>
      <c r="D77">
        <v>2184187.6203546207</v>
      </c>
      <c r="E77">
        <v>9.0000000000003411E-2</v>
      </c>
      <c r="F77">
        <v>2184484.9575261651</v>
      </c>
      <c r="G77">
        <v>2181733.8375094314</v>
      </c>
      <c r="H77">
        <v>-0.72598431352525949</v>
      </c>
      <c r="I77">
        <v>-5.5014374470338225</v>
      </c>
      <c r="J77">
        <v>2181772.6038168445</v>
      </c>
      <c r="K77">
        <f t="shared" si="1"/>
        <v>2180791.5831501777</v>
      </c>
    </row>
    <row r="78" spans="1:11" x14ac:dyDescent="0.25">
      <c r="A78">
        <f>VLOOKUP('2024-03-18_windows_device_0'!P78,'2024-03-18_windows_device_0'!P78:P987,1,0)</f>
        <v>51.667999999999999</v>
      </c>
      <c r="B78">
        <f>VLOOKUP('2024-03-18_windows_device_0'!Q78,'2024-03-18_windows_device_0'!Q78:Q987,1,0)</f>
        <v>2184353</v>
      </c>
      <c r="C78">
        <v>23.027017852337487</v>
      </c>
      <c r="D78">
        <v>2184220.4391122069</v>
      </c>
      <c r="E78">
        <v>3.5333333333333883E-2</v>
      </c>
      <c r="F78">
        <v>2184482.3444978469</v>
      </c>
      <c r="G78">
        <v>2181730.6243485673</v>
      </c>
      <c r="H78">
        <v>-0.31640270305797458</v>
      </c>
      <c r="I78">
        <v>0.40958161046728492</v>
      </c>
      <c r="J78">
        <v>2181773.1903558481</v>
      </c>
      <c r="K78">
        <f t="shared" si="1"/>
        <v>2180791.4983558482</v>
      </c>
    </row>
    <row r="79" spans="1:11" x14ac:dyDescent="0.25">
      <c r="A79">
        <f>VLOOKUP('2024-03-18_windows_device_0'!P79,'2024-03-18_windows_device_0'!P79:P988,1,0)</f>
        <v>51.763999999999996</v>
      </c>
      <c r="B79">
        <f>VLOOKUP('2024-03-18_windows_device_0'!Q79,'2024-03-18_windows_device_0'!Q79:Q988,1,0)</f>
        <v>2184341</v>
      </c>
      <c r="C79">
        <v>23.069802433002973</v>
      </c>
      <c r="D79">
        <v>2184207.9460539254</v>
      </c>
      <c r="E79">
        <v>9.5999999999996533E-2</v>
      </c>
      <c r="F79">
        <v>2184479.6067533796</v>
      </c>
      <c r="G79">
        <v>2181726.2581252903</v>
      </c>
      <c r="H79">
        <v>7.3958250298164785</v>
      </c>
      <c r="I79">
        <v>7.7122277328744531</v>
      </c>
      <c r="J79">
        <v>2181778.8068598928</v>
      </c>
      <c r="K79">
        <f t="shared" si="1"/>
        <v>2180795.290859893</v>
      </c>
    </row>
    <row r="80" spans="1:11" x14ac:dyDescent="0.25">
      <c r="A80">
        <f>VLOOKUP('2024-03-18_windows_device_0'!P80,'2024-03-18_windows_device_0'!P80:P989,1,0)</f>
        <v>51.816000000000003</v>
      </c>
      <c r="B80">
        <f>VLOOKUP('2024-03-18_windows_device_0'!Q80,'2024-03-18_windows_device_0'!Q80:Q989,1,0)</f>
        <v>2184344</v>
      </c>
      <c r="C80">
        <v>23.092977414196781</v>
      </c>
      <c r="D80">
        <v>2184210.6785985366</v>
      </c>
      <c r="E80">
        <v>5.2000000000006708E-2</v>
      </c>
      <c r="F80">
        <v>2184505.5666360813</v>
      </c>
      <c r="G80">
        <v>2181751.3371758582</v>
      </c>
      <c r="H80">
        <v>5.2600032668560743</v>
      </c>
      <c r="I80">
        <v>-2.1358217629604042</v>
      </c>
      <c r="J80">
        <v>2181785.7143648197</v>
      </c>
      <c r="K80">
        <f t="shared" si="1"/>
        <v>2180801.2103648195</v>
      </c>
    </row>
    <row r="81" spans="1:11" x14ac:dyDescent="0.25">
      <c r="A81">
        <f>VLOOKUP('2024-03-18_windows_device_0'!P81,'2024-03-18_windows_device_0'!P81:P990,1,0)</f>
        <v>51.87466666666667</v>
      </c>
      <c r="B81">
        <f>VLOOKUP('2024-03-18_windows_device_0'!Q81,'2024-03-18_windows_device_0'!Q81:Q990,1,0)</f>
        <v>2184388</v>
      </c>
      <c r="C81">
        <v>23.119123546825691</v>
      </c>
      <c r="D81">
        <v>2184254.3765316065</v>
      </c>
      <c r="E81">
        <v>5.8666666666667311E-2</v>
      </c>
      <c r="F81">
        <v>2184498.3295785082</v>
      </c>
      <c r="G81">
        <v>2181743.1074195486</v>
      </c>
      <c r="H81">
        <v>1.3906085430644453</v>
      </c>
      <c r="I81">
        <v>-3.8693947237916291</v>
      </c>
      <c r="J81">
        <v>2181786.7926589348</v>
      </c>
      <c r="K81">
        <f t="shared" si="1"/>
        <v>2180801.1739922683</v>
      </c>
    </row>
    <row r="82" spans="1:11" x14ac:dyDescent="0.25">
      <c r="A82">
        <f>VLOOKUP('2024-03-18_windows_device_0'!P82,'2024-03-18_windows_device_0'!P82:P991,1,0)</f>
        <v>51.941333333333333</v>
      </c>
      <c r="B82">
        <f>VLOOKUP('2024-03-18_windows_device_0'!Q82,'2024-03-18_windows_device_0'!Q82:Q991,1,0)</f>
        <v>2184409</v>
      </c>
      <c r="C82">
        <v>23.148835061176722</v>
      </c>
      <c r="D82">
        <v>2184275.0328588276</v>
      </c>
      <c r="E82">
        <v>6.6666666666662877E-2</v>
      </c>
      <c r="F82">
        <v>2184520.9530435028</v>
      </c>
      <c r="G82">
        <v>2181764.604179637</v>
      </c>
      <c r="H82">
        <v>-0.25273232674226165</v>
      </c>
      <c r="I82">
        <v>-1.6433408698067069</v>
      </c>
      <c r="J82">
        <v>2181786.9080759976</v>
      </c>
      <c r="K82">
        <f t="shared" si="1"/>
        <v>2180800.0227426644</v>
      </c>
    </row>
    <row r="83" spans="1:11" x14ac:dyDescent="0.25">
      <c r="A83">
        <f>VLOOKUP('2024-03-18_windows_device_0'!P83,'2024-03-18_windows_device_0'!P83:P992,1,0)</f>
        <v>52.00266666666667</v>
      </c>
      <c r="B83">
        <f>VLOOKUP('2024-03-18_windows_device_0'!Q83,'2024-03-18_windows_device_0'!Q83:Q992,1,0)</f>
        <v>2184413</v>
      </c>
      <c r="C83">
        <v>23.176169654379674</v>
      </c>
      <c r="D83">
        <v>2184278.7162900381</v>
      </c>
      <c r="E83">
        <v>6.1333333333337237E-2</v>
      </c>
      <c r="F83">
        <v>2184531.0292352196</v>
      </c>
      <c r="G83">
        <v>2181773.6450793264</v>
      </c>
      <c r="H83">
        <v>2.1110343746840954E-2</v>
      </c>
      <c r="I83">
        <v>0.2738426704891026</v>
      </c>
      <c r="J83">
        <v>2181787.0079537234</v>
      </c>
      <c r="K83">
        <f t="shared" si="1"/>
        <v>2180798.9572870568</v>
      </c>
    </row>
    <row r="84" spans="1:11" x14ac:dyDescent="0.25">
      <c r="A84">
        <f>VLOOKUP('2024-03-18_windows_device_0'!P84,'2024-03-18_windows_device_0'!P84:P993,1,0)</f>
        <v>52.081333333333333</v>
      </c>
      <c r="B84">
        <f>VLOOKUP('2024-03-18_windows_device_0'!Q84,'2024-03-18_windows_device_0'!Q84:Q993,1,0)</f>
        <v>2184411</v>
      </c>
      <c r="C84">
        <v>23.211229241313891</v>
      </c>
      <c r="D84">
        <v>2184276.309709277</v>
      </c>
      <c r="E84">
        <v>7.8666666666663332E-2</v>
      </c>
      <c r="F84">
        <v>2184530.2862700941</v>
      </c>
      <c r="G84">
        <v>2181771.5760256262</v>
      </c>
      <c r="H84">
        <v>0.19060763902962208</v>
      </c>
      <c r="I84">
        <v>0.16949729528278112</v>
      </c>
      <c r="J84">
        <v>2181787.199949177</v>
      </c>
      <c r="K84">
        <f t="shared" si="1"/>
        <v>2180797.6546158437</v>
      </c>
    </row>
    <row r="85" spans="1:11" x14ac:dyDescent="0.25">
      <c r="A85">
        <f>VLOOKUP('2024-03-18_windows_device_0'!P85,'2024-03-18_windows_device_0'!P85:P994,1,0)</f>
        <v>52.14</v>
      </c>
      <c r="B85">
        <f>VLOOKUP('2024-03-18_windows_device_0'!Q85,'2024-03-18_windows_device_0'!Q85:Q994,1,0)</f>
        <v>2184418</v>
      </c>
      <c r="C85">
        <v>23.2373753739428</v>
      </c>
      <c r="D85">
        <v>2184283.0060964325</v>
      </c>
      <c r="E85">
        <v>5.8666666666667311E-2</v>
      </c>
      <c r="F85">
        <v>2184521.8369879206</v>
      </c>
      <c r="G85">
        <v>2181762.1390992692</v>
      </c>
      <c r="H85">
        <v>3.5593891581520438</v>
      </c>
      <c r="I85">
        <v>3.3687815191224217</v>
      </c>
      <c r="J85">
        <v>2181790.4197395472</v>
      </c>
      <c r="K85">
        <f t="shared" si="1"/>
        <v>2180799.759739547</v>
      </c>
    </row>
    <row r="86" spans="1:11" x14ac:dyDescent="0.25">
      <c r="A86">
        <f>VLOOKUP('2024-03-18_windows_device_0'!P86,'2024-03-18_windows_device_0'!P86:P995,1,0)</f>
        <v>52.212000000000003</v>
      </c>
      <c r="B86">
        <f>VLOOKUP('2024-03-18_windows_device_0'!Q86,'2024-03-18_windows_device_0'!Q86:Q995,1,0)</f>
        <v>2184421</v>
      </c>
      <c r="C86">
        <v>23.269463809441916</v>
      </c>
      <c r="D86">
        <v>2184285.6330135055</v>
      </c>
      <c r="E86">
        <v>7.2000000000002728E-2</v>
      </c>
      <c r="F86">
        <v>2184512.3126042625</v>
      </c>
      <c r="G86">
        <v>2181751.4041245445</v>
      </c>
      <c r="H86">
        <v>3.6290653571486473</v>
      </c>
      <c r="I86">
        <v>6.9676198996603489E-2</v>
      </c>
      <c r="J86">
        <v>2181794.3891199292</v>
      </c>
      <c r="K86">
        <f t="shared" si="1"/>
        <v>2180802.3611199292</v>
      </c>
    </row>
    <row r="87" spans="1:11" x14ac:dyDescent="0.25">
      <c r="A87">
        <f>VLOOKUP('2024-03-18_windows_device_0'!P87,'2024-03-18_windows_device_0'!P87:P996,1,0)</f>
        <v>52.274000000000001</v>
      </c>
      <c r="B87">
        <f>VLOOKUP('2024-03-18_windows_device_0'!Q87,'2024-03-18_windows_device_0'!Q87:Q996,1,0)</f>
        <v>2184446</v>
      </c>
      <c r="C87">
        <v>23.297095517788378</v>
      </c>
      <c r="D87">
        <v>2184310.3113351087</v>
      </c>
      <c r="E87">
        <v>6.1999999999997613E-2</v>
      </c>
      <c r="F87">
        <v>2184511.5289807026</v>
      </c>
      <c r="G87">
        <v>2181749.5793845234</v>
      </c>
      <c r="H87">
        <v>3.3741706139408052</v>
      </c>
      <c r="I87">
        <v>-0.25489474320784211</v>
      </c>
      <c r="J87">
        <v>2181797.7614870463</v>
      </c>
      <c r="K87">
        <f t="shared" si="1"/>
        <v>2180804.5554870465</v>
      </c>
    </row>
    <row r="88" spans="1:11" x14ac:dyDescent="0.25">
      <c r="A88">
        <f>VLOOKUP('2024-03-18_windows_device_0'!P88,'2024-03-18_windows_device_0'!P88:P997,1,0)</f>
        <v>52.327333333333328</v>
      </c>
      <c r="B88">
        <f>VLOOKUP('2024-03-18_windows_device_0'!Q88,'2024-03-18_windows_device_0'!Q88:Q997,1,0)</f>
        <v>2184446</v>
      </c>
      <c r="C88">
        <v>23.3208647292692</v>
      </c>
      <c r="D88">
        <v>2184310.0343170697</v>
      </c>
      <c r="E88">
        <v>5.333333333332746E-2</v>
      </c>
      <c r="F88">
        <v>2184526.5913185729</v>
      </c>
      <c r="G88">
        <v>2181763.7471258384</v>
      </c>
      <c r="H88">
        <v>-0.43298566527664661</v>
      </c>
      <c r="I88">
        <v>-3.8071562792174518</v>
      </c>
      <c r="J88">
        <v>2181796.8956173528</v>
      </c>
      <c r="K88">
        <f t="shared" si="1"/>
        <v>2180802.6762840194</v>
      </c>
    </row>
    <row r="89" spans="1:11" x14ac:dyDescent="0.25">
      <c r="A89">
        <f>VLOOKUP('2024-03-18_windows_device_0'!P89,'2024-03-18_windows_device_0'!P89:P998,1,0)</f>
        <v>52.38666666666667</v>
      </c>
      <c r="B89">
        <f>VLOOKUP('2024-03-18_windows_device_0'!Q89,'2024-03-18_windows_device_0'!Q89:Q998,1,0)</f>
        <v>2184432</v>
      </c>
      <c r="C89">
        <v>23.347307977041623</v>
      </c>
      <c r="D89">
        <v>2184295.7258025561</v>
      </c>
      <c r="E89">
        <v>5.9333333333341898E-2</v>
      </c>
      <c r="F89">
        <v>2184527.3398709367</v>
      </c>
      <c r="G89">
        <v>2181763.5015103379</v>
      </c>
      <c r="H89">
        <v>2.336562133859843</v>
      </c>
      <c r="I89">
        <v>2.7695477991364896</v>
      </c>
      <c r="J89">
        <v>2181799.4369008043</v>
      </c>
      <c r="K89">
        <f t="shared" si="1"/>
        <v>2180804.0902341376</v>
      </c>
    </row>
    <row r="90" spans="1:11" x14ac:dyDescent="0.25">
      <c r="A90">
        <f>VLOOKUP('2024-03-18_windows_device_0'!P90,'2024-03-18_windows_device_0'!P90:P999,1,0)</f>
        <v>52.448666666666668</v>
      </c>
      <c r="B90">
        <f>VLOOKUP('2024-03-18_windows_device_0'!Q90,'2024-03-18_windows_device_0'!Q90:Q999,1,0)</f>
        <v>2184442</v>
      </c>
      <c r="C90">
        <v>23.374939685388082</v>
      </c>
      <c r="D90">
        <v>2184305.403048676</v>
      </c>
      <c r="E90">
        <v>6.1999999999997613E-2</v>
      </c>
      <c r="F90">
        <v>2184544.0781507138</v>
      </c>
      <c r="G90">
        <v>2181779.2021428728</v>
      </c>
      <c r="H90">
        <v>5.8251589727587998</v>
      </c>
      <c r="I90">
        <v>3.4885968388989568</v>
      </c>
      <c r="J90">
        <v>2181805.1270623906</v>
      </c>
      <c r="K90">
        <f t="shared" si="1"/>
        <v>2180808.602395724</v>
      </c>
    </row>
    <row r="91" spans="1:11" x14ac:dyDescent="0.25">
      <c r="A91">
        <f>VLOOKUP('2024-03-18_windows_device_0'!P91,'2024-03-18_windows_device_0'!P91:P1000,1,0)</f>
        <v>52.504666666666665</v>
      </c>
      <c r="B91">
        <f>VLOOKUP('2024-03-18_windows_device_0'!Q91,'2024-03-18_windows_device_0'!Q91:Q1000,1,0)</f>
        <v>2184473</v>
      </c>
      <c r="C91">
        <v>23.399897357442949</v>
      </c>
      <c r="D91">
        <v>2184336.1112009152</v>
      </c>
      <c r="E91">
        <v>5.5999999999997385E-2</v>
      </c>
      <c r="F91">
        <v>2184542.1613625088</v>
      </c>
      <c r="G91">
        <v>2181776.3491786569</v>
      </c>
      <c r="H91">
        <v>-5.3109024800360203</v>
      </c>
      <c r="I91">
        <v>-11.13606145279482</v>
      </c>
      <c r="J91">
        <v>2181796.4609132069</v>
      </c>
      <c r="K91">
        <f t="shared" si="1"/>
        <v>2180798.8722465402</v>
      </c>
    </row>
    <row r="92" spans="1:11" x14ac:dyDescent="0.25">
      <c r="A92">
        <f>VLOOKUP('2024-03-18_windows_device_0'!P92,'2024-03-18_windows_device_0'!P92:P1001,1,0)</f>
        <v>52.541333333333334</v>
      </c>
      <c r="B92">
        <f>VLOOKUP('2024-03-18_windows_device_0'!Q92,'2024-03-18_windows_device_0'!Q92:Q1001,1,0)</f>
        <v>2184472</v>
      </c>
      <c r="C92">
        <v>23.416238690336019</v>
      </c>
      <c r="D92">
        <v>2184334.9199413992</v>
      </c>
      <c r="E92">
        <v>3.6666666666668846E-2</v>
      </c>
      <c r="F92">
        <v>2184527.5973873753</v>
      </c>
      <c r="G92">
        <v>2181761.1727719046</v>
      </c>
      <c r="H92">
        <v>-0.30253929505124688</v>
      </c>
      <c r="I92">
        <v>5.0083631849847734</v>
      </c>
      <c r="J92">
        <v>2181799.1262187986</v>
      </c>
      <c r="K92">
        <f t="shared" si="1"/>
        <v>2180800.840885465</v>
      </c>
    </row>
    <row r="93" spans="1:11" x14ac:dyDescent="0.25">
      <c r="A93">
        <f>VLOOKUP('2024-03-18_windows_device_0'!P93,'2024-03-18_windows_device_0'!P93:P1002,1,0)</f>
        <v>52.602666666666664</v>
      </c>
      <c r="B93">
        <f>VLOOKUP('2024-03-18_windows_device_0'!Q93,'2024-03-18_windows_device_0'!Q93:Q1002,1,0)</f>
        <v>2184469</v>
      </c>
      <c r="C93">
        <v>23.443573283538967</v>
      </c>
      <c r="D93">
        <v>2184331.5997179248</v>
      </c>
      <c r="E93">
        <v>6.1333333333330131E-2</v>
      </c>
      <c r="F93">
        <v>2184536.7414355567</v>
      </c>
      <c r="G93">
        <v>2181769.2933437652</v>
      </c>
      <c r="H93">
        <v>6.147774173412472</v>
      </c>
      <c r="I93">
        <v>6.4503134684637189</v>
      </c>
      <c r="J93">
        <v>2181804.7783077108</v>
      </c>
      <c r="K93">
        <f t="shared" si="1"/>
        <v>2180805.3276410443</v>
      </c>
    </row>
    <row r="94" spans="1:11" x14ac:dyDescent="0.25">
      <c r="A94">
        <f>VLOOKUP('2024-03-18_windows_device_0'!P94,'2024-03-18_windows_device_0'!P94:P1003,1,0)</f>
        <v>52.63066666666667</v>
      </c>
      <c r="B94">
        <f>VLOOKUP('2024-03-18_windows_device_0'!Q94,'2024-03-18_windows_device_0'!Q94:Q1003,1,0)</f>
        <v>2184473</v>
      </c>
      <c r="C94">
        <v>23.456052119566404</v>
      </c>
      <c r="D94">
        <v>2184335.4534047409</v>
      </c>
      <c r="E94">
        <v>2.8000000000005798E-2</v>
      </c>
      <c r="F94">
        <v>2184540.6199237648</v>
      </c>
      <c r="G94">
        <v>2181772.7049894687</v>
      </c>
      <c r="H94">
        <v>5.2942030285485089</v>
      </c>
      <c r="I94">
        <v>-0.85357114486396313</v>
      </c>
      <c r="J94">
        <v>2181811.2988495436</v>
      </c>
      <c r="K94">
        <f t="shared" si="1"/>
        <v>2180811.3161828769</v>
      </c>
    </row>
    <row r="95" spans="1:11" x14ac:dyDescent="0.25">
      <c r="A95">
        <f>VLOOKUP('2024-03-18_windows_device_0'!P95,'2024-03-18_windows_device_0'!P95:P1004,1,0)</f>
        <v>52.68</v>
      </c>
      <c r="B95">
        <f>VLOOKUP('2024-03-18_windows_device_0'!Q95,'2024-03-18_windows_device_0'!Q95:Q1004,1,0)</f>
        <v>2184483</v>
      </c>
      <c r="C95">
        <v>23.478038640186167</v>
      </c>
      <c r="D95">
        <v>2184345.1954254024</v>
      </c>
      <c r="E95">
        <v>4.9333333333329676E-2</v>
      </c>
      <c r="F95">
        <v>2184513.871772225</v>
      </c>
      <c r="G95">
        <v>2181745.1349098696</v>
      </c>
      <c r="H95">
        <v>-4.7819149475544691</v>
      </c>
      <c r="I95">
        <v>-10.076117976102978</v>
      </c>
      <c r="J95">
        <v>2181803.4929475025</v>
      </c>
      <c r="K95">
        <f t="shared" si="1"/>
        <v>2180802.5729475026</v>
      </c>
    </row>
    <row r="96" spans="1:11" x14ac:dyDescent="0.25">
      <c r="A96">
        <f>VLOOKUP('2024-03-18_windows_device_0'!P96,'2024-03-18_windows_device_0'!P96:P1005,1,0)</f>
        <v>52.75266666666667</v>
      </c>
      <c r="B96">
        <f>VLOOKUP('2024-03-18_windows_device_0'!Q96,'2024-03-18_windows_device_0'!Q96:Q1005,1,0)</f>
        <v>2184506</v>
      </c>
      <c r="C96">
        <v>23.510424190828793</v>
      </c>
      <c r="D96">
        <v>2184367.8149885917</v>
      </c>
      <c r="E96">
        <v>7.266666666667021E-2</v>
      </c>
      <c r="F96">
        <v>2184524.1018242175</v>
      </c>
      <c r="G96">
        <v>2181754.1556848614</v>
      </c>
      <c r="H96">
        <v>3.7311115022748709</v>
      </c>
      <c r="I96">
        <v>8.51302644982934</v>
      </c>
      <c r="J96">
        <v>2181808.095755029</v>
      </c>
      <c r="K96">
        <f t="shared" si="1"/>
        <v>2180805.7950883624</v>
      </c>
    </row>
    <row r="97" spans="1:11" x14ac:dyDescent="0.25">
      <c r="A97">
        <f>VLOOKUP('2024-03-18_windows_device_0'!P97,'2024-03-18_windows_device_0'!P97:P1006,1,0)</f>
        <v>52.777999999999999</v>
      </c>
      <c r="B97">
        <f>VLOOKUP('2024-03-18_windows_device_0'!Q97,'2024-03-18_windows_device_0'!Q97:Q1006,1,0)</f>
        <v>2184504</v>
      </c>
      <c r="C97">
        <v>23.521714566282185</v>
      </c>
      <c r="D97">
        <v>2184365.6822359655</v>
      </c>
      <c r="E97">
        <v>2.5333333333328767E-2</v>
      </c>
      <c r="F97">
        <v>2184544.2864882485</v>
      </c>
      <c r="G97">
        <v>2181773.9191576424</v>
      </c>
      <c r="H97">
        <v>-3.2332855383865535</v>
      </c>
      <c r="I97">
        <v>-6.9643970406614244</v>
      </c>
      <c r="J97">
        <v>2181805.5815332863</v>
      </c>
      <c r="K97">
        <f t="shared" si="1"/>
        <v>2180802.7995332861</v>
      </c>
    </row>
    <row r="98" spans="1:11" x14ac:dyDescent="0.25">
      <c r="A98">
        <f>VLOOKUP('2024-03-18_windows_device_0'!P98,'2024-03-18_windows_device_0'!P98:P1007,1,0)</f>
        <v>52.839333333333329</v>
      </c>
      <c r="B98">
        <f>VLOOKUP('2024-03-18_windows_device_0'!Q98,'2024-03-18_windows_device_0'!Q98:Q1007,1,0)</f>
        <v>2184501</v>
      </c>
      <c r="C98">
        <v>23.549049159485133</v>
      </c>
      <c r="D98">
        <v>2184362.3605709211</v>
      </c>
      <c r="E98">
        <v>6.1333333333330131E-2</v>
      </c>
      <c r="F98">
        <v>2184557.2211224418</v>
      </c>
      <c r="G98">
        <v>2181785.8349023149</v>
      </c>
      <c r="H98">
        <v>5.4888052381575108</v>
      </c>
      <c r="I98">
        <v>8.7220907765440643</v>
      </c>
      <c r="J98">
        <v>2181810.2431772836</v>
      </c>
      <c r="K98">
        <f t="shared" si="1"/>
        <v>2180806.29584395</v>
      </c>
    </row>
    <row r="99" spans="1:11" x14ac:dyDescent="0.25">
      <c r="A99">
        <f>VLOOKUP('2024-03-18_windows_device_0'!P99,'2024-03-18_windows_device_0'!P99:P1008,1,0)</f>
        <v>52.872666666666667</v>
      </c>
      <c r="B99">
        <f>VLOOKUP('2024-03-18_windows_device_0'!Q99,'2024-03-18_windows_device_0'!Q99:Q1008,1,0)</f>
        <v>2184526</v>
      </c>
      <c r="C99">
        <v>23.56390491666065</v>
      </c>
      <c r="D99">
        <v>2184387.1855962696</v>
      </c>
      <c r="E99">
        <v>3.3333333333338544E-2</v>
      </c>
      <c r="F99">
        <v>2184571.8406110522</v>
      </c>
      <c r="G99">
        <v>2181799.9011425511</v>
      </c>
      <c r="H99">
        <v>2.9400883913040161</v>
      </c>
      <c r="I99">
        <v>-2.5487168468534946</v>
      </c>
      <c r="J99">
        <v>2181815.2706329734</v>
      </c>
      <c r="K99">
        <f t="shared" si="1"/>
        <v>2180810.6899663066</v>
      </c>
    </row>
    <row r="100" spans="1:11" x14ac:dyDescent="0.25">
      <c r="A100">
        <f>VLOOKUP('2024-03-18_windows_device_0'!P100,'2024-03-18_windows_device_0'!P100:P1009,1,0)</f>
        <v>52.908000000000001</v>
      </c>
      <c r="B100">
        <f>VLOOKUP('2024-03-18_windows_device_0'!Q100,'2024-03-18_windows_device_0'!Q100:Q1009,1,0)</f>
        <v>2184530</v>
      </c>
      <c r="C100">
        <v>23.5796520192667</v>
      </c>
      <c r="D100">
        <v>2184391.0000026627</v>
      </c>
      <c r="E100">
        <v>3.5333333333333883E-2</v>
      </c>
      <c r="F100">
        <v>2184559.7830177862</v>
      </c>
      <c r="G100">
        <v>2181787.2574866903</v>
      </c>
      <c r="H100">
        <v>3.329871476162225</v>
      </c>
      <c r="I100">
        <v>0.38978308485820889</v>
      </c>
      <c r="J100">
        <v>2181818.7908252506</v>
      </c>
      <c r="K100">
        <f t="shared" si="1"/>
        <v>2180813.5388252507</v>
      </c>
    </row>
    <row r="101" spans="1:11" x14ac:dyDescent="0.25">
      <c r="A101">
        <f>VLOOKUP('2024-03-18_windows_device_0'!P101,'2024-03-18_windows_device_0'!P101:P1010,1,0)</f>
        <v>52.944666666666663</v>
      </c>
      <c r="B101">
        <f>VLOOKUP('2024-03-18_windows_device_0'!Q101,'2024-03-18_windows_device_0'!Q101:Q1010,1,0)</f>
        <v>2184534</v>
      </c>
      <c r="C101">
        <v>23.595993352159766</v>
      </c>
      <c r="D101">
        <v>2184394.807274431</v>
      </c>
      <c r="E101">
        <v>3.666666666666174E-2</v>
      </c>
      <c r="F101">
        <v>2184546.5996558885</v>
      </c>
      <c r="G101">
        <v>2181773.466360304</v>
      </c>
      <c r="H101">
        <v>3.1018350617960095</v>
      </c>
      <c r="I101">
        <v>-0.22803641436621547</v>
      </c>
      <c r="J101">
        <v>2181821.8956582197</v>
      </c>
      <c r="K101">
        <f t="shared" si="1"/>
        <v>2180815.9469915531</v>
      </c>
    </row>
    <row r="102" spans="1:11" x14ac:dyDescent="0.25">
      <c r="A102">
        <f>VLOOKUP('2024-03-18_windows_device_0'!P102,'2024-03-18_windows_device_0'!P102:P1011,1,0)</f>
        <v>52.988666666666667</v>
      </c>
      <c r="B102">
        <f>VLOOKUP('2024-03-18_windows_device_0'!Q102,'2024-03-18_windows_device_0'!Q102:Q1011,1,0)</f>
        <v>2184525</v>
      </c>
      <c r="C102">
        <v>23.615602951631448</v>
      </c>
      <c r="D102">
        <v>2184385.5758243077</v>
      </c>
      <c r="E102">
        <v>4.4000000000004036E-2</v>
      </c>
      <c r="F102">
        <v>2184511.3153608376</v>
      </c>
      <c r="G102">
        <v>2181737.4533032188</v>
      </c>
      <c r="H102">
        <v>0.35236545093357563</v>
      </c>
      <c r="I102">
        <v>-2.7494696108624339</v>
      </c>
      <c r="J102">
        <v>2181822.022796195</v>
      </c>
      <c r="K102">
        <f t="shared" si="1"/>
        <v>2180815.2381295282</v>
      </c>
    </row>
    <row r="103" spans="1:11" x14ac:dyDescent="0.25">
      <c r="A103">
        <f>VLOOKUP('2024-03-18_windows_device_0'!P103,'2024-03-18_windows_device_0'!P103:P1012,1,0)</f>
        <v>53.033333333333331</v>
      </c>
      <c r="B103">
        <f>VLOOKUP('2024-03-18_windows_device_0'!Q103,'2024-03-18_windows_device_0'!Q103:Q1012,1,0)</f>
        <v>2184521</v>
      </c>
      <c r="C103">
        <v>23.635509666246641</v>
      </c>
      <c r="D103">
        <v>2184381.3406707044</v>
      </c>
      <c r="E103">
        <v>4.4666666666664412E-2</v>
      </c>
      <c r="F103">
        <v>2184501.2326228656</v>
      </c>
      <c r="G103">
        <v>2181726.631380063</v>
      </c>
      <c r="H103">
        <v>3.940862191375345</v>
      </c>
      <c r="I103">
        <v>3.5884967404417694</v>
      </c>
      <c r="J103">
        <v>2181825.8041266147</v>
      </c>
      <c r="K103">
        <f t="shared" si="1"/>
        <v>2180818.1707932814</v>
      </c>
    </row>
    <row r="104" spans="1:11" x14ac:dyDescent="0.25">
      <c r="A104">
        <f>VLOOKUP('2024-03-18_windows_device_0'!P104,'2024-03-18_windows_device_0'!P104:P1013,1,0)</f>
        <v>53.067999999999998</v>
      </c>
      <c r="B104">
        <f>VLOOKUP('2024-03-18_windows_device_0'!Q104,'2024-03-18_windows_device_0'!Q104:Q1013,1,0)</f>
        <v>2184534</v>
      </c>
      <c r="C104">
        <v>23.650959653709176</v>
      </c>
      <c r="D104">
        <v>2184394.1580268648</v>
      </c>
      <c r="E104">
        <v>3.4666666666666401E-2</v>
      </c>
      <c r="F104">
        <v>2184505.4738458423</v>
      </c>
      <c r="G104">
        <v>2181730.2993360497</v>
      </c>
      <c r="H104">
        <v>1.9897245801985264E-3</v>
      </c>
      <c r="I104">
        <v>-3.9388724667951465</v>
      </c>
      <c r="J104">
        <v>2181825.7269941159</v>
      </c>
      <c r="K104">
        <f t="shared" si="1"/>
        <v>2180817.434994116</v>
      </c>
    </row>
    <row r="105" spans="1:11" x14ac:dyDescent="0.25">
      <c r="A105">
        <f>VLOOKUP('2024-03-18_windows_device_0'!P105,'2024-03-18_windows_device_0'!P105:P1014,1,0)</f>
        <v>53.101333333333329</v>
      </c>
      <c r="B105">
        <f>VLOOKUP('2024-03-18_windows_device_0'!Q105,'2024-03-18_windows_device_0'!Q105:Q1014,1,0)</f>
        <v>2184531</v>
      </c>
      <c r="C105">
        <v>23.665815410884694</v>
      </c>
      <c r="D105">
        <v>2184390.9822952347</v>
      </c>
      <c r="E105">
        <v>3.3333333333331439E-2</v>
      </c>
      <c r="F105">
        <v>2184505.4163010092</v>
      </c>
      <c r="G105">
        <v>2181729.6909260061</v>
      </c>
      <c r="H105">
        <v>-0.11149884713813663</v>
      </c>
      <c r="I105">
        <v>-0.11348857171833515</v>
      </c>
      <c r="J105">
        <v>2181826.0805503679</v>
      </c>
      <c r="K105">
        <f t="shared" si="1"/>
        <v>2180817.1552170347</v>
      </c>
    </row>
    <row r="106" spans="1:11" x14ac:dyDescent="0.25">
      <c r="A106">
        <f>VLOOKUP('2024-03-18_windows_device_0'!P106,'2024-03-18_windows_device_0'!P106:P1015,1,0)</f>
        <v>53.143333333333331</v>
      </c>
      <c r="B106">
        <f>VLOOKUP('2024-03-18_windows_device_0'!Q106,'2024-03-18_windows_device_0'!Q106:Q1015,1,0)</f>
        <v>2184550</v>
      </c>
      <c r="C106">
        <v>23.684533664925844</v>
      </c>
      <c r="D106">
        <v>2184409.7607162688</v>
      </c>
      <c r="E106">
        <v>4.2000000000001592E-2</v>
      </c>
      <c r="F106">
        <v>2184513.0491280723</v>
      </c>
      <c r="G106">
        <v>2181736.630155039</v>
      </c>
      <c r="H106">
        <v>-1.063323590438813</v>
      </c>
      <c r="I106">
        <v>-0.95182474330067635</v>
      </c>
      <c r="J106">
        <v>2181824.9904340571</v>
      </c>
      <c r="K106">
        <f t="shared" si="1"/>
        <v>2180815.2671007239</v>
      </c>
    </row>
    <row r="107" spans="1:11" x14ac:dyDescent="0.25">
      <c r="A107">
        <f>VLOOKUP('2024-03-18_windows_device_0'!P107,'2024-03-18_windows_device_0'!P107:P1016,1,0)</f>
        <v>53.171333333333337</v>
      </c>
      <c r="B107">
        <f>VLOOKUP('2024-03-18_windows_device_0'!Q107,'2024-03-18_windows_device_0'!Q107:Q1016,1,0)</f>
        <v>2184524</v>
      </c>
      <c r="C107">
        <v>23.697012500953281</v>
      </c>
      <c r="D107">
        <v>2184383.6128996322</v>
      </c>
      <c r="E107">
        <v>2.8000000000005798E-2</v>
      </c>
      <c r="F107">
        <v>2184514.3191056559</v>
      </c>
      <c r="G107">
        <v>2181737.4380384027</v>
      </c>
      <c r="H107">
        <v>-1.1766626043245196</v>
      </c>
      <c r="I107">
        <v>-0.11333901388570666</v>
      </c>
      <c r="J107">
        <v>2181823.8405651911</v>
      </c>
      <c r="K107">
        <f t="shared" si="1"/>
        <v>2180813.5852318578</v>
      </c>
    </row>
    <row r="108" spans="1:11" x14ac:dyDescent="0.25">
      <c r="A108">
        <f>VLOOKUP('2024-03-18_windows_device_0'!P108,'2024-03-18_windows_device_0'!P108:P1017,1,0)</f>
        <v>53.195999999999998</v>
      </c>
      <c r="B108">
        <f>VLOOKUP('2024-03-18_windows_device_0'!Q108,'2024-03-18_windows_device_0'!Q108:Q1017,1,0)</f>
        <v>2184550</v>
      </c>
      <c r="C108">
        <v>23.708005761263159</v>
      </c>
      <c r="D108">
        <v>2184409.482615706</v>
      </c>
      <c r="E108">
        <v>2.4666666666661285E-2</v>
      </c>
      <c r="F108">
        <v>2184515.5063276179</v>
      </c>
      <c r="G108">
        <v>2181738.2183789266</v>
      </c>
      <c r="H108">
        <v>4.1999459047801793</v>
      </c>
      <c r="I108">
        <v>5.3766085091046989</v>
      </c>
      <c r="J108">
        <v>2181827.1736588962</v>
      </c>
      <c r="K108">
        <f t="shared" si="1"/>
        <v>2180816.4496588963</v>
      </c>
    </row>
    <row r="109" spans="1:11" x14ac:dyDescent="0.25">
      <c r="A109">
        <f>VLOOKUP('2024-03-18_windows_device_0'!P109,'2024-03-18_windows_device_0'!P109:P1018,1,0)</f>
        <v>53.225999999999999</v>
      </c>
      <c r="B109">
        <f>VLOOKUP('2024-03-18_windows_device_0'!Q109,'2024-03-18_windows_device_0'!Q109:Q1018,1,0)</f>
        <v>2184569</v>
      </c>
      <c r="C109">
        <v>23.721375942721124</v>
      </c>
      <c r="D109">
        <v>2184428.3240808458</v>
      </c>
      <c r="E109">
        <v>3.0000000000001137E-2</v>
      </c>
      <c r="F109">
        <v>2184526.2398947091</v>
      </c>
      <c r="G109">
        <v>2181748.4573444072</v>
      </c>
      <c r="H109">
        <v>2.7160718245431781</v>
      </c>
      <c r="I109">
        <v>-1.4838740802370012</v>
      </c>
      <c r="J109">
        <v>2181830.6909118239</v>
      </c>
      <c r="K109">
        <f t="shared" si="1"/>
        <v>2180819.3969118237</v>
      </c>
    </row>
    <row r="110" spans="1:11" x14ac:dyDescent="0.25">
      <c r="A110">
        <f>VLOOKUP('2024-03-18_windows_device_0'!P110,'2024-03-18_windows_device_0'!P110:P1019,1,0)</f>
        <v>53.275999999999996</v>
      </c>
      <c r="B110">
        <f>VLOOKUP('2024-03-18_windows_device_0'!Q110,'2024-03-18_windows_device_0'!Q110:Q1019,1,0)</f>
        <v>2184569</v>
      </c>
      <c r="C110">
        <v>23.743659578484397</v>
      </c>
      <c r="D110">
        <v>2184428.0596574554</v>
      </c>
      <c r="E110">
        <v>4.9999999999997158E-2</v>
      </c>
      <c r="F110">
        <v>2184525.6638753195</v>
      </c>
      <c r="G110">
        <v>2181747.0576081695</v>
      </c>
      <c r="H110">
        <v>-1.3080874928273261</v>
      </c>
      <c r="I110">
        <v>-4.0241593173705041</v>
      </c>
      <c r="J110">
        <v>2181828.9630650533</v>
      </c>
      <c r="K110">
        <f t="shared" si="1"/>
        <v>2180816.7190650534</v>
      </c>
    </row>
    <row r="111" spans="1:11" x14ac:dyDescent="0.25">
      <c r="A111">
        <f>VLOOKUP('2024-03-18_windows_device_0'!P111,'2024-03-18_windows_device_0'!P111:P1020,1,0)</f>
        <v>53.296666666666667</v>
      </c>
      <c r="B111">
        <f>VLOOKUP('2024-03-18_windows_device_0'!Q111,'2024-03-18_windows_device_0'!Q111:Q1020,1,0)</f>
        <v>2184571</v>
      </c>
      <c r="C111">
        <v>23.752870147933219</v>
      </c>
      <c r="D111">
        <v>2184429.9502899339</v>
      </c>
      <c r="E111">
        <v>2.0666666666670608E-2</v>
      </c>
      <c r="F111">
        <v>2184525.4486709121</v>
      </c>
      <c r="G111">
        <v>2181746.5021599121</v>
      </c>
      <c r="H111">
        <v>-1.2164459261111915</v>
      </c>
      <c r="I111">
        <v>9.1641566716134548E-2</v>
      </c>
      <c r="J111">
        <v>2181828.2321829284</v>
      </c>
      <c r="K111">
        <f t="shared" si="1"/>
        <v>2180815.5955162616</v>
      </c>
    </row>
    <row r="112" spans="1:11" x14ac:dyDescent="0.25">
      <c r="A112">
        <f>VLOOKUP('2024-03-18_windows_device_0'!P112,'2024-03-18_windows_device_0'!P112:P1021,1,0)</f>
        <v>53.355333333333334</v>
      </c>
      <c r="B112">
        <f>VLOOKUP('2024-03-18_windows_device_0'!Q112,'2024-03-18_windows_device_0'!Q112:Q1021,1,0)</f>
        <v>2184578</v>
      </c>
      <c r="C112">
        <v>23.779016280562129</v>
      </c>
      <c r="D112">
        <v>2184436.6395961824</v>
      </c>
      <c r="E112">
        <v>5.8666666666667311E-2</v>
      </c>
      <c r="F112">
        <v>2184534.3326009205</v>
      </c>
      <c r="G112">
        <v>2181754.4209547783</v>
      </c>
      <c r="H112">
        <v>1.0520461266860366</v>
      </c>
      <c r="I112">
        <v>2.2684920527972281</v>
      </c>
      <c r="J112">
        <v>2181829.1300993143</v>
      </c>
      <c r="K112">
        <f t="shared" si="1"/>
        <v>2180815.3787659807</v>
      </c>
    </row>
    <row r="113" spans="1:11" x14ac:dyDescent="0.25">
      <c r="A113">
        <f>VLOOKUP('2024-03-18_windows_device_0'!P113,'2024-03-18_windows_device_0'!P113:P1022,1,0)</f>
        <v>53.385333333333335</v>
      </c>
      <c r="B113">
        <f>VLOOKUP('2024-03-18_windows_device_0'!Q113,'2024-03-18_windows_device_0'!Q113:Q1022,1,0)</f>
        <v>2184588</v>
      </c>
      <c r="C113">
        <v>23.792386462020094</v>
      </c>
      <c r="D113">
        <v>2184446.4805866103</v>
      </c>
      <c r="E113">
        <v>3.0000000000001137E-2</v>
      </c>
      <c r="F113">
        <v>2184539.1066009202</v>
      </c>
      <c r="G113">
        <v>2181758.7018297655</v>
      </c>
      <c r="H113">
        <v>-5.8064834410324693</v>
      </c>
      <c r="I113">
        <v>-6.8585295677185059</v>
      </c>
      <c r="J113">
        <v>2181822.0668147244</v>
      </c>
      <c r="K113">
        <f t="shared" si="1"/>
        <v>2180807.745481391</v>
      </c>
    </row>
    <row r="114" spans="1:11" x14ac:dyDescent="0.25">
      <c r="A114">
        <f>VLOOKUP('2024-03-18_windows_device_0'!P114,'2024-03-18_windows_device_0'!P114:P1023,1,0)</f>
        <v>53.409333333333336</v>
      </c>
      <c r="B114">
        <f>VLOOKUP('2024-03-18_windows_device_0'!Q114,'2024-03-18_windows_device_0'!Q114:Q1023,1,0)</f>
        <v>2184582</v>
      </c>
      <c r="C114">
        <v>23.803082607186468</v>
      </c>
      <c r="D114">
        <v>2184440.353314599</v>
      </c>
      <c r="E114">
        <v>2.4000000000000909E-2</v>
      </c>
      <c r="F114">
        <v>2184550.2613941291</v>
      </c>
      <c r="G114">
        <v>2181769.4623224442</v>
      </c>
      <c r="H114">
        <v>5.0850096940994263</v>
      </c>
      <c r="I114">
        <v>10.891493135131896</v>
      </c>
      <c r="J114">
        <v>2181825.0042685717</v>
      </c>
      <c r="K114">
        <f t="shared" si="1"/>
        <v>2180810.2269352386</v>
      </c>
    </row>
    <row r="115" spans="1:11" x14ac:dyDescent="0.25">
      <c r="A115">
        <f>VLOOKUP('2024-03-18_windows_device_0'!P115,'2024-03-18_windows_device_0'!P115:P1024,1,0)</f>
        <v>53.432000000000002</v>
      </c>
      <c r="B115">
        <f>VLOOKUP('2024-03-18_windows_device_0'!Q115,'2024-03-18_windows_device_0'!Q115:Q1024,1,0)</f>
        <v>2184570</v>
      </c>
      <c r="C115">
        <v>23.813184522065818</v>
      </c>
      <c r="D115">
        <v>2184428.2330607297</v>
      </c>
      <c r="E115">
        <v>2.2666666666665947E-2</v>
      </c>
      <c r="F115">
        <v>2184555.4090795503</v>
      </c>
      <c r="G115">
        <v>2181774.2377755777</v>
      </c>
      <c r="H115">
        <v>0.31079967552796006</v>
      </c>
      <c r="I115">
        <v>-4.7742100185714662</v>
      </c>
      <c r="J115">
        <v>2181828.1900144899</v>
      </c>
      <c r="K115">
        <f t="shared" si="1"/>
        <v>2180812.9820144898</v>
      </c>
    </row>
    <row r="116" spans="1:11" x14ac:dyDescent="0.25">
      <c r="A116">
        <f>VLOOKUP('2024-03-18_windows_device_0'!P116,'2024-03-18_windows_device_0'!P116:P1025,1,0)</f>
        <v>53.459333333333333</v>
      </c>
      <c r="B116">
        <f>VLOOKUP('2024-03-18_windows_device_0'!Q116,'2024-03-18_windows_device_0'!Q116:Q1025,1,0)</f>
        <v>2184593</v>
      </c>
      <c r="C116">
        <v>23.825366242949741</v>
      </c>
      <c r="D116">
        <v>2184451.0879808473</v>
      </c>
      <c r="E116">
        <v>2.7333333333331211E-2</v>
      </c>
      <c r="F116">
        <v>2184555.1317536226</v>
      </c>
      <c r="G116">
        <v>2181773.5117912642</v>
      </c>
      <c r="H116">
        <v>-1.4865422346629202</v>
      </c>
      <c r="I116">
        <v>-1.7973419101908803</v>
      </c>
      <c r="J116">
        <v>2181827.2903515557</v>
      </c>
      <c r="K116">
        <f t="shared" si="1"/>
        <v>2180811.5630182223</v>
      </c>
    </row>
    <row r="117" spans="1:11" x14ac:dyDescent="0.25">
      <c r="A117">
        <f>VLOOKUP('2024-03-18_windows_device_0'!P117,'2024-03-18_windows_device_0'!P117:P1026,1,0)</f>
        <v>53.506666666666668</v>
      </c>
      <c r="B117">
        <f>VLOOKUP('2024-03-18_windows_device_0'!Q117,'2024-03-18_windows_device_0'!Q117:Q1026,1,0)</f>
        <v>2184590</v>
      </c>
      <c r="C117">
        <v>23.846461418138976</v>
      </c>
      <c r="D117">
        <v>2184447.8365694582</v>
      </c>
      <c r="E117">
        <v>4.7333333333334338E-2</v>
      </c>
      <c r="F117">
        <v>2184555.5917536225</v>
      </c>
      <c r="G117">
        <v>2181773.1953885611</v>
      </c>
      <c r="H117">
        <v>-1.3935934267938137</v>
      </c>
      <c r="I117">
        <v>9.2948807869106531E-2</v>
      </c>
      <c r="J117">
        <v>2181825.993412083</v>
      </c>
      <c r="K117">
        <f t="shared" si="1"/>
        <v>2180809.3667454165</v>
      </c>
    </row>
    <row r="118" spans="1:11" x14ac:dyDescent="0.25">
      <c r="A118">
        <f>VLOOKUP('2024-03-18_windows_device_0'!P118,'2024-03-18_windows_device_0'!P118:P1027,1,0)</f>
        <v>53.525999999999996</v>
      </c>
      <c r="B118">
        <f>VLOOKUP('2024-03-18_windows_device_0'!Q118,'2024-03-18_windows_device_0'!Q118:Q1027,1,0)</f>
        <v>2184582</v>
      </c>
      <c r="C118">
        <v>23.855077757300773</v>
      </c>
      <c r="D118">
        <v>2184439.7338162982</v>
      </c>
      <c r="E118">
        <v>1.933333333332854E-2</v>
      </c>
      <c r="F118">
        <v>2184563.3045033421</v>
      </c>
      <c r="G118">
        <v>2181780.5912135909</v>
      </c>
      <c r="H118">
        <v>1.9702193606644869</v>
      </c>
      <c r="I118">
        <v>3.3638127874583006</v>
      </c>
      <c r="J118">
        <v>2181827.6244335338</v>
      </c>
      <c r="K118">
        <f t="shared" si="1"/>
        <v>2180810.6304335338</v>
      </c>
    </row>
    <row r="119" spans="1:11" x14ac:dyDescent="0.25">
      <c r="A119">
        <f>VLOOKUP('2024-03-18_windows_device_0'!P119,'2024-03-18_windows_device_0'!P119:P1028,1,0)</f>
        <v>53.556666666666672</v>
      </c>
      <c r="B119">
        <f>VLOOKUP('2024-03-18_windows_device_0'!Q119,'2024-03-18_windows_device_0'!Q119:Q1028,1,0)</f>
        <v>2184589</v>
      </c>
      <c r="C119">
        <v>23.868745053902252</v>
      </c>
      <c r="D119">
        <v>2184446.5707523879</v>
      </c>
      <c r="E119">
        <v>3.0666666666675724E-2</v>
      </c>
      <c r="F119">
        <v>2184569.0669800173</v>
      </c>
      <c r="G119">
        <v>2181785.8512168578</v>
      </c>
      <c r="H119">
        <v>-1.4885449795983732</v>
      </c>
      <c r="I119">
        <v>-3.4587643402628601</v>
      </c>
      <c r="J119">
        <v>2181826.1164541254</v>
      </c>
      <c r="K119">
        <f t="shared" si="1"/>
        <v>2180808.5397874587</v>
      </c>
    </row>
    <row r="120" spans="1:11" x14ac:dyDescent="0.25">
      <c r="A120">
        <f>VLOOKUP('2024-03-18_windows_device_0'!P120,'2024-03-18_windows_device_0'!P120:P1029,1,0)</f>
        <v>53.566666666666663</v>
      </c>
      <c r="B120">
        <f>VLOOKUP('2024-03-18_windows_device_0'!Q120,'2024-03-18_windows_device_0'!Q120:Q1029,1,0)</f>
        <v>2184605</v>
      </c>
      <c r="C120">
        <v>23.873201781054902</v>
      </c>
      <c r="D120">
        <v>2184462.51755918</v>
      </c>
      <c r="E120">
        <v>9.9999999999909051E-3</v>
      </c>
      <c r="F120">
        <v>2184570.6213763794</v>
      </c>
      <c r="G120">
        <v>2181787.2418254009</v>
      </c>
      <c r="H120">
        <v>-2.3005292392335832</v>
      </c>
      <c r="I120">
        <v>-0.81198425963521004</v>
      </c>
      <c r="J120">
        <v>2181824.155036856</v>
      </c>
      <c r="K120">
        <f t="shared" si="1"/>
        <v>2180806.3883701894</v>
      </c>
    </row>
    <row r="121" spans="1:11" x14ac:dyDescent="0.25">
      <c r="A121">
        <f>VLOOKUP('2024-03-18_windows_device_0'!P121,'2024-03-18_windows_device_0'!P121:P1030,1,0)</f>
        <v>53.626000000000005</v>
      </c>
      <c r="B121">
        <f>VLOOKUP('2024-03-18_windows_device_0'!Q121,'2024-03-18_windows_device_0'!Q121:Q1030,1,0)</f>
        <v>2184623</v>
      </c>
      <c r="C121">
        <v>23.899645028827326</v>
      </c>
      <c r="D121">
        <v>2184480.2017418742</v>
      </c>
      <c r="E121">
        <v>5.9333333333341898E-2</v>
      </c>
      <c r="F121">
        <v>2184571.3398232991</v>
      </c>
      <c r="G121">
        <v>2181786.9890930741</v>
      </c>
      <c r="H121">
        <v>2.4768555476330221</v>
      </c>
      <c r="I121">
        <v>4.7773847868666053</v>
      </c>
      <c r="J121">
        <v>2181825.9669697946</v>
      </c>
      <c r="K121">
        <f t="shared" si="1"/>
        <v>2180807.0729697947</v>
      </c>
    </row>
    <row r="122" spans="1:11" x14ac:dyDescent="0.25">
      <c r="A122">
        <f>VLOOKUP('2024-03-18_windows_device_0'!P122,'2024-03-18_windows_device_0'!P122:P1031,1,0)</f>
        <v>53.616666666666667</v>
      </c>
      <c r="B122">
        <f>VLOOKUP('2024-03-18_windows_device_0'!Q122,'2024-03-18_windows_device_0'!Q122:Q1031,1,0)</f>
        <v>2184630</v>
      </c>
      <c r="C122">
        <v>23.895485416818179</v>
      </c>
      <c r="D122">
        <v>2184487.2514441735</v>
      </c>
      <c r="E122">
        <v>-9.3333333333376345E-3</v>
      </c>
      <c r="F122">
        <v>2184571.2082351153</v>
      </c>
      <c r="G122">
        <v>2181787.0102034179</v>
      </c>
      <c r="H122">
        <v>0.4057408943772316</v>
      </c>
      <c r="I122">
        <v>-2.0711146532557905</v>
      </c>
      <c r="J122">
        <v>2181826.9287273739</v>
      </c>
      <c r="K122">
        <f t="shared" si="1"/>
        <v>2180808.2120607072</v>
      </c>
    </row>
    <row r="123" spans="1:11" x14ac:dyDescent="0.25">
      <c r="A123">
        <f>VLOOKUP('2024-03-18_windows_device_0'!P123,'2024-03-18_windows_device_0'!P123:P1032,1,0)</f>
        <v>53.653999999999996</v>
      </c>
      <c r="B123">
        <f>VLOOKUP('2024-03-18_windows_device_0'!Q123,'2024-03-18_windows_device_0'!Q123:Q1032,1,0)</f>
        <v>2184647</v>
      </c>
      <c r="C123">
        <v>23.912123864854756</v>
      </c>
      <c r="D123">
        <v>2184504.0525830681</v>
      </c>
      <c r="E123">
        <v>3.7333333333329222E-2</v>
      </c>
      <c r="F123">
        <v>2184572.0094774575</v>
      </c>
      <c r="G123">
        <v>2181787.2008110569</v>
      </c>
      <c r="H123">
        <v>-1.4952014409936965</v>
      </c>
      <c r="I123">
        <v>-1.900942335370928</v>
      </c>
      <c r="J123">
        <v>2181825.4538039574</v>
      </c>
      <c r="K123">
        <f t="shared" si="1"/>
        <v>2180806.0278039575</v>
      </c>
    </row>
    <row r="124" spans="1:11" x14ac:dyDescent="0.25">
      <c r="A124">
        <f>VLOOKUP('2024-03-18_windows_device_0'!P124,'2024-03-18_windows_device_0'!P124:P1033,1,0)</f>
        <v>53.688666666666663</v>
      </c>
      <c r="B124">
        <f>VLOOKUP('2024-03-18_windows_device_0'!Q124,'2024-03-18_windows_device_0'!Q124:Q1033,1,0)</f>
        <v>2184634</v>
      </c>
      <c r="C124">
        <v>23.927573852317291</v>
      </c>
      <c r="D124">
        <v>2184490.8678023857</v>
      </c>
      <c r="E124">
        <v>3.4666666666666401E-2</v>
      </c>
      <c r="F124">
        <v>2184576.1355042243</v>
      </c>
      <c r="G124">
        <v>2181790.760200215</v>
      </c>
      <c r="H124">
        <v>-1.4227184541523457</v>
      </c>
      <c r="I124">
        <v>7.2482986841350794E-2</v>
      </c>
      <c r="J124">
        <v>2181824.1393353427</v>
      </c>
      <c r="K124">
        <f t="shared" si="1"/>
        <v>2180804.0546686761</v>
      </c>
    </row>
    <row r="125" spans="1:11" x14ac:dyDescent="0.25">
      <c r="A125">
        <f>VLOOKUP('2024-03-18_windows_device_0'!P125,'2024-03-18_windows_device_0'!P125:P1034,1,0)</f>
        <v>53.695333333333338</v>
      </c>
      <c r="B125">
        <f>VLOOKUP('2024-03-18_windows_device_0'!Q125,'2024-03-18_windows_device_0'!Q125:Q1034,1,0)</f>
        <v>2184623</v>
      </c>
      <c r="C125">
        <v>23.9305450037524</v>
      </c>
      <c r="D125">
        <v>2184479.8322539558</v>
      </c>
      <c r="E125">
        <v>6.6666666666748142E-3</v>
      </c>
      <c r="F125">
        <v>2184579.8734964053</v>
      </c>
      <c r="G125">
        <v>2181794.3892655722</v>
      </c>
      <c r="H125">
        <v>-1.788974195253104</v>
      </c>
      <c r="I125">
        <v>-0.36625574110075831</v>
      </c>
      <c r="J125">
        <v>2181822.3464944628</v>
      </c>
      <c r="K125">
        <f t="shared" si="1"/>
        <v>2180802.1351611293</v>
      </c>
    </row>
    <row r="126" spans="1:11" x14ac:dyDescent="0.25">
      <c r="A126">
        <f>VLOOKUP('2024-03-18_windows_device_0'!P126,'2024-03-18_windows_device_0'!P126:P1035,1,0)</f>
        <v>53.739999999999995</v>
      </c>
      <c r="B126">
        <f>VLOOKUP('2024-03-18_windows_device_0'!Q126,'2024-03-18_windows_device_0'!Q126:Q1035,1,0)</f>
        <v>2184624</v>
      </c>
      <c r="C126">
        <v>23.950451718367585</v>
      </c>
      <c r="D126">
        <v>2184480.5939656217</v>
      </c>
      <c r="E126">
        <v>4.4666666666657306E-2</v>
      </c>
      <c r="F126">
        <v>2184583.9771280726</v>
      </c>
      <c r="G126">
        <v>2181797.7634361861</v>
      </c>
      <c r="H126">
        <v>-1.9315948453731835</v>
      </c>
      <c r="I126">
        <v>-0.14262065012007952</v>
      </c>
      <c r="J126">
        <v>2181820.418313696</v>
      </c>
      <c r="K126">
        <f t="shared" si="1"/>
        <v>2180799.358313696</v>
      </c>
    </row>
    <row r="127" spans="1:11" x14ac:dyDescent="0.25">
      <c r="A127">
        <f>VLOOKUP('2024-03-18_windows_device_0'!P127,'2024-03-18_windows_device_0'!P127:P1036,1,0)</f>
        <v>53.778666666666666</v>
      </c>
      <c r="B127">
        <f>VLOOKUP('2024-03-18_windows_device_0'!Q127,'2024-03-18_windows_device_0'!Q127:Q1036,1,0)</f>
        <v>2184631</v>
      </c>
      <c r="C127">
        <v>23.967684396691187</v>
      </c>
      <c r="D127">
        <v>2184487.3875261652</v>
      </c>
      <c r="E127">
        <v>3.866666666667129E-2</v>
      </c>
      <c r="F127">
        <v>2184584.1751267165</v>
      </c>
      <c r="G127">
        <v>2181797.3304505209</v>
      </c>
      <c r="H127">
        <v>2.4533774461597204</v>
      </c>
      <c r="I127">
        <v>4.3849722915329039</v>
      </c>
      <c r="J127">
        <v>2181822.2954619015</v>
      </c>
      <c r="K127">
        <f t="shared" si="1"/>
        <v>2180800.5007952349</v>
      </c>
    </row>
    <row r="128" spans="1:11" x14ac:dyDescent="0.25">
      <c r="A128">
        <f>VLOOKUP('2024-03-18_windows_device_0'!P128,'2024-03-18_windows_device_0'!P128:P1037,1,0)</f>
        <v>53.795333333333332</v>
      </c>
      <c r="B128">
        <f>VLOOKUP('2024-03-18_windows_device_0'!Q128,'2024-03-18_windows_device_0'!Q128:Q1037,1,0)</f>
        <v>2184627</v>
      </c>
      <c r="C128">
        <v>23.975112275278946</v>
      </c>
      <c r="D128">
        <v>2184483.2984978468</v>
      </c>
      <c r="E128">
        <v>1.6666666666665719E-2</v>
      </c>
      <c r="F128">
        <v>2184586.7835249384</v>
      </c>
      <c r="G128">
        <v>2181799.6670126547</v>
      </c>
      <c r="H128">
        <v>2.0274440930224955</v>
      </c>
      <c r="I128">
        <v>-0.42593335313722491</v>
      </c>
      <c r="J128">
        <v>2181824.8943028781</v>
      </c>
      <c r="K128">
        <f t="shared" si="1"/>
        <v>2180802.7829695446</v>
      </c>
    </row>
    <row r="129" spans="1:11" x14ac:dyDescent="0.25">
      <c r="A129">
        <f>VLOOKUP('2024-03-18_windows_device_0'!P129,'2024-03-18_windows_device_0'!P129:P1038,1,0)</f>
        <v>53.814</v>
      </c>
      <c r="B129">
        <f>VLOOKUP('2024-03-18_windows_device_0'!Q129,'2024-03-18_windows_device_0'!Q129:Q1038,1,0)</f>
        <v>2184626</v>
      </c>
      <c r="C129">
        <v>23.983431499297236</v>
      </c>
      <c r="D129">
        <v>2184482.1987533798</v>
      </c>
      <c r="E129">
        <v>1.8666666666668164E-2</v>
      </c>
      <c r="F129">
        <v>2184592.9130403628</v>
      </c>
      <c r="G129">
        <v>2181805.4921716275</v>
      </c>
      <c r="H129">
        <v>-3.2004941366612911</v>
      </c>
      <c r="I129">
        <v>-5.2279382296837866</v>
      </c>
      <c r="J129">
        <v>2181820.8793111737</v>
      </c>
      <c r="K129">
        <f t="shared" si="1"/>
        <v>2180798.4133111737</v>
      </c>
    </row>
    <row r="130" spans="1:11" x14ac:dyDescent="0.25">
      <c r="A130">
        <f>VLOOKUP('2024-03-18_windows_device_0'!P130,'2024-03-18_windows_device_0'!P130:P1039,1,0)</f>
        <v>53.856666666666669</v>
      </c>
      <c r="B130">
        <f>VLOOKUP('2024-03-18_windows_device_0'!Q130,'2024-03-18_windows_device_0'!Q130:Q1039,1,0)</f>
        <v>2184651</v>
      </c>
      <c r="C130">
        <v>24.002446868481897</v>
      </c>
      <c r="D130">
        <v>2184506.9706360814</v>
      </c>
      <c r="E130">
        <v>4.2666666666669073E-2</v>
      </c>
      <c r="F130">
        <v>2184588.2974135205</v>
      </c>
      <c r="G130">
        <v>2181800.1812691474</v>
      </c>
      <c r="H130">
        <v>-1.0723909288644791</v>
      </c>
      <c r="I130">
        <v>2.1281032077968121</v>
      </c>
      <c r="J130">
        <v>2181820.4909956912</v>
      </c>
      <c r="K130">
        <f t="shared" si="1"/>
        <v>2180797.2143290243</v>
      </c>
    </row>
    <row r="131" spans="1:11" x14ac:dyDescent="0.25">
      <c r="A131">
        <f>VLOOKUP('2024-03-18_windows_device_0'!P131,'2024-03-18_windows_device_0'!P131:P1040,1,0)</f>
        <v>53.867333333333335</v>
      </c>
      <c r="B131">
        <f>VLOOKUP('2024-03-18_windows_device_0'!Q131,'2024-03-18_windows_device_0'!Q131:Q1040,1,0)</f>
        <v>2184644</v>
      </c>
      <c r="C131">
        <v>24.007200710778061</v>
      </c>
      <c r="D131">
        <v>2184499.913578508</v>
      </c>
      <c r="E131">
        <v>1.0666666666665492E-2</v>
      </c>
      <c r="F131">
        <v>2184588.1686070696</v>
      </c>
      <c r="G131">
        <v>2181799.8787298524</v>
      </c>
      <c r="H131">
        <v>-1.0717331655323505</v>
      </c>
      <c r="I131">
        <v>6.5776333212852478E-4</v>
      </c>
      <c r="J131">
        <v>2181819.5551272104</v>
      </c>
      <c r="K131">
        <f t="shared" ref="K131:K194" si="2">J131-M$2*A131</f>
        <v>2180796.0757938772</v>
      </c>
    </row>
    <row r="132" spans="1:11" x14ac:dyDescent="0.25">
      <c r="A132">
        <f>VLOOKUP('2024-03-18_windows_device_0'!P132,'2024-03-18_windows_device_0'!P132:P1041,1,0)</f>
        <v>53.897333333333336</v>
      </c>
      <c r="B132">
        <f>VLOOKUP('2024-03-18_windows_device_0'!Q132,'2024-03-18_windows_device_0'!Q132:Q1041,1,0)</f>
        <v>2184667</v>
      </c>
      <c r="C132">
        <v>24.020570892236027</v>
      </c>
      <c r="D132">
        <v>2184522.7530435026</v>
      </c>
      <c r="E132">
        <v>3.0000000000001137E-2</v>
      </c>
      <c r="F132">
        <v>2184594.8048204896</v>
      </c>
      <c r="G132">
        <v>2181806.0265040258</v>
      </c>
      <c r="H132">
        <v>-0.43192597292363644</v>
      </c>
      <c r="I132">
        <v>0.6398071926087141</v>
      </c>
      <c r="J132">
        <v>2181819.1109206532</v>
      </c>
      <c r="K132">
        <f t="shared" si="2"/>
        <v>2180795.0615873197</v>
      </c>
    </row>
    <row r="133" spans="1:11" x14ac:dyDescent="0.25">
      <c r="A133">
        <f>VLOOKUP('2024-03-18_windows_device_0'!P133,'2024-03-18_windows_device_0'!P133:P1042,1,0)</f>
        <v>53.91</v>
      </c>
      <c r="B133">
        <f>VLOOKUP('2024-03-18_windows_device_0'!Q133,'2024-03-18_windows_device_0'!Q133:Q1042,1,0)</f>
        <v>2184677</v>
      </c>
      <c r="C133">
        <v>24.026216079962722</v>
      </c>
      <c r="D133">
        <v>2184532.6852352195</v>
      </c>
      <c r="E133">
        <v>1.2666666666660831E-2</v>
      </c>
      <c r="F133">
        <v>2184600.3051717984</v>
      </c>
      <c r="G133">
        <v>2181811.3207070543</v>
      </c>
      <c r="H133">
        <v>7.1264191879890859</v>
      </c>
      <c r="I133">
        <v>7.5583451609127223</v>
      </c>
      <c r="J133">
        <v>2181824.5357629913</v>
      </c>
      <c r="K133">
        <f t="shared" si="2"/>
        <v>2180800.2457629913</v>
      </c>
    </row>
    <row r="134" spans="1:11" x14ac:dyDescent="0.25">
      <c r="A134">
        <f>VLOOKUP('2024-03-18_windows_device_0'!P134,'2024-03-18_windows_device_0'!P134:P1043,1,0)</f>
        <v>53.961333333333329</v>
      </c>
      <c r="B134">
        <f>VLOOKUP('2024-03-18_windows_device_0'!Q134,'2024-03-18_windows_device_0'!Q134:Q1043,1,0)</f>
        <v>2184677</v>
      </c>
      <c r="C134">
        <v>24.049093946013016</v>
      </c>
      <c r="D134">
        <v>2184532.4102700939</v>
      </c>
      <c r="E134">
        <v>5.1333333333332121E-2</v>
      </c>
      <c r="F134">
        <v>2184596.3582042735</v>
      </c>
      <c r="G134">
        <v>2181806.5387921068</v>
      </c>
      <c r="H134">
        <v>2.6483396678231657</v>
      </c>
      <c r="I134">
        <v>-4.4780795201659203</v>
      </c>
      <c r="J134">
        <v>2181828.2963642208</v>
      </c>
      <c r="K134">
        <f t="shared" si="2"/>
        <v>2180803.0310308873</v>
      </c>
    </row>
    <row r="135" spans="1:11" x14ac:dyDescent="0.25">
      <c r="A135">
        <f>VLOOKUP('2024-03-18_windows_device_0'!P135,'2024-03-18_windows_device_0'!P135:P1044,1,0)</f>
        <v>53.959333333333333</v>
      </c>
      <c r="B135">
        <f>VLOOKUP('2024-03-18_windows_device_0'!Q135,'2024-03-18_windows_device_0'!Q135:Q1044,1,0)</f>
        <v>2184668</v>
      </c>
      <c r="C135">
        <v>24.048202600582485</v>
      </c>
      <c r="D135">
        <v>2184523.4209879204</v>
      </c>
      <c r="E135">
        <v>-1.9999999999953388E-3</v>
      </c>
      <c r="F135">
        <v>2184600.0568002299</v>
      </c>
      <c r="G135">
        <v>2181810.2699036091</v>
      </c>
      <c r="H135">
        <v>1.3041029907763004</v>
      </c>
      <c r="I135">
        <v>-1.3442366770468652</v>
      </c>
      <c r="J135">
        <v>2181830.14785393</v>
      </c>
      <c r="K135">
        <f t="shared" si="2"/>
        <v>2180804.9205205967</v>
      </c>
    </row>
    <row r="136" spans="1:11" x14ac:dyDescent="0.25">
      <c r="A136">
        <f>VLOOKUP('2024-03-18_windows_device_0'!P136,'2024-03-18_windows_device_0'!P136:P1045,1,0)</f>
        <v>53.989999999999995</v>
      </c>
      <c r="B136">
        <f>VLOOKUP('2024-03-18_windows_device_0'!Q136,'2024-03-18_windows_device_0'!Q136:Q1045,1,0)</f>
        <v>2184659</v>
      </c>
      <c r="C136">
        <v>24.061869897183961</v>
      </c>
      <c r="D136">
        <v>2184514.2566042626</v>
      </c>
      <c r="E136">
        <v>3.0666666666661513E-2</v>
      </c>
      <c r="F136">
        <v>2184597.3219540128</v>
      </c>
      <c r="G136">
        <v>2181807.0366180707</v>
      </c>
      <c r="H136">
        <v>-2.1894899015314877</v>
      </c>
      <c r="I136">
        <v>-3.4935928923077881</v>
      </c>
      <c r="J136">
        <v>2181827.6464174567</v>
      </c>
      <c r="K136">
        <f t="shared" si="2"/>
        <v>2180801.8364174566</v>
      </c>
    </row>
    <row r="137" spans="1:11" x14ac:dyDescent="0.25">
      <c r="A137">
        <f>VLOOKUP('2024-03-18_windows_device_0'!P137,'2024-03-18_windows_device_0'!P137:P1046,1,0)</f>
        <v>54</v>
      </c>
      <c r="B137">
        <f>VLOOKUP('2024-03-18_windows_device_0'!Q137,'2024-03-18_windows_device_0'!Q137:Q1046,1,0)</f>
        <v>2184658</v>
      </c>
      <c r="C137">
        <v>24.066326624336618</v>
      </c>
      <c r="D137">
        <v>2184513.2029807027</v>
      </c>
      <c r="E137">
        <v>1.0000000000005116E-2</v>
      </c>
      <c r="F137">
        <v>2184602.9732326018</v>
      </c>
      <c r="G137">
        <v>2181812.5254233088</v>
      </c>
      <c r="H137">
        <v>-4.6367912483401597</v>
      </c>
      <c r="I137">
        <v>-2.447301346808672</v>
      </c>
      <c r="J137">
        <v>2181823.1961034308</v>
      </c>
      <c r="K137">
        <f t="shared" si="2"/>
        <v>2180797.1961034308</v>
      </c>
    </row>
    <row r="138" spans="1:11" x14ac:dyDescent="0.25">
      <c r="A138">
        <f>VLOOKUP('2024-03-18_windows_device_0'!P138,'2024-03-18_windows_device_0'!P138:P1047,1,0)</f>
        <v>54.031999999999996</v>
      </c>
      <c r="B138">
        <f>VLOOKUP('2024-03-18_windows_device_0'!Q138,'2024-03-18_windows_device_0'!Q138:Q1047,1,0)</f>
        <v>2184673</v>
      </c>
      <c r="C138">
        <v>24.080588151225111</v>
      </c>
      <c r="D138">
        <v>2184528.0313185728</v>
      </c>
      <c r="E138">
        <v>3.1999999999996476E-2</v>
      </c>
      <c r="F138">
        <v>2184606.4330335991</v>
      </c>
      <c r="G138">
        <v>2181815.4655117001</v>
      </c>
      <c r="H138">
        <v>-4.2169824885204434</v>
      </c>
      <c r="I138">
        <v>0.41980875981971622</v>
      </c>
      <c r="J138">
        <v>2181819.1535122767</v>
      </c>
      <c r="K138">
        <f t="shared" si="2"/>
        <v>2180792.5455122767</v>
      </c>
    </row>
    <row r="139" spans="1:11" x14ac:dyDescent="0.25">
      <c r="A139">
        <f>VLOOKUP('2024-03-18_windows_device_0'!P139,'2024-03-18_windows_device_0'!P139:P1048,1,0)</f>
        <v>54.048666666666662</v>
      </c>
      <c r="B139">
        <f>VLOOKUP('2024-03-18_windows_device_0'!Q139,'2024-03-18_windows_device_0'!Q139:Q1048,1,0)</f>
        <v>2184674</v>
      </c>
      <c r="C139">
        <v>24.08801602981287</v>
      </c>
      <c r="D139">
        <v>2184528.9418709367</v>
      </c>
      <c r="E139">
        <v>1.6666666666665719E-2</v>
      </c>
      <c r="F139">
        <v>2184610.0334668346</v>
      </c>
      <c r="G139">
        <v>2181818.7953831763</v>
      </c>
      <c r="H139">
        <v>0.21472411835566163</v>
      </c>
      <c r="I139">
        <v>4.4317066068761051</v>
      </c>
      <c r="J139">
        <v>2181818.7843228737</v>
      </c>
      <c r="K139">
        <f t="shared" si="2"/>
        <v>2180791.8596562068</v>
      </c>
    </row>
    <row r="140" spans="1:11" x14ac:dyDescent="0.25">
      <c r="A140">
        <f>VLOOKUP('2024-03-18_windows_device_0'!P140,'2024-03-18_windows_device_0'!P140:P1049,1,0)</f>
        <v>54.084000000000003</v>
      </c>
      <c r="B140">
        <f>VLOOKUP('2024-03-18_windows_device_0'!Q140,'2024-03-18_windows_device_0'!Q140:Q1049,1,0)</f>
        <v>2184691</v>
      </c>
      <c r="C140">
        <v>24.103763132418919</v>
      </c>
      <c r="D140">
        <v>2184545.7521507139</v>
      </c>
      <c r="E140">
        <v>3.5333333333340988E-2</v>
      </c>
      <c r="F140">
        <v>2184613.7086170078</v>
      </c>
      <c r="G140">
        <v>2181821.8972182381</v>
      </c>
      <c r="H140">
        <v>1.5939213815145195</v>
      </c>
      <c r="I140">
        <v>1.3791972631588578</v>
      </c>
      <c r="J140">
        <v>2181820.9103794061</v>
      </c>
      <c r="K140">
        <f t="shared" si="2"/>
        <v>2180793.3143794062</v>
      </c>
    </row>
    <row r="141" spans="1:11" x14ac:dyDescent="0.25">
      <c r="A141">
        <f>VLOOKUP('2024-03-18_windows_device_0'!P141,'2024-03-18_windows_device_0'!P141:P1050,1,0)</f>
        <v>54.098666666666666</v>
      </c>
      <c r="B141">
        <f>VLOOKUP('2024-03-18_windows_device_0'!Q141,'2024-03-18_windows_device_0'!Q141:Q1050,1,0)</f>
        <v>2184689</v>
      </c>
      <c r="C141">
        <v>24.110299665576147</v>
      </c>
      <c r="D141">
        <v>2184543.6733625089</v>
      </c>
      <c r="E141">
        <v>1.4666666666663275E-2</v>
      </c>
      <c r="F141">
        <v>2184614.2988523198</v>
      </c>
      <c r="G141">
        <v>2181822.249583689</v>
      </c>
      <c r="H141">
        <v>-9.3450229517184198</v>
      </c>
      <c r="I141">
        <v>-10.938944333232939</v>
      </c>
      <c r="J141">
        <v>2181808.0326069132</v>
      </c>
      <c r="K141">
        <f t="shared" si="2"/>
        <v>2180780.1579402466</v>
      </c>
    </row>
    <row r="142" spans="1:11" x14ac:dyDescent="0.25">
      <c r="A142">
        <f>VLOOKUP('2024-03-18_windows_device_0'!P142,'2024-03-18_windows_device_0'!P142:P1051,1,0)</f>
        <v>54.114666666666665</v>
      </c>
      <c r="B142">
        <f>VLOOKUP('2024-03-18_windows_device_0'!Q142,'2024-03-18_windows_device_0'!Q142:Q1051,1,0)</f>
        <v>2184674</v>
      </c>
      <c r="C142">
        <v>24.117430429020391</v>
      </c>
      <c r="D142">
        <v>2184528.5873873755</v>
      </c>
      <c r="E142">
        <v>1.5999999999998238E-2</v>
      </c>
      <c r="F142">
        <v>2184618.4991353666</v>
      </c>
      <c r="G142">
        <v>2181826.1904458804</v>
      </c>
      <c r="H142">
        <v>7.0350132239982486</v>
      </c>
      <c r="I142">
        <v>16.380036175716668</v>
      </c>
      <c r="J142">
        <v>2181810.6082676775</v>
      </c>
      <c r="K142">
        <f t="shared" si="2"/>
        <v>2180782.4296010109</v>
      </c>
    </row>
    <row r="143" spans="1:11" x14ac:dyDescent="0.25">
      <c r="A143">
        <f>VLOOKUP('2024-03-18_windows_device_0'!P143,'2024-03-18_windows_device_0'!P143:P1052,1,0)</f>
        <v>54.15</v>
      </c>
      <c r="B143">
        <f>VLOOKUP('2024-03-18_windows_device_0'!Q143,'2024-03-18_windows_device_0'!Q143:Q1052,1,0)</f>
        <v>2184684</v>
      </c>
      <c r="C143">
        <v>24.133177531626441</v>
      </c>
      <c r="D143">
        <v>2184538.3974355566</v>
      </c>
      <c r="E143">
        <v>3.5333333333333883E-2</v>
      </c>
      <c r="F143">
        <v>2184619.0737411971</v>
      </c>
      <c r="G143">
        <v>2181826.192435605</v>
      </c>
      <c r="H143">
        <v>-1.5332186813466251</v>
      </c>
      <c r="I143">
        <v>-8.5682319053448737</v>
      </c>
      <c r="J143">
        <v>2181814.92177861</v>
      </c>
      <c r="K143">
        <f t="shared" si="2"/>
        <v>2180786.0717786099</v>
      </c>
    </row>
    <row r="144" spans="1:11" x14ac:dyDescent="0.25">
      <c r="A144">
        <f>VLOOKUP('2024-03-18_windows_device_0'!P144,'2024-03-18_windows_device_0'!P144:P1053,1,0)</f>
        <v>54.153999999999996</v>
      </c>
      <c r="B144">
        <f>VLOOKUP('2024-03-18_windows_device_0'!Q144,'2024-03-18_windows_device_0'!Q144:Q1053,1,0)</f>
        <v>2184687</v>
      </c>
      <c r="C144">
        <v>24.1349602224875</v>
      </c>
      <c r="D144">
        <v>2184541.3759237649</v>
      </c>
      <c r="E144">
        <v>3.9999999999977831E-3</v>
      </c>
      <c r="F144">
        <v>2184619.0270432699</v>
      </c>
      <c r="G144">
        <v>2181826.0809367578</v>
      </c>
      <c r="H144">
        <v>-3.25801782310009</v>
      </c>
      <c r="I144">
        <v>-1.7247991417534649</v>
      </c>
      <c r="J144">
        <v>2181813.776950764</v>
      </c>
      <c r="K144">
        <f t="shared" si="2"/>
        <v>2180784.850950764</v>
      </c>
    </row>
    <row r="145" spans="1:11" x14ac:dyDescent="0.25">
      <c r="A145">
        <f>VLOOKUP('2024-03-18_windows_device_0'!P145,'2024-03-18_windows_device_0'!P145:P1054,1,0)</f>
        <v>54.186</v>
      </c>
      <c r="B145">
        <f>VLOOKUP('2024-03-18_windows_device_0'!Q145,'2024-03-18_windows_device_0'!Q145:Q1054,1,0)</f>
        <v>2184661</v>
      </c>
      <c r="C145">
        <v>24.149221749375997</v>
      </c>
      <c r="D145">
        <v>2184515.203772225</v>
      </c>
      <c r="E145">
        <v>3.2000000000003581E-2</v>
      </c>
      <c r="F145">
        <v>2184618.4819547934</v>
      </c>
      <c r="G145">
        <v>2181825.0176131674</v>
      </c>
      <c r="H145">
        <v>1.8931474476121366</v>
      </c>
      <c r="I145">
        <v>5.1511652707122266</v>
      </c>
      <c r="J145">
        <v>2181814.9633110645</v>
      </c>
      <c r="K145">
        <f t="shared" si="2"/>
        <v>2180785.4293110645</v>
      </c>
    </row>
    <row r="146" spans="1:11" x14ac:dyDescent="0.25">
      <c r="A146">
        <f>VLOOKUP('2024-03-18_windows_device_0'!P146,'2024-03-18_windows_device_0'!P146:P1055,1,0)</f>
        <v>54.212000000000003</v>
      </c>
      <c r="B146">
        <f>VLOOKUP('2024-03-18_windows_device_0'!Q146,'2024-03-18_windows_device_0'!Q146:Q1055,1,0)</f>
        <v>2184672</v>
      </c>
      <c r="C146">
        <v>24.160809239972902</v>
      </c>
      <c r="D146">
        <v>2184526.0638242173</v>
      </c>
      <c r="E146">
        <v>2.6000000000003354E-2</v>
      </c>
      <c r="F146">
        <v>2184617.7261329172</v>
      </c>
      <c r="G146">
        <v>2181823.8409505631</v>
      </c>
      <c r="H146">
        <v>3.7982071717269719</v>
      </c>
      <c r="I146">
        <v>1.9050597241148353</v>
      </c>
      <c r="J146">
        <v>2181819.4486757694</v>
      </c>
      <c r="K146">
        <f t="shared" si="2"/>
        <v>2180789.4206757694</v>
      </c>
    </row>
    <row r="147" spans="1:11" x14ac:dyDescent="0.25">
      <c r="A147">
        <f>VLOOKUP('2024-03-18_windows_device_0'!P147,'2024-03-18_windows_device_0'!P147:P1056,1,0)</f>
        <v>54.229333333333329</v>
      </c>
      <c r="B147">
        <f>VLOOKUP('2024-03-18_windows_device_0'!Q147,'2024-03-18_windows_device_0'!Q147:Q1056,1,0)</f>
        <v>2184691</v>
      </c>
      <c r="C147">
        <v>24.168534233704168</v>
      </c>
      <c r="D147">
        <v>2184544.9704882484</v>
      </c>
      <c r="E147">
        <v>1.7333333333326095E-2</v>
      </c>
      <c r="F147">
        <v>2184622.2065271921</v>
      </c>
      <c r="G147">
        <v>2181828.0408964679</v>
      </c>
      <c r="H147">
        <v>-0.88651310466229916</v>
      </c>
      <c r="I147">
        <v>-4.684720276389271</v>
      </c>
      <c r="J147">
        <v>2181818.0126421191</v>
      </c>
      <c r="K147">
        <f t="shared" si="2"/>
        <v>2180787.6553087858</v>
      </c>
    </row>
    <row r="148" spans="1:11" x14ac:dyDescent="0.25">
      <c r="A148">
        <f>VLOOKUP('2024-03-18_windows_device_0'!P148,'2024-03-18_windows_device_0'!P148:P1057,1,0)</f>
        <v>54.24666666666667</v>
      </c>
      <c r="B148">
        <f>VLOOKUP('2024-03-18_windows_device_0'!Q148,'2024-03-18_windows_device_0'!Q148:Q1057,1,0)</f>
        <v>2184705</v>
      </c>
      <c r="C148">
        <v>24.176259227435441</v>
      </c>
      <c r="D148">
        <v>2184558.8771224418</v>
      </c>
      <c r="E148">
        <v>1.7333333333340306E-2</v>
      </c>
      <c r="F148">
        <v>2184625.2029577615</v>
      </c>
      <c r="G148">
        <v>2181830.7569682924</v>
      </c>
      <c r="H148">
        <v>0.34358914848417044</v>
      </c>
      <c r="I148">
        <v>1.2301022531464696</v>
      </c>
      <c r="J148">
        <v>2181818.9692348428</v>
      </c>
      <c r="K148">
        <f t="shared" si="2"/>
        <v>2180788.2825681763</v>
      </c>
    </row>
    <row r="149" spans="1:11" x14ac:dyDescent="0.25">
      <c r="A149">
        <f>VLOOKUP('2024-03-18_windows_device_0'!P149,'2024-03-18_windows_device_0'!P149:P1058,1,0)</f>
        <v>54.271999999999998</v>
      </c>
      <c r="B149">
        <f>VLOOKUP('2024-03-18_windows_device_0'!Q149,'2024-03-18_windows_device_0'!Q149:Q1058,1,0)</f>
        <v>2184719</v>
      </c>
      <c r="C149">
        <v>24.187549602888829</v>
      </c>
      <c r="D149">
        <v>2184572.7406110521</v>
      </c>
      <c r="E149">
        <v>2.5333333333328767E-2</v>
      </c>
      <c r="F149">
        <v>2184624.3044642559</v>
      </c>
      <c r="G149">
        <v>2181829.4488807996</v>
      </c>
      <c r="H149">
        <v>0.19954390777274966</v>
      </c>
      <c r="I149">
        <v>-0.14404524071142077</v>
      </c>
      <c r="J149">
        <v>2181819.2135508265</v>
      </c>
      <c r="K149">
        <f t="shared" si="2"/>
        <v>2180788.0455508265</v>
      </c>
    </row>
    <row r="150" spans="1:11" x14ac:dyDescent="0.25">
      <c r="A150">
        <f>VLOOKUP('2024-03-18_windows_device_0'!P150,'2024-03-18_windows_device_0'!P150:P1059,1,0)</f>
        <v>54.272666666666666</v>
      </c>
      <c r="B150">
        <f>VLOOKUP('2024-03-18_windows_device_0'!Q150,'2024-03-18_windows_device_0'!Q150:Q1059,1,0)</f>
        <v>2184707</v>
      </c>
      <c r="C150">
        <v>24.18784671803234</v>
      </c>
      <c r="D150">
        <v>2184560.7370177861</v>
      </c>
      <c r="E150">
        <v>6.6666666666748142E-4</v>
      </c>
      <c r="F150">
        <v>2184623.0987945367</v>
      </c>
      <c r="G150">
        <v>2181828.2324348735</v>
      </c>
      <c r="H150">
        <v>2.4941581021994352</v>
      </c>
      <c r="I150">
        <v>2.2946141944266856</v>
      </c>
      <c r="J150">
        <v>2181821.5503737708</v>
      </c>
      <c r="K150">
        <f t="shared" si="2"/>
        <v>2180790.3697071043</v>
      </c>
    </row>
    <row r="151" spans="1:11" x14ac:dyDescent="0.25">
      <c r="A151">
        <f>VLOOKUP('2024-03-18_windows_device_0'!P151,'2024-03-18_windows_device_0'!P151:P1060,1,0)</f>
        <v>54.3</v>
      </c>
      <c r="B151">
        <f>VLOOKUP('2024-03-18_windows_device_0'!Q151,'2024-03-18_windows_device_0'!Q151:Q1060,1,0)</f>
        <v>2184694</v>
      </c>
      <c r="C151">
        <v>24.200028438916263</v>
      </c>
      <c r="D151">
        <v>2184547.5896558887</v>
      </c>
      <c r="E151">
        <v>2.7333333333331211E-2</v>
      </c>
      <c r="F151">
        <v>2184624.5925512197</v>
      </c>
      <c r="G151">
        <v>2181829.2844810002</v>
      </c>
      <c r="H151">
        <v>1.7291538994759321</v>
      </c>
      <c r="I151">
        <v>-0.76500420272350311</v>
      </c>
      <c r="J151">
        <v>2181823.4199283561</v>
      </c>
      <c r="K151">
        <f t="shared" si="2"/>
        <v>2180791.7199283559</v>
      </c>
    </row>
    <row r="152" spans="1:11" x14ac:dyDescent="0.25">
      <c r="A152">
        <f>VLOOKUP('2024-03-18_windows_device_0'!P152,'2024-03-18_windows_device_0'!P152:P1061,1,0)</f>
        <v>54.316000000000003</v>
      </c>
      <c r="B152">
        <f>VLOOKUP('2024-03-18_windows_device_0'!Q152,'2024-03-18_windows_device_0'!Q152:Q1061,1,0)</f>
        <v>2184659</v>
      </c>
      <c r="C152">
        <v>24.207159202360515</v>
      </c>
      <c r="D152">
        <v>2184512.5033608377</v>
      </c>
      <c r="E152">
        <v>1.6000000000005343E-2</v>
      </c>
      <c r="F152">
        <v>2184619.0445268964</v>
      </c>
      <c r="G152">
        <v>2181823.4779975591</v>
      </c>
      <c r="H152">
        <v>-2.3711868012323976</v>
      </c>
      <c r="I152">
        <v>-4.1003407007083297</v>
      </c>
      <c r="J152">
        <v>2181820.5619146819</v>
      </c>
      <c r="K152">
        <f t="shared" si="2"/>
        <v>2180788.5579146817</v>
      </c>
    </row>
    <row r="153" spans="1:11" x14ac:dyDescent="0.25">
      <c r="A153">
        <f>VLOOKUP('2024-03-18_windows_device_0'!P153,'2024-03-18_windows_device_0'!P153:P1062,1,0)</f>
        <v>54.328000000000003</v>
      </c>
      <c r="B153">
        <f>VLOOKUP('2024-03-18_windows_device_0'!Q153,'2024-03-18_windows_device_0'!Q153:Q1062,1,0)</f>
        <v>2184649</v>
      </c>
      <c r="C153">
        <v>24.2125072749437</v>
      </c>
      <c r="D153">
        <v>2184502.4386228654</v>
      </c>
      <c r="E153">
        <v>1.2000000000000455E-2</v>
      </c>
      <c r="F153">
        <v>2184624.32333097</v>
      </c>
      <c r="G153">
        <v>2181828.5630072532</v>
      </c>
      <c r="H153">
        <v>4.0849941498599946</v>
      </c>
      <c r="I153">
        <v>6.4561809510923922</v>
      </c>
      <c r="J153">
        <v>2181823.9008244737</v>
      </c>
      <c r="K153">
        <f t="shared" si="2"/>
        <v>2180791.6688244739</v>
      </c>
    </row>
    <row r="154" spans="1:11" x14ac:dyDescent="0.25">
      <c r="A154">
        <f>VLOOKUP('2024-03-18_windows_device_0'!P154,'2024-03-18_windows_device_0'!P154:P1063,1,0)</f>
        <v>54.333333333333329</v>
      </c>
      <c r="B154">
        <f>VLOOKUP('2024-03-18_windows_device_0'!Q154,'2024-03-18_windows_device_0'!Q154:Q1063,1,0)</f>
        <v>2184653</v>
      </c>
      <c r="C154">
        <v>24.214884196091781</v>
      </c>
      <c r="D154">
        <v>2184506.4098458425</v>
      </c>
      <c r="E154">
        <v>5.3333333333256405E-3</v>
      </c>
      <c r="F154">
        <v>2184624.7202477413</v>
      </c>
      <c r="G154">
        <v>2181828.8738069288</v>
      </c>
      <c r="H154">
        <v>0.8143026172183454</v>
      </c>
      <c r="I154">
        <v>-3.2706915326416492</v>
      </c>
      <c r="J154">
        <v>2181825.6446725717</v>
      </c>
      <c r="K154">
        <f t="shared" si="2"/>
        <v>2180793.3113392382</v>
      </c>
    </row>
    <row r="155" spans="1:11" x14ac:dyDescent="0.25">
      <c r="A155">
        <f>VLOOKUP('2024-03-18_windows_device_0'!P155,'2024-03-18_windows_device_0'!P155:P1064,1,0)</f>
        <v>54.350666666666669</v>
      </c>
      <c r="B155">
        <f>VLOOKUP('2024-03-18_windows_device_0'!Q155,'2024-03-18_windows_device_0'!Q155:Q1064,1,0)</f>
        <v>2184653</v>
      </c>
      <c r="C155">
        <v>24.22260918982305</v>
      </c>
      <c r="D155">
        <v>2184506.3163010092</v>
      </c>
      <c r="E155">
        <v>1.7333333333340306E-2</v>
      </c>
      <c r="F155">
        <v>2184623.5135276993</v>
      </c>
      <c r="G155">
        <v>2181827.3872646941</v>
      </c>
      <c r="H155">
        <v>0.58892282750457525</v>
      </c>
      <c r="I155">
        <v>-0.22537978971377015</v>
      </c>
      <c r="J155">
        <v>2181826.5529942107</v>
      </c>
      <c r="K155">
        <f t="shared" si="2"/>
        <v>2180793.890327544</v>
      </c>
    </row>
    <row r="156" spans="1:11" x14ac:dyDescent="0.25">
      <c r="A156">
        <f>VLOOKUP('2024-03-18_windows_device_0'!P156,'2024-03-18_windows_device_0'!P156:P1065,1,0)</f>
        <v>54.37533333333333</v>
      </c>
      <c r="B156">
        <f>VLOOKUP('2024-03-18_windows_device_0'!Q156,'2024-03-18_windows_device_0'!Q156:Q1065,1,0)</f>
        <v>2184661</v>
      </c>
      <c r="C156">
        <v>24.233602450132931</v>
      </c>
      <c r="D156">
        <v>2184514.1831280724</v>
      </c>
      <c r="E156">
        <v>2.4666666666661285E-2</v>
      </c>
      <c r="F156">
        <v>2184622.5179889561</v>
      </c>
      <c r="G156">
        <v>2181825.9936712673</v>
      </c>
      <c r="H156">
        <v>-3.5257283905521035</v>
      </c>
      <c r="I156">
        <v>-4.1146512180566788</v>
      </c>
      <c r="J156">
        <v>2181822.5208790624</v>
      </c>
      <c r="K156">
        <f t="shared" si="2"/>
        <v>2180789.3895457289</v>
      </c>
    </row>
    <row r="157" spans="1:11" x14ac:dyDescent="0.25">
      <c r="A157">
        <f>VLOOKUP('2024-03-18_windows_device_0'!P157,'2024-03-18_windows_device_0'!P157:P1066,1,0)</f>
        <v>54.395333333333333</v>
      </c>
      <c r="B157">
        <f>VLOOKUP('2024-03-18_windows_device_0'!Q157,'2024-03-18_windows_device_0'!Q157:Q1066,1,0)</f>
        <v>2184662</v>
      </c>
      <c r="C157">
        <v>24.242515904438243</v>
      </c>
      <c r="D157">
        <v>2184515.0751056559</v>
      </c>
      <c r="E157">
        <v>2.0000000000003126E-2</v>
      </c>
      <c r="F157">
        <v>2184624.8108228194</v>
      </c>
      <c r="G157">
        <v>2181827.963890628</v>
      </c>
      <c r="H157">
        <v>-9.6225167624652386E-2</v>
      </c>
      <c r="I157">
        <v>3.4295032229274511</v>
      </c>
      <c r="J157">
        <v>2181822.5797197637</v>
      </c>
      <c r="K157">
        <f t="shared" si="2"/>
        <v>2180789.0683864304</v>
      </c>
    </row>
    <row r="158" spans="1:11" x14ac:dyDescent="0.25">
      <c r="A158">
        <f>VLOOKUP('2024-03-18_windows_device_0'!P158,'2024-03-18_windows_device_0'!P158:P1067,1,0)</f>
        <v>54.377333333333333</v>
      </c>
      <c r="B158">
        <f>VLOOKUP('2024-03-18_windows_device_0'!Q158,'2024-03-18_windows_device_0'!Q158:Q1067,1,0)</f>
        <v>2184663</v>
      </c>
      <c r="C158">
        <v>24.234493795563463</v>
      </c>
      <c r="D158">
        <v>2184516.1723276181</v>
      </c>
      <c r="E158">
        <v>-1.8000000000000682E-2</v>
      </c>
      <c r="F158">
        <v>2184623.0319301267</v>
      </c>
      <c r="G158">
        <v>2181826.4753456484</v>
      </c>
      <c r="H158">
        <v>2.761673002038151</v>
      </c>
      <c r="I158">
        <v>2.8578981696628034</v>
      </c>
      <c r="J158">
        <v>2181825.449210078</v>
      </c>
      <c r="K158">
        <f t="shared" si="2"/>
        <v>2180792.2798767448</v>
      </c>
    </row>
    <row r="159" spans="1:11" x14ac:dyDescent="0.25">
      <c r="A159">
        <f>VLOOKUP('2024-03-18_windows_device_0'!P159,'2024-03-18_windows_device_0'!P159:P1068,1,0)</f>
        <v>54.4</v>
      </c>
      <c r="B159">
        <f>VLOOKUP('2024-03-18_windows_device_0'!Q159,'2024-03-18_windows_device_0'!Q159:Q1068,1,0)</f>
        <v>2184674</v>
      </c>
      <c r="C159">
        <v>24.244595710442812</v>
      </c>
      <c r="D159">
        <v>2184527.0498947091</v>
      </c>
      <c r="E159">
        <v>2.2666666666665947E-2</v>
      </c>
      <c r="F159">
        <v>2184621.0970082497</v>
      </c>
      <c r="G159">
        <v>2181824.1748164091</v>
      </c>
      <c r="H159">
        <v>-1.0374838346615434</v>
      </c>
      <c r="I159">
        <v>-3.7991568366996944</v>
      </c>
      <c r="J159">
        <v>2181824.2237459216</v>
      </c>
      <c r="K159">
        <f t="shared" si="2"/>
        <v>2180790.6237459215</v>
      </c>
    </row>
    <row r="160" spans="1:11" x14ac:dyDescent="0.25">
      <c r="A160">
        <f>VLOOKUP('2024-03-18_windows_device_0'!P160,'2024-03-18_windows_device_0'!P160:P1069,1,0)</f>
        <v>54.406666666666666</v>
      </c>
      <c r="B160">
        <f>VLOOKUP('2024-03-18_windows_device_0'!Q160,'2024-03-18_windows_device_0'!Q160:Q1069,1,0)</f>
        <v>2184674</v>
      </c>
      <c r="C160">
        <v>24.247566861877917</v>
      </c>
      <c r="D160">
        <v>2184527.0138753196</v>
      </c>
      <c r="E160">
        <v>6.6666666666677088E-3</v>
      </c>
      <c r="F160">
        <v>2184623.6813663836</v>
      </c>
      <c r="G160">
        <v>2181826.6516719568</v>
      </c>
      <c r="H160">
        <v>-1.1602641954086721</v>
      </c>
      <c r="I160">
        <v>-0.12278036074712873</v>
      </c>
      <c r="J160">
        <v>2181823.4960372555</v>
      </c>
      <c r="K160">
        <f t="shared" si="2"/>
        <v>2180789.7693705889</v>
      </c>
    </row>
    <row r="161" spans="1:11" x14ac:dyDescent="0.25">
      <c r="A161">
        <f>VLOOKUP('2024-03-18_windows_device_0'!P161,'2024-03-18_windows_device_0'!P161:P1070,1,0)</f>
        <v>54.408000000000001</v>
      </c>
      <c r="B161">
        <f>VLOOKUP('2024-03-18_windows_device_0'!Q161,'2024-03-18_windows_device_0'!Q161:Q1070,1,0)</f>
        <v>2184673</v>
      </c>
      <c r="C161">
        <v>24.248161092164938</v>
      </c>
      <c r="D161">
        <v>2184526.0066709123</v>
      </c>
      <c r="E161">
        <v>1.3333333333349628E-3</v>
      </c>
      <c r="F161">
        <v>2184624.1086062146</v>
      </c>
      <c r="G161">
        <v>2181827.0574128511</v>
      </c>
      <c r="H161">
        <v>-2.3094693580642343</v>
      </c>
      <c r="I161">
        <v>-1.1492051626555622</v>
      </c>
      <c r="J161">
        <v>2181821.1473999731</v>
      </c>
      <c r="K161">
        <f t="shared" si="2"/>
        <v>2180787.3953999733</v>
      </c>
    </row>
    <row r="162" spans="1:11" x14ac:dyDescent="0.25">
      <c r="A162">
        <f>VLOOKUP('2024-03-18_windows_device_0'!P162,'2024-03-18_windows_device_0'!P162:P1071,1,0)</f>
        <v>54.424666666666667</v>
      </c>
      <c r="B162">
        <f>VLOOKUP('2024-03-18_windows_device_0'!Q162,'2024-03-18_windows_device_0'!Q162:Q1071,1,0)</f>
        <v>2184683</v>
      </c>
      <c r="C162">
        <v>24.255588970752697</v>
      </c>
      <c r="D162">
        <v>2184535.9166009203</v>
      </c>
      <c r="E162">
        <v>1.6666666666665719E-2</v>
      </c>
      <c r="F162">
        <v>2184622.8820970352</v>
      </c>
      <c r="G162">
        <v>2181825.5622114101</v>
      </c>
      <c r="H162">
        <v>2.3236933788284659</v>
      </c>
      <c r="I162">
        <v>4.6331627368927002</v>
      </c>
      <c r="J162">
        <v>2181822.8667276185</v>
      </c>
      <c r="K162">
        <f t="shared" si="2"/>
        <v>2180788.7980609518</v>
      </c>
    </row>
    <row r="163" spans="1:11" x14ac:dyDescent="0.25">
      <c r="A163">
        <f>VLOOKUP('2024-03-18_windows_device_0'!P163,'2024-03-18_windows_device_0'!P163:P1072,1,0)</f>
        <v>54.424666666666667</v>
      </c>
      <c r="B163">
        <f>VLOOKUP('2024-03-18_windows_device_0'!Q163,'2024-03-18_windows_device_0'!Q163:Q1072,1,0)</f>
        <v>2184687</v>
      </c>
      <c r="C163">
        <v>24.255588970752697</v>
      </c>
      <c r="D163">
        <v>2184539.9166009203</v>
      </c>
      <c r="E163">
        <v>0</v>
      </c>
      <c r="F163">
        <v>2184621.459378581</v>
      </c>
      <c r="G163">
        <v>2181824.139492956</v>
      </c>
      <c r="H163">
        <v>-2.7285332758910954</v>
      </c>
      <c r="I163">
        <v>-5.0522266547195613</v>
      </c>
      <c r="J163">
        <v>2181820.0164304259</v>
      </c>
      <c r="K163">
        <f t="shared" si="2"/>
        <v>2180785.9477637592</v>
      </c>
    </row>
    <row r="164" spans="1:11" x14ac:dyDescent="0.25">
      <c r="A164">
        <f>VLOOKUP('2024-03-18_windows_device_0'!P164,'2024-03-18_windows_device_0'!P164:P1073,1,0)</f>
        <v>54.426000000000002</v>
      </c>
      <c r="B164">
        <f>VLOOKUP('2024-03-18_windows_device_0'!Q164,'2024-03-18_windows_device_0'!Q164:Q1073,1,0)</f>
        <v>2184698</v>
      </c>
      <c r="C164">
        <v>24.256183201039718</v>
      </c>
      <c r="D164">
        <v>2184550.9093941292</v>
      </c>
      <c r="E164">
        <v>1.3333333333349628E-3</v>
      </c>
      <c r="F164">
        <v>2184619.6918962118</v>
      </c>
      <c r="G164">
        <v>2181822.3505187607</v>
      </c>
      <c r="H164">
        <v>-0.10224054427817464</v>
      </c>
      <c r="I164">
        <v>2.6262927316129208</v>
      </c>
      <c r="J164">
        <v>2181820.4730173014</v>
      </c>
      <c r="K164">
        <f t="shared" si="2"/>
        <v>2180786.3790173014</v>
      </c>
    </row>
    <row r="165" spans="1:11" x14ac:dyDescent="0.25">
      <c r="A165">
        <f>VLOOKUP('2024-03-18_windows_device_0'!P165,'2024-03-18_windows_device_0'!P165:P1074,1,0)</f>
        <v>54.405333333333331</v>
      </c>
      <c r="B165">
        <f>VLOOKUP('2024-03-18_windows_device_0'!Q165,'2024-03-18_windows_device_0'!Q165:Q1074,1,0)</f>
        <v>2184703</v>
      </c>
      <c r="C165">
        <v>24.246972631590896</v>
      </c>
      <c r="D165">
        <v>2184556.0210795505</v>
      </c>
      <c r="E165">
        <v>-2.0666666666670608E-2</v>
      </c>
      <c r="F165">
        <v>2184617.4271188788</v>
      </c>
      <c r="G165">
        <v>2181820.4189239154</v>
      </c>
      <c r="H165">
        <v>-0.84915203461423516</v>
      </c>
      <c r="I165">
        <v>-0.74691149033606052</v>
      </c>
      <c r="J165">
        <v>2181819.8140513687</v>
      </c>
      <c r="K165">
        <f t="shared" si="2"/>
        <v>2180786.1127180355</v>
      </c>
    </row>
    <row r="166" spans="1:11" x14ac:dyDescent="0.25">
      <c r="A166">
        <f>VLOOKUP('2024-03-18_windows_device_0'!P166,'2024-03-18_windows_device_0'!P166:P1075,1,0)</f>
        <v>54.433333333333337</v>
      </c>
      <c r="B166">
        <f>VLOOKUP('2024-03-18_windows_device_0'!Q166,'2024-03-18_windows_device_0'!Q166:Q1075,1,0)</f>
        <v>2184703</v>
      </c>
      <c r="C166">
        <v>24.259451467618334</v>
      </c>
      <c r="D166">
        <v>2184555.8697536224</v>
      </c>
      <c r="E166">
        <v>2.8000000000005798E-2</v>
      </c>
      <c r="F166">
        <v>2184620.331874446</v>
      </c>
      <c r="G166">
        <v>2181822.8723013615</v>
      </c>
      <c r="H166">
        <v>2.0738311186432838</v>
      </c>
      <c r="I166">
        <v>2.922983153257519</v>
      </c>
      <c r="J166">
        <v>2181821.6483038752</v>
      </c>
      <c r="K166">
        <f t="shared" si="2"/>
        <v>2180787.4149705418</v>
      </c>
    </row>
    <row r="167" spans="1:11" x14ac:dyDescent="0.25">
      <c r="A167">
        <f>VLOOKUP('2024-03-18_windows_device_0'!P167,'2024-03-18_windows_device_0'!P167:P1076,1,0)</f>
        <v>54.433333333333337</v>
      </c>
      <c r="B167">
        <f>VLOOKUP('2024-03-18_windows_device_0'!Q167,'2024-03-18_windows_device_0'!Q167:Q1076,1,0)</f>
        <v>2184704</v>
      </c>
      <c r="C167">
        <v>24.259451467618334</v>
      </c>
      <c r="D167">
        <v>2184556.8697536224</v>
      </c>
      <c r="E167">
        <v>0</v>
      </c>
      <c r="F167">
        <v>2184622.359318539</v>
      </c>
      <c r="G167">
        <v>2181824.8997454545</v>
      </c>
      <c r="H167">
        <v>-1.7182924160733819</v>
      </c>
      <c r="I167">
        <v>-3.7921235347166657</v>
      </c>
      <c r="J167">
        <v>2181819.7549203476</v>
      </c>
      <c r="K167">
        <f t="shared" si="2"/>
        <v>2180785.5215870142</v>
      </c>
    </row>
    <row r="168" spans="1:11" x14ac:dyDescent="0.25">
      <c r="A168">
        <f>VLOOKUP('2024-03-18_windows_device_0'!P168,'2024-03-18_windows_device_0'!P168:P1077,1,0)</f>
        <v>54.441333333333333</v>
      </c>
      <c r="B168">
        <f>VLOOKUP('2024-03-18_windows_device_0'!Q168,'2024-03-18_windows_device_0'!Q168:Q1077,1,0)</f>
        <v>2184711</v>
      </c>
      <c r="C168">
        <v>24.263016849340453</v>
      </c>
      <c r="D168">
        <v>2184563.826503342</v>
      </c>
      <c r="E168">
        <v>7.9999999999955662E-3</v>
      </c>
      <c r="F168">
        <v>2184619.2877469342</v>
      </c>
      <c r="G168">
        <v>2181821.6992513179</v>
      </c>
      <c r="H168">
        <v>1.6254802644252777</v>
      </c>
      <c r="I168">
        <v>3.3437726804986596</v>
      </c>
      <c r="J168">
        <v>2181821.4763821671</v>
      </c>
      <c r="K168">
        <f t="shared" si="2"/>
        <v>2180787.0910488339</v>
      </c>
    </row>
    <row r="169" spans="1:11" x14ac:dyDescent="0.25">
      <c r="A169">
        <f>VLOOKUP('2024-03-18_windows_device_0'!P169,'2024-03-18_windows_device_0'!P169:P1078,1,0)</f>
        <v>54.428666666666672</v>
      </c>
      <c r="B169">
        <f>VLOOKUP('2024-03-18_windows_device_0'!Q169,'2024-03-18_windows_device_0'!Q169:Q1078,1,0)</f>
        <v>2184717</v>
      </c>
      <c r="C169">
        <v>24.25737166161376</v>
      </c>
      <c r="D169">
        <v>2184569.8949800176</v>
      </c>
      <c r="E169">
        <v>-1.2666666666660831E-2</v>
      </c>
      <c r="F169">
        <v>2184618.0112199131</v>
      </c>
      <c r="G169">
        <v>2181820.626860389</v>
      </c>
      <c r="H169">
        <v>4.9552222890779376</v>
      </c>
      <c r="I169">
        <v>3.3297420246526599</v>
      </c>
      <c r="J169">
        <v>2181826.4344134699</v>
      </c>
      <c r="K169">
        <f t="shared" si="2"/>
        <v>2180792.2897468032</v>
      </c>
    </row>
    <row r="170" spans="1:11" x14ac:dyDescent="0.25">
      <c r="A170">
        <f>VLOOKUP('2024-03-18_windows_device_0'!P170,'2024-03-18_windows_device_0'!P170:P1079,1,0)</f>
        <v>54.429333333333332</v>
      </c>
      <c r="B170">
        <f>VLOOKUP('2024-03-18_windows_device_0'!Q170,'2024-03-18_windows_device_0'!Q170:Q1079,1,0)</f>
        <v>2184718</v>
      </c>
      <c r="C170">
        <v>24.257668776757267</v>
      </c>
      <c r="D170">
        <v>2184570.8913763794</v>
      </c>
      <c r="E170">
        <v>6.6666666666037599E-4</v>
      </c>
      <c r="F170">
        <v>2184616.9502319368</v>
      </c>
      <c r="G170">
        <v>2181819.5551272235</v>
      </c>
      <c r="H170">
        <v>-5.4081105077639222</v>
      </c>
      <c r="I170">
        <v>-10.36333279684186</v>
      </c>
      <c r="J170">
        <v>2181818.1369584207</v>
      </c>
      <c r="K170">
        <f t="shared" si="2"/>
        <v>2180783.9796250872</v>
      </c>
    </row>
    <row r="171" spans="1:11" x14ac:dyDescent="0.25">
      <c r="A171">
        <f>VLOOKUP('2024-03-18_windows_device_0'!P171,'2024-03-18_windows_device_0'!P171:P1080,1,0)</f>
        <v>54.42</v>
      </c>
      <c r="B171">
        <f>VLOOKUP('2024-03-18_windows_device_0'!Q171,'2024-03-18_windows_device_0'!Q171:Q1080,1,0)</f>
        <v>2184720</v>
      </c>
      <c r="C171">
        <v>24.253509164748124</v>
      </c>
      <c r="D171">
        <v>2184572.941823299</v>
      </c>
      <c r="E171">
        <v>-9.3333333333305291E-3</v>
      </c>
      <c r="F171">
        <v>2184616.367861337</v>
      </c>
      <c r="G171">
        <v>2181819.1232012506</v>
      </c>
      <c r="H171">
        <v>-5.3057147623039782</v>
      </c>
      <c r="I171">
        <v>0.10239574545994401</v>
      </c>
      <c r="J171">
        <v>2181816.0528891115</v>
      </c>
      <c r="K171">
        <f t="shared" si="2"/>
        <v>2180782.0728891115</v>
      </c>
    </row>
    <row r="172" spans="1:11" x14ac:dyDescent="0.25">
      <c r="A172">
        <f>VLOOKUP('2024-03-18_windows_device_0'!P172,'2024-03-18_windows_device_0'!P172:P1081,1,0)</f>
        <v>54.417333333333332</v>
      </c>
      <c r="B172">
        <f>VLOOKUP('2024-03-18_windows_device_0'!Q172,'2024-03-18_windows_device_0'!Q172:Q1081,1,0)</f>
        <v>2184718</v>
      </c>
      <c r="C172">
        <v>24.252320704174082</v>
      </c>
      <c r="D172">
        <v>2184570.9562351154</v>
      </c>
      <c r="E172">
        <v>-2.6666666666699257E-3</v>
      </c>
      <c r="F172">
        <v>2184623.4512916072</v>
      </c>
      <c r="G172">
        <v>2181826.2496204386</v>
      </c>
      <c r="H172">
        <v>2.6630595233291388</v>
      </c>
      <c r="I172">
        <v>7.968774285633117</v>
      </c>
      <c r="J172">
        <v>2181816.8112222729</v>
      </c>
      <c r="K172">
        <f t="shared" si="2"/>
        <v>2180782.8818889395</v>
      </c>
    </row>
    <row r="173" spans="1:11" x14ac:dyDescent="0.25">
      <c r="A173">
        <f>VLOOKUP('2024-03-18_windows_device_0'!P173,'2024-03-18_windows_device_0'!P173:P1082,1,0)</f>
        <v>54.405999999999999</v>
      </c>
      <c r="B173">
        <f>VLOOKUP('2024-03-18_windows_device_0'!Q173,'2024-03-18_windows_device_0'!Q173:Q1082,1,0)</f>
        <v>2184720</v>
      </c>
      <c r="C173">
        <v>24.247269746734407</v>
      </c>
      <c r="D173">
        <v>2184573.0174774574</v>
      </c>
      <c r="E173">
        <v>-1.1333333333332973E-2</v>
      </c>
      <c r="F173">
        <v>2184625.9169048672</v>
      </c>
      <c r="G173">
        <v>2181828.8979601064</v>
      </c>
      <c r="H173">
        <v>-4.6076073478907347</v>
      </c>
      <c r="I173">
        <v>-7.2706668712198734</v>
      </c>
      <c r="J173">
        <v>2181812.5227779313</v>
      </c>
      <c r="K173">
        <f t="shared" si="2"/>
        <v>2180778.8087779311</v>
      </c>
    </row>
    <row r="174" spans="1:11" x14ac:dyDescent="0.25">
      <c r="A174">
        <f>VLOOKUP('2024-03-18_windows_device_0'!P174,'2024-03-18_windows_device_0'!P174:P1083,1,0)</f>
        <v>54.396000000000001</v>
      </c>
      <c r="B174">
        <f>VLOOKUP('2024-03-18_windows_device_0'!Q174,'2024-03-18_windows_device_0'!Q174:Q1083,1,0)</f>
        <v>2184724</v>
      </c>
      <c r="C174">
        <v>24.242813019581753</v>
      </c>
      <c r="D174">
        <v>2184577.0715042246</v>
      </c>
      <c r="E174">
        <v>-9.9999999999980105E-3</v>
      </c>
      <c r="F174">
        <v>2184627.0597470622</v>
      </c>
      <c r="G174">
        <v>2181830.2020630972</v>
      </c>
      <c r="H174">
        <v>-4.6544155422598124</v>
      </c>
      <c r="I174">
        <v>-4.6808194369077682E-2</v>
      </c>
      <c r="J174">
        <v>2181809.454174561</v>
      </c>
      <c r="K174">
        <f t="shared" si="2"/>
        <v>2180775.9301745608</v>
      </c>
    </row>
    <row r="175" spans="1:11" x14ac:dyDescent="0.25">
      <c r="A175">
        <f>VLOOKUP('2024-03-18_windows_device_0'!P175,'2024-03-18_windows_device_0'!P175:P1084,1,0)</f>
        <v>54.399333333333331</v>
      </c>
      <c r="B175">
        <f>VLOOKUP('2024-03-18_windows_device_0'!Q175,'2024-03-18_windows_device_0'!Q175:Q1084,1,0)</f>
        <v>2184727</v>
      </c>
      <c r="C175">
        <v>24.244298595299302</v>
      </c>
      <c r="D175">
        <v>2184580.0534964055</v>
      </c>
      <c r="E175">
        <v>3.3333333333303017E-3</v>
      </c>
      <c r="F175">
        <v>2184624.9240140528</v>
      </c>
      <c r="G175">
        <v>2181828.0125731956</v>
      </c>
      <c r="H175">
        <v>1.7964677144773304</v>
      </c>
      <c r="I175">
        <v>6.4508832567371428</v>
      </c>
      <c r="J175">
        <v>2181810.002291162</v>
      </c>
      <c r="K175">
        <f t="shared" si="2"/>
        <v>2180776.4149578288</v>
      </c>
    </row>
    <row r="176" spans="1:11" x14ac:dyDescent="0.25">
      <c r="A176">
        <f>VLOOKUP('2024-03-18_windows_device_0'!P176,'2024-03-18_windows_device_0'!P176:P1085,1,0)</f>
        <v>54.37533333333333</v>
      </c>
      <c r="B176">
        <f>VLOOKUP('2024-03-18_windows_device_0'!Q176,'2024-03-18_windows_device_0'!Q176:Q1085,1,0)</f>
        <v>2184732</v>
      </c>
      <c r="C176">
        <v>24.233602450132931</v>
      </c>
      <c r="D176">
        <v>2184585.1831280724</v>
      </c>
      <c r="E176">
        <v>-2.4000000000000909E-2</v>
      </c>
      <c r="F176">
        <v>2184619.9000996361</v>
      </c>
      <c r="G176">
        <v>2181823.3757819473</v>
      </c>
      <c r="H176">
        <v>-2.9795011300593615</v>
      </c>
      <c r="I176">
        <v>-4.7759688445366919</v>
      </c>
      <c r="J176">
        <v>2181807.5869105235</v>
      </c>
      <c r="K176">
        <f t="shared" si="2"/>
        <v>2180774.45557719</v>
      </c>
    </row>
    <row r="177" spans="1:11" x14ac:dyDescent="0.25">
      <c r="A177">
        <f>VLOOKUP('2024-03-18_windows_device_0'!P177,'2024-03-18_windows_device_0'!P177:P1086,1,0)</f>
        <v>54.36866666666667</v>
      </c>
      <c r="B177">
        <f>VLOOKUP('2024-03-18_windows_device_0'!Q177,'2024-03-18_windows_device_0'!Q177:Q1086,1,0)</f>
        <v>2184732</v>
      </c>
      <c r="C177">
        <v>24.23063129869783</v>
      </c>
      <c r="D177">
        <v>2184585.2191267167</v>
      </c>
      <c r="E177">
        <v>-6.6666666666606034E-3</v>
      </c>
      <c r="F177">
        <v>2184615.5755526097</v>
      </c>
      <c r="G177">
        <v>2181819.1587994588</v>
      </c>
      <c r="H177">
        <v>0.35663312394171953</v>
      </c>
      <c r="I177">
        <v>3.336134254001081</v>
      </c>
      <c r="J177">
        <v>2181808.2939462471</v>
      </c>
      <c r="K177">
        <f t="shared" si="2"/>
        <v>2180775.2892795806</v>
      </c>
    </row>
    <row r="178" spans="1:11" x14ac:dyDescent="0.25">
      <c r="A178">
        <f>VLOOKUP('2024-03-18_windows_device_0'!P178,'2024-03-18_windows_device_0'!P178:P1087,1,0)</f>
        <v>54.366</v>
      </c>
      <c r="B178">
        <f>VLOOKUP('2024-03-18_windows_device_0'!Q178,'2024-03-18_windows_device_0'!Q178:Q1087,1,0)</f>
        <v>2184734</v>
      </c>
      <c r="C178">
        <v>24.229442838123788</v>
      </c>
      <c r="D178">
        <v>2184587.2335249386</v>
      </c>
      <c r="E178">
        <v>-2.6666666666699257E-3</v>
      </c>
      <c r="F178">
        <v>2184615.74724722</v>
      </c>
      <c r="G178">
        <v>2181819.3735235771</v>
      </c>
      <c r="H178">
        <v>-0.60431689443066716</v>
      </c>
      <c r="I178">
        <v>-0.96095001837238669</v>
      </c>
      <c r="J178">
        <v>2181807.995820357</v>
      </c>
      <c r="K178">
        <f t="shared" si="2"/>
        <v>2180775.0418203571</v>
      </c>
    </row>
    <row r="179" spans="1:11" x14ac:dyDescent="0.25">
      <c r="A179">
        <f>VLOOKUP('2024-03-18_windows_device_0'!P179,'2024-03-18_windows_device_0'!P179:P1088,1,0)</f>
        <v>54.332000000000001</v>
      </c>
      <c r="B179">
        <f>VLOOKUP('2024-03-18_windows_device_0'!Q179,'2024-03-18_windows_device_0'!Q179:Q1088,1,0)</f>
        <v>2184740</v>
      </c>
      <c r="C179">
        <v>24.21428996580476</v>
      </c>
      <c r="D179">
        <v>2184593.417040363</v>
      </c>
      <c r="E179">
        <v>-3.399999999999892E-2</v>
      </c>
      <c r="F179">
        <v>2184616.7923572897</v>
      </c>
      <c r="G179">
        <v>2181820.9674449586</v>
      </c>
      <c r="H179">
        <v>3.9037779225036502</v>
      </c>
      <c r="I179">
        <v>4.5080948169343174</v>
      </c>
      <c r="J179">
        <v>2181811.3176134615</v>
      </c>
      <c r="K179">
        <f t="shared" si="2"/>
        <v>2180779.0096134613</v>
      </c>
    </row>
    <row r="180" spans="1:11" x14ac:dyDescent="0.25">
      <c r="A180">
        <f>VLOOKUP('2024-03-18_windows_device_0'!P180,'2024-03-18_windows_device_0'!P180:P1089,1,0)</f>
        <v>54.326000000000001</v>
      </c>
      <c r="B180">
        <f>VLOOKUP('2024-03-18_windows_device_0'!Q180,'2024-03-18_windows_device_0'!Q180:Q1089,1,0)</f>
        <v>2184736</v>
      </c>
      <c r="C180">
        <v>24.211615929513169</v>
      </c>
      <c r="D180">
        <v>2184589.4494135203</v>
      </c>
      <c r="E180">
        <v>-6.0000000000002274E-3</v>
      </c>
      <c r="F180">
        <v>2184607.3504496333</v>
      </c>
      <c r="G180">
        <v>2181811.6224220069</v>
      </c>
      <c r="H180">
        <v>-2.0282863131724298</v>
      </c>
      <c r="I180">
        <v>-5.93206423567608</v>
      </c>
      <c r="J180">
        <v>2181808.8433331316</v>
      </c>
      <c r="K180">
        <f t="shared" si="2"/>
        <v>2180776.6493331315</v>
      </c>
    </row>
    <row r="181" spans="1:11" x14ac:dyDescent="0.25">
      <c r="A181">
        <f>VLOOKUP('2024-03-18_windows_device_0'!P181,'2024-03-18_windows_device_0'!P181:P1090,1,0)</f>
        <v>54.324666666666666</v>
      </c>
      <c r="B181">
        <f>VLOOKUP('2024-03-18_windows_device_0'!Q181,'2024-03-18_windows_device_0'!Q181:Q1090,1,0)</f>
        <v>2184735</v>
      </c>
      <c r="C181">
        <v>24.211021699226148</v>
      </c>
      <c r="D181">
        <v>2184588.4566070698</v>
      </c>
      <c r="E181">
        <v>-1.3333333333349628E-3</v>
      </c>
      <c r="F181">
        <v>2184614.3639314696</v>
      </c>
      <c r="G181">
        <v>2181818.6574352309</v>
      </c>
      <c r="H181">
        <v>-1.1752077355049551</v>
      </c>
      <c r="I181">
        <v>0.85307857766747475</v>
      </c>
      <c r="J181">
        <v>2181808.7019746872</v>
      </c>
      <c r="K181">
        <f t="shared" si="2"/>
        <v>2180776.5333080203</v>
      </c>
    </row>
    <row r="182" spans="1:11" x14ac:dyDescent="0.25">
      <c r="A182">
        <f>VLOOKUP('2024-03-18_windows_device_0'!P182,'2024-03-18_windows_device_0'!P182:P1091,1,0)</f>
        <v>54.295333333333332</v>
      </c>
      <c r="B182">
        <f>VLOOKUP('2024-03-18_windows_device_0'!Q182,'2024-03-18_windows_device_0'!Q182:Q1091,1,0)</f>
        <v>2184742</v>
      </c>
      <c r="C182">
        <v>24.197948632911693</v>
      </c>
      <c r="D182">
        <v>2184595.6148204897</v>
      </c>
      <c r="E182">
        <v>-2.9333333333333655E-2</v>
      </c>
      <c r="F182">
        <v>2184612.3568885145</v>
      </c>
      <c r="G182">
        <v>2181817.1242165496</v>
      </c>
      <c r="H182">
        <v>-3.0794497635215521</v>
      </c>
      <c r="I182">
        <v>-1.904242028016597</v>
      </c>
      <c r="J182">
        <v>2181805.5355730844</v>
      </c>
      <c r="K182">
        <f t="shared" si="2"/>
        <v>2180773.924239751</v>
      </c>
    </row>
    <row r="183" spans="1:11" x14ac:dyDescent="0.25">
      <c r="A183">
        <f>VLOOKUP('2024-03-18_windows_device_0'!P183,'2024-03-18_windows_device_0'!P183:P1092,1,0)</f>
        <v>54.289333333333332</v>
      </c>
      <c r="B183">
        <f>VLOOKUP('2024-03-18_windows_device_0'!Q183,'2024-03-18_windows_device_0'!Q183:Q1092,1,0)</f>
        <v>2184747</v>
      </c>
      <c r="C183">
        <v>24.195274596620099</v>
      </c>
      <c r="D183">
        <v>2184600.6471717986</v>
      </c>
      <c r="E183">
        <v>-6.0000000000002274E-3</v>
      </c>
      <c r="F183">
        <v>2184609.0019205548</v>
      </c>
      <c r="G183">
        <v>2181813.8661987265</v>
      </c>
      <c r="H183">
        <v>1.7632015650160611</v>
      </c>
      <c r="I183">
        <v>4.8426513285376132</v>
      </c>
      <c r="J183">
        <v>2181806.704020624</v>
      </c>
      <c r="K183">
        <f t="shared" si="2"/>
        <v>2180775.2066872907</v>
      </c>
    </row>
    <row r="184" spans="1:11" x14ac:dyDescent="0.25">
      <c r="A184">
        <f>VLOOKUP('2024-03-18_windows_device_0'!P184,'2024-03-18_windows_device_0'!P184:P1093,1,0)</f>
        <v>54.271333333333331</v>
      </c>
      <c r="B184">
        <f>VLOOKUP('2024-03-18_windows_device_0'!Q184,'2024-03-18_windows_device_0'!Q184:Q1093,1,0)</f>
        <v>2184744</v>
      </c>
      <c r="C184">
        <v>24.187252487745319</v>
      </c>
      <c r="D184">
        <v>2184597.7442042734</v>
      </c>
      <c r="E184">
        <v>-1.8000000000000682E-2</v>
      </c>
      <c r="F184">
        <v>2184610.6041532909</v>
      </c>
      <c r="G184">
        <v>2181815.7593461741</v>
      </c>
      <c r="H184">
        <v>0.82440738333389163</v>
      </c>
      <c r="I184">
        <v>-0.93879418168216944</v>
      </c>
      <c r="J184">
        <v>2181808.2055261284</v>
      </c>
      <c r="K184">
        <f t="shared" si="2"/>
        <v>2180777.0501927952</v>
      </c>
    </row>
    <row r="185" spans="1:11" x14ac:dyDescent="0.25">
      <c r="A185">
        <f>VLOOKUP('2024-03-18_windows_device_0'!P185,'2024-03-18_windows_device_0'!P185:P1094,1,0)</f>
        <v>54.223333333333329</v>
      </c>
      <c r="B185">
        <f>VLOOKUP('2024-03-18_windows_device_0'!Q185,'2024-03-18_windows_device_0'!Q185:Q1094,1,0)</f>
        <v>2184746</v>
      </c>
      <c r="C185">
        <v>24.165860197412574</v>
      </c>
      <c r="D185">
        <v>2184600.0028002299</v>
      </c>
      <c r="E185">
        <v>-4.8000000000001819E-2</v>
      </c>
      <c r="F185">
        <v>2184613.6261159335</v>
      </c>
      <c r="G185">
        <v>2181819.5575533458</v>
      </c>
      <c r="H185">
        <v>-4.5192606188356876</v>
      </c>
      <c r="I185">
        <v>-5.3436680021695793</v>
      </c>
      <c r="J185">
        <v>2181802.8560619135</v>
      </c>
      <c r="K185">
        <f t="shared" si="2"/>
        <v>2180772.6127285804</v>
      </c>
    </row>
    <row r="186" spans="1:11" x14ac:dyDescent="0.25">
      <c r="A186">
        <f>VLOOKUP('2024-03-18_windows_device_0'!P186,'2024-03-18_windows_device_0'!P186:P1095,1,0)</f>
        <v>54.195999999999998</v>
      </c>
      <c r="B186">
        <f>VLOOKUP('2024-03-18_windows_device_0'!Q186,'2024-03-18_windows_device_0'!Q186:Q1095,1,0)</f>
        <v>2184744</v>
      </c>
      <c r="C186">
        <v>24.153678476528654</v>
      </c>
      <c r="D186">
        <v>2184598.1499540131</v>
      </c>
      <c r="E186">
        <v>-2.7333333333331211E-2</v>
      </c>
      <c r="F186">
        <v>2184612.2972675781</v>
      </c>
      <c r="G186">
        <v>2181818.6710402411</v>
      </c>
      <c r="H186">
        <v>1.1621198328211904</v>
      </c>
      <c r="I186">
        <v>5.681380451656878</v>
      </c>
      <c r="J186">
        <v>2181803.9064828628</v>
      </c>
      <c r="K186">
        <f t="shared" si="2"/>
        <v>2180774.1824828628</v>
      </c>
    </row>
    <row r="187" spans="1:11" x14ac:dyDescent="0.25">
      <c r="A187">
        <f>VLOOKUP('2024-03-18_windows_device_0'!P187,'2024-03-18_windows_device_0'!P187:P1096,1,0)</f>
        <v>54.178666666666672</v>
      </c>
      <c r="B187">
        <f>VLOOKUP('2024-03-18_windows_device_0'!Q187,'2024-03-18_windows_device_0'!Q187:Q1096,1,0)</f>
        <v>2184749</v>
      </c>
      <c r="C187">
        <v>24.145953482797388</v>
      </c>
      <c r="D187">
        <v>2184603.2432326018</v>
      </c>
      <c r="E187">
        <v>-1.7333333333326095E-2</v>
      </c>
      <c r="F187">
        <v>2184612.3602358387</v>
      </c>
      <c r="G187">
        <v>2181819.0146293896</v>
      </c>
      <c r="H187">
        <v>4.0046378183178604</v>
      </c>
      <c r="I187">
        <v>2.84251798549667</v>
      </c>
      <c r="J187">
        <v>2181808.6370659415</v>
      </c>
      <c r="K187">
        <f t="shared" si="2"/>
        <v>2180779.2423992748</v>
      </c>
    </row>
    <row r="188" spans="1:11" x14ac:dyDescent="0.25">
      <c r="A188">
        <f>VLOOKUP('2024-03-18_windows_device_0'!P188,'2024-03-18_windows_device_0'!P188:P1097,1,0)</f>
        <v>54.168666666666667</v>
      </c>
      <c r="B188">
        <f>VLOOKUP('2024-03-18_windows_device_0'!Q188,'2024-03-18_windows_device_0'!Q188:Q1097,1,0)</f>
        <v>2184753</v>
      </c>
      <c r="C188">
        <v>24.141496755644731</v>
      </c>
      <c r="D188">
        <v>2184607.2970335991</v>
      </c>
      <c r="E188">
        <v>-1.0000000000005116E-2</v>
      </c>
      <c r="F188">
        <v>2184612.3978422391</v>
      </c>
      <c r="G188">
        <v>2181819.2141732974</v>
      </c>
      <c r="H188">
        <v>1.2317250310443342</v>
      </c>
      <c r="I188">
        <v>-2.7729127872735262</v>
      </c>
      <c r="J188">
        <v>2181809.8805168676</v>
      </c>
      <c r="K188">
        <f t="shared" si="2"/>
        <v>2180780.6758502009</v>
      </c>
    </row>
    <row r="189" spans="1:11" x14ac:dyDescent="0.25">
      <c r="A189">
        <f>VLOOKUP('2024-03-18_windows_device_0'!P189,'2024-03-18_windows_device_0'!P189:P1098,1,0)</f>
        <v>54.134</v>
      </c>
      <c r="B189">
        <f>VLOOKUP('2024-03-18_windows_device_0'!Q189,'2024-03-18_windows_device_0'!Q189:Q1098,1,0)</f>
        <v>2184756</v>
      </c>
      <c r="C189">
        <v>24.126046768182192</v>
      </c>
      <c r="D189">
        <v>2184610.4834668348</v>
      </c>
      <c r="E189">
        <v>-3.4666666666666401E-2</v>
      </c>
      <c r="F189">
        <v>2184614.3303854354</v>
      </c>
      <c r="G189">
        <v>2181821.7083313996</v>
      </c>
      <c r="H189">
        <v>-2.1249086847528815</v>
      </c>
      <c r="I189">
        <v>-3.3566337157972157</v>
      </c>
      <c r="J189">
        <v>2181807.6482698456</v>
      </c>
      <c r="K189">
        <f t="shared" si="2"/>
        <v>2180779.1022698455</v>
      </c>
    </row>
    <row r="190" spans="1:11" x14ac:dyDescent="0.25">
      <c r="A190">
        <f>VLOOKUP('2024-03-18_windows_device_0'!P190,'2024-03-18_windows_device_0'!P190:P1099,1,0)</f>
        <v>54.100666666666669</v>
      </c>
      <c r="B190">
        <f>VLOOKUP('2024-03-18_windows_device_0'!Q190,'2024-03-18_windows_device_0'!Q190:Q1099,1,0)</f>
        <v>2184760</v>
      </c>
      <c r="C190">
        <v>24.111191011006678</v>
      </c>
      <c r="D190">
        <v>2184614.6626170077</v>
      </c>
      <c r="E190">
        <v>-3.3333333333331439E-2</v>
      </c>
      <c r="F190">
        <v>2184615.5191857321</v>
      </c>
      <c r="G190">
        <v>2181823.4374852991</v>
      </c>
      <c r="H190">
        <v>-1.4687680825591087</v>
      </c>
      <c r="I190">
        <v>0.65614060219377279</v>
      </c>
      <c r="J190">
        <v>2181806.5045958455</v>
      </c>
      <c r="K190">
        <f t="shared" si="2"/>
        <v>2180778.5919291787</v>
      </c>
    </row>
    <row r="191" spans="1:11" x14ac:dyDescent="0.25">
      <c r="A191">
        <f>VLOOKUP('2024-03-18_windows_device_0'!P191,'2024-03-18_windows_device_0'!P191:P1100,1,0)</f>
        <v>54.094666666666669</v>
      </c>
      <c r="B191">
        <f>VLOOKUP('2024-03-18_windows_device_0'!Q191,'2024-03-18_windows_device_0'!Q191:Q1100,1,0)</f>
        <v>2184760</v>
      </c>
      <c r="C191">
        <v>24.108516974715084</v>
      </c>
      <c r="D191">
        <v>2184614.69485232</v>
      </c>
      <c r="E191">
        <v>-6.0000000000002274E-3</v>
      </c>
      <c r="F191">
        <v>2184613.0506999264</v>
      </c>
      <c r="G191">
        <v>2181821.0662984978</v>
      </c>
      <c r="H191">
        <v>1.8223700826056302</v>
      </c>
      <c r="I191">
        <v>3.2911381651647389</v>
      </c>
      <c r="J191">
        <v>2181808.0149338301</v>
      </c>
      <c r="K191">
        <f t="shared" si="2"/>
        <v>2180780.2162671634</v>
      </c>
    </row>
    <row r="192" spans="1:11" x14ac:dyDescent="0.25">
      <c r="A192">
        <f>VLOOKUP('2024-03-18_windows_device_0'!P192,'2024-03-18_windows_device_0'!P192:P1101,1,0)</f>
        <v>54.050666666666672</v>
      </c>
      <c r="B192">
        <f>VLOOKUP('2024-03-18_windows_device_0'!Q192,'2024-03-18_windows_device_0'!Q192:Q1101,1,0)</f>
        <v>2184764</v>
      </c>
      <c r="C192">
        <v>24.088907375243405</v>
      </c>
      <c r="D192">
        <v>2184618.9311353667</v>
      </c>
      <c r="E192">
        <v>-4.399999999999693E-2</v>
      </c>
      <c r="F192">
        <v>2184616.4218381103</v>
      </c>
      <c r="G192">
        <v>2181825.1512926477</v>
      </c>
      <c r="H192">
        <v>-2.1796860168687999</v>
      </c>
      <c r="I192">
        <v>-4.0020560994744301</v>
      </c>
      <c r="J192">
        <v>2181805.679701935</v>
      </c>
      <c r="K192">
        <f t="shared" si="2"/>
        <v>2180778.7170352684</v>
      </c>
    </row>
    <row r="193" spans="1:11" x14ac:dyDescent="0.25">
      <c r="A193">
        <f>VLOOKUP('2024-03-18_windows_device_0'!P193,'2024-03-18_windows_device_0'!P193:P1102,1,0)</f>
        <v>54.032666666666671</v>
      </c>
      <c r="B193">
        <f>VLOOKUP('2024-03-18_windows_device_0'!Q193,'2024-03-18_windows_device_0'!Q193:Q1102,1,0)</f>
        <v>2184765</v>
      </c>
      <c r="C193">
        <v>24.080885266368625</v>
      </c>
      <c r="D193">
        <v>2184620.027741197</v>
      </c>
      <c r="E193">
        <v>-1.8000000000000682E-2</v>
      </c>
      <c r="F193">
        <v>2184616.9439412365</v>
      </c>
      <c r="G193">
        <v>2181825.9655952649</v>
      </c>
      <c r="H193">
        <v>-0.43465742701664567</v>
      </c>
      <c r="I193">
        <v>1.7450285898521543</v>
      </c>
      <c r="J193">
        <v>2181805.6341843554</v>
      </c>
      <c r="K193">
        <f t="shared" si="2"/>
        <v>2180779.0135176885</v>
      </c>
    </row>
    <row r="194" spans="1:11" x14ac:dyDescent="0.25">
      <c r="A194">
        <f>VLOOKUP('2024-03-18_windows_device_0'!P194,'2024-03-18_windows_device_0'!P194:P1103,1,0)</f>
        <v>54.012666666666668</v>
      </c>
      <c r="B194">
        <f>VLOOKUP('2024-03-18_windows_device_0'!Q194,'2024-03-18_windows_device_0'!Q194:Q1103,1,0)</f>
        <v>2184764</v>
      </c>
      <c r="C194">
        <v>24.071971812063314</v>
      </c>
      <c r="D194">
        <v>2184619.13504327</v>
      </c>
      <c r="E194">
        <v>-2.0000000000003126E-2</v>
      </c>
      <c r="F194">
        <v>2184617.2080837754</v>
      </c>
      <c r="G194">
        <v>2181826.5545180924</v>
      </c>
      <c r="H194">
        <v>-1.6810108795762062</v>
      </c>
      <c r="I194">
        <v>-1.2463534525595605</v>
      </c>
      <c r="J194">
        <v>2181803.9979253113</v>
      </c>
      <c r="K194">
        <f t="shared" si="2"/>
        <v>2180777.7572586448</v>
      </c>
    </row>
    <row r="195" spans="1:11" x14ac:dyDescent="0.25">
      <c r="A195">
        <f>VLOOKUP('2024-03-18_windows_device_0'!P195,'2024-03-18_windows_device_0'!P195:P1104,1,0)</f>
        <v>53.973333333333329</v>
      </c>
      <c r="B195">
        <f>VLOOKUP('2024-03-18_windows_device_0'!Q195,'2024-03-18_windows_device_0'!Q195:Q1104,1,0)</f>
        <v>2184764</v>
      </c>
      <c r="C195">
        <v>24.054442018596202</v>
      </c>
      <c r="D195">
        <v>2184619.3459547935</v>
      </c>
      <c r="E195">
        <v>-3.9333333333338771E-2</v>
      </c>
      <c r="F195">
        <v>2184613.043269841</v>
      </c>
      <c r="G195">
        <v>2181823.0287897019</v>
      </c>
      <c r="H195">
        <v>3.2269981098361313</v>
      </c>
      <c r="I195">
        <v>4.9080089894123375</v>
      </c>
      <c r="J195">
        <v>2181806.5488687619</v>
      </c>
      <c r="K195">
        <f t="shared" ref="K195:K258" si="3">J195-M$2*A195</f>
        <v>2180781.0555354287</v>
      </c>
    </row>
    <row r="196" spans="1:11" x14ac:dyDescent="0.25">
      <c r="A196">
        <f>VLOOKUP('2024-03-18_windows_device_0'!P196,'2024-03-18_windows_device_0'!P196:P1105,1,0)</f>
        <v>53.957999999999998</v>
      </c>
      <c r="B196">
        <f>VLOOKUP('2024-03-18_windows_device_0'!Q196,'2024-03-18_windows_device_0'!Q196:Q1105,1,0)</f>
        <v>2184763</v>
      </c>
      <c r="C196">
        <v>24.047608370295464</v>
      </c>
      <c r="D196">
        <v>2184618.4281329173</v>
      </c>
      <c r="E196">
        <v>-1.5333333333330756E-2</v>
      </c>
      <c r="F196">
        <v>2184612.6977834548</v>
      </c>
      <c r="G196">
        <v>2181822.9325645342</v>
      </c>
      <c r="H196">
        <v>-1.4833709569647908</v>
      </c>
      <c r="I196">
        <v>-4.7103690668009222</v>
      </c>
      <c r="J196">
        <v>2181805.1225270699</v>
      </c>
      <c r="K196">
        <f t="shared" si="3"/>
        <v>2180779.9205270698</v>
      </c>
    </row>
    <row r="197" spans="1:11" x14ac:dyDescent="0.25">
      <c r="A197">
        <f>VLOOKUP('2024-03-18_windows_device_0'!P197,'2024-03-18_windows_device_0'!P197:P1106,1,0)</f>
        <v>53.911999999999999</v>
      </c>
      <c r="B197">
        <f>VLOOKUP('2024-03-18_windows_device_0'!Q197,'2024-03-18_windows_device_0'!Q197:Q1106,1,0)</f>
        <v>2184767</v>
      </c>
      <c r="C197">
        <v>24.027107425393254</v>
      </c>
      <c r="D197">
        <v>2184622.674527192</v>
      </c>
      <c r="E197">
        <v>-4.5999999999999375E-2</v>
      </c>
      <c r="F197">
        <v>2184614.7112475811</v>
      </c>
      <c r="G197">
        <v>2181825.6942375363</v>
      </c>
      <c r="H197">
        <v>-5.8496428192593157</v>
      </c>
      <c r="I197">
        <v>-4.3662718622945249</v>
      </c>
      <c r="J197">
        <v>2181799.3665816537</v>
      </c>
      <c r="K197">
        <f t="shared" si="3"/>
        <v>2180775.0385816535</v>
      </c>
    </row>
    <row r="198" spans="1:11" x14ac:dyDescent="0.25">
      <c r="A198">
        <f>VLOOKUP('2024-03-18_windows_device_0'!P198,'2024-03-18_windows_device_0'!P198:P1107,1,0)</f>
        <v>53.912666666666667</v>
      </c>
      <c r="B198">
        <f>VLOOKUP('2024-03-18_windows_device_0'!Q198,'2024-03-18_windows_device_0'!Q198:Q1107,1,0)</f>
        <v>2184770</v>
      </c>
      <c r="C198">
        <v>24.027404540536764</v>
      </c>
      <c r="D198">
        <v>2184625.6709577614</v>
      </c>
      <c r="E198">
        <v>6.6666666666748142E-4</v>
      </c>
      <c r="F198">
        <v>2184613.6846119119</v>
      </c>
      <c r="G198">
        <v>2181824.6567537016</v>
      </c>
      <c r="H198">
        <v>-5.1899135652929544</v>
      </c>
      <c r="I198">
        <v>0.65972925396636128</v>
      </c>
      <c r="J198">
        <v>2181794.7355407067</v>
      </c>
      <c r="K198">
        <f t="shared" si="3"/>
        <v>2180770.39487404</v>
      </c>
    </row>
    <row r="199" spans="1:11" x14ac:dyDescent="0.25">
      <c r="A199">
        <f>VLOOKUP('2024-03-18_windows_device_0'!P199,'2024-03-18_windows_device_0'!P199:P1108,1,0)</f>
        <v>53.853333333333332</v>
      </c>
      <c r="B199">
        <f>VLOOKUP('2024-03-18_windows_device_0'!Q199,'2024-03-18_windows_device_0'!Q199:Q1108,1,0)</f>
        <v>2184769</v>
      </c>
      <c r="C199">
        <v>24.000961292764345</v>
      </c>
      <c r="D199">
        <v>2184624.9884642558</v>
      </c>
      <c r="E199">
        <v>-5.9333333333334792E-2</v>
      </c>
      <c r="F199">
        <v>2184611.5583353085</v>
      </c>
      <c r="G199">
        <v>2181823.4964895062</v>
      </c>
      <c r="H199">
        <v>-1.6482443152926862</v>
      </c>
      <c r="I199">
        <v>3.5416692500002682</v>
      </c>
      <c r="J199">
        <v>2181792.7240510397</v>
      </c>
      <c r="K199">
        <f t="shared" si="3"/>
        <v>2180769.5107177063</v>
      </c>
    </row>
    <row r="200" spans="1:11" x14ac:dyDescent="0.25">
      <c r="A200">
        <f>VLOOKUP('2024-03-18_windows_device_0'!P200,'2024-03-18_windows_device_0'!P200:P1109,1,0)</f>
        <v>53.829333333333338</v>
      </c>
      <c r="B200">
        <f>VLOOKUP('2024-03-18_windows_device_0'!Q200,'2024-03-18_windows_device_0'!Q200:Q1109,1,0)</f>
        <v>2184767</v>
      </c>
      <c r="C200">
        <v>23.990265147597974</v>
      </c>
      <c r="D200">
        <v>2184623.1167945368</v>
      </c>
      <c r="E200">
        <v>-2.3999999999993804E-2</v>
      </c>
      <c r="F200">
        <v>2184608.8578170012</v>
      </c>
      <c r="G200">
        <v>2181821.1870201482</v>
      </c>
      <c r="H200">
        <v>1.4523388156667352</v>
      </c>
      <c r="I200">
        <v>3.1005831309594214</v>
      </c>
      <c r="J200">
        <v>2181794.2642840152</v>
      </c>
      <c r="K200">
        <f t="shared" si="3"/>
        <v>2180771.506950682</v>
      </c>
    </row>
    <row r="201" spans="1:11" x14ac:dyDescent="0.25">
      <c r="A201">
        <f>VLOOKUP('2024-03-18_windows_device_0'!P201,'2024-03-18_windows_device_0'!P201:P1110,1,0)</f>
        <v>53.789333333333332</v>
      </c>
      <c r="B201">
        <f>VLOOKUP('2024-03-18_windows_device_0'!Q201,'2024-03-18_windows_device_0'!Q201:Q1110,1,0)</f>
        <v>2184769</v>
      </c>
      <c r="C201">
        <v>23.972438238987351</v>
      </c>
      <c r="D201">
        <v>2184625.3305512196</v>
      </c>
      <c r="E201">
        <v>-4.0000000000006253E-2</v>
      </c>
      <c r="F201">
        <v>2184610.5293745222</v>
      </c>
      <c r="G201">
        <v>2181823.510713527</v>
      </c>
      <c r="H201">
        <v>4.7589211277663708</v>
      </c>
      <c r="I201">
        <v>3.3065823120996356</v>
      </c>
      <c r="J201">
        <v>2181798.9836090179</v>
      </c>
      <c r="K201">
        <f t="shared" si="3"/>
        <v>2180776.9862756846</v>
      </c>
    </row>
    <row r="202" spans="1:11" x14ac:dyDescent="0.25">
      <c r="A202">
        <f>VLOOKUP('2024-03-18_windows_device_0'!P202,'2024-03-18_windows_device_0'!P202:P1111,1,0)</f>
        <v>53.762</v>
      </c>
      <c r="B202">
        <f>VLOOKUP('2024-03-18_windows_device_0'!Q202,'2024-03-18_windows_device_0'!Q202:Q1111,1,0)</f>
        <v>2184763</v>
      </c>
      <c r="C202">
        <v>23.960256518103428</v>
      </c>
      <c r="D202">
        <v>2184619.4765268965</v>
      </c>
      <c r="E202">
        <v>-2.7333333333331211E-2</v>
      </c>
      <c r="F202">
        <v>2184607.3549361001</v>
      </c>
      <c r="G202">
        <v>2181820.7821802511</v>
      </c>
      <c r="H202">
        <v>-5.6383974384516478</v>
      </c>
      <c r="I202">
        <v>-10.397318566218019</v>
      </c>
      <c r="J202">
        <v>2181790.4300891762</v>
      </c>
      <c r="K202">
        <f t="shared" si="3"/>
        <v>2180768.952089176</v>
      </c>
    </row>
    <row r="203" spans="1:11" x14ac:dyDescent="0.25">
      <c r="A203">
        <f>VLOOKUP('2024-03-18_windows_device_0'!P203,'2024-03-18_windows_device_0'!P203:P1112,1,0)</f>
        <v>53.730000000000004</v>
      </c>
      <c r="B203">
        <f>VLOOKUP('2024-03-18_windows_device_0'!Q203,'2024-03-18_windows_device_0'!Q203:Q1112,1,0)</f>
        <v>2184768</v>
      </c>
      <c r="C203">
        <v>23.945994991214935</v>
      </c>
      <c r="D203">
        <v>2184624.64733097</v>
      </c>
      <c r="E203">
        <v>-3.1999999999996476E-2</v>
      </c>
      <c r="F203">
        <v>2184606.7303721057</v>
      </c>
      <c r="G203">
        <v>2181820.6799397068</v>
      </c>
      <c r="H203">
        <v>0.73499770369380713</v>
      </c>
      <c r="I203">
        <v>6.3733951421454549</v>
      </c>
      <c r="J203">
        <v>2181793.1896089115</v>
      </c>
      <c r="K203">
        <f t="shared" si="3"/>
        <v>2180772.3196089114</v>
      </c>
    </row>
    <row r="204" spans="1:11" x14ac:dyDescent="0.25">
      <c r="A204">
        <f>VLOOKUP('2024-03-18_windows_device_0'!P204,'2024-03-18_windows_device_0'!P204:P1113,1,0)</f>
        <v>53.689333333333337</v>
      </c>
      <c r="B204">
        <f>VLOOKUP('2024-03-18_windows_device_0'!Q204,'2024-03-18_windows_device_0'!Q204:Q1113,1,0)</f>
        <v>2184768</v>
      </c>
      <c r="C204">
        <v>23.927870967460805</v>
      </c>
      <c r="D204">
        <v>2184624.8642477412</v>
      </c>
      <c r="E204">
        <v>-4.0666666666666629E-2</v>
      </c>
      <c r="F204">
        <v>2184605.2169849724</v>
      </c>
      <c r="G204">
        <v>2181819.8307876722</v>
      </c>
      <c r="H204">
        <v>1.2873394009657204</v>
      </c>
      <c r="I204">
        <v>0.55234169727191329</v>
      </c>
      <c r="J204">
        <v>2181795.6864008415</v>
      </c>
      <c r="K204">
        <f t="shared" si="3"/>
        <v>2180775.589067508</v>
      </c>
    </row>
    <row r="205" spans="1:11" x14ac:dyDescent="0.25">
      <c r="A205">
        <f>VLOOKUP('2024-03-18_windows_device_0'!P205,'2024-03-18_windows_device_0'!P205:P1114,1,0)</f>
        <v>53.667333333333332</v>
      </c>
      <c r="B205">
        <f>VLOOKUP('2024-03-18_windows_device_0'!Q205,'2024-03-18_windows_device_0'!Q205:Q1114,1,0)</f>
        <v>2184767</v>
      </c>
      <c r="C205">
        <v>23.918066167724962</v>
      </c>
      <c r="D205">
        <v>2184623.9815276992</v>
      </c>
      <c r="E205">
        <v>-2.2000000000005571E-2</v>
      </c>
      <c r="F205">
        <v>2184606.9312660485</v>
      </c>
      <c r="G205">
        <v>2181821.9046187908</v>
      </c>
      <c r="H205">
        <v>1.9288106877356768</v>
      </c>
      <c r="I205">
        <v>0.64147128676995635</v>
      </c>
      <c r="J205">
        <v>2181797.6120194071</v>
      </c>
      <c r="K205">
        <f t="shared" si="3"/>
        <v>2180777.9326860737</v>
      </c>
    </row>
    <row r="206" spans="1:11" x14ac:dyDescent="0.25">
      <c r="A206">
        <f>VLOOKUP('2024-03-18_windows_device_0'!P206,'2024-03-18_windows_device_0'!P206:P1115,1,0)</f>
        <v>53.629333333333335</v>
      </c>
      <c r="B206">
        <f>VLOOKUP('2024-03-18_windows_device_0'!Q206,'2024-03-18_windows_device_0'!Q206:Q1115,1,0)</f>
        <v>2184766</v>
      </c>
      <c r="C206">
        <v>23.901130604544875</v>
      </c>
      <c r="D206">
        <v>2184623.1839889563</v>
      </c>
      <c r="E206">
        <v>-3.7999999999996703E-2</v>
      </c>
      <c r="F206">
        <v>2184604.5915853474</v>
      </c>
      <c r="G206">
        <v>2181820.1863263748</v>
      </c>
      <c r="H206">
        <v>1.7999537610448897</v>
      </c>
      <c r="I206">
        <v>-0.12885692669078708</v>
      </c>
      <c r="J206">
        <v>2181799.4238196076</v>
      </c>
      <c r="K206">
        <f t="shared" si="3"/>
        <v>2180780.4664862743</v>
      </c>
    </row>
    <row r="207" spans="1:11" x14ac:dyDescent="0.25">
      <c r="A207">
        <f>VLOOKUP('2024-03-18_windows_device_0'!P207,'2024-03-18_windows_device_0'!P207:P1116,1,0)</f>
        <v>53.597999999999999</v>
      </c>
      <c r="B207">
        <f>VLOOKUP('2024-03-18_windows_device_0'!Q207,'2024-03-18_windows_device_0'!Q207:Q1116,1,0)</f>
        <v>2184768</v>
      </c>
      <c r="C207">
        <v>23.887166192799889</v>
      </c>
      <c r="D207">
        <v>2184625.3508228194</v>
      </c>
      <c r="E207">
        <v>-3.13333333333361E-2</v>
      </c>
      <c r="F207">
        <v>2184605.7043615216</v>
      </c>
      <c r="G207">
        <v>2181821.8118066392</v>
      </c>
      <c r="H207">
        <v>3.1469122688286006</v>
      </c>
      <c r="I207">
        <v>1.346958507783711</v>
      </c>
      <c r="J207">
        <v>2181802.516801083</v>
      </c>
      <c r="K207">
        <f t="shared" si="3"/>
        <v>2180784.1548010828</v>
      </c>
    </row>
    <row r="208" spans="1:11" x14ac:dyDescent="0.25">
      <c r="A208">
        <f>VLOOKUP('2024-03-18_windows_device_0'!P208,'2024-03-18_windows_device_0'!P208:P1117,1,0)</f>
        <v>53.561333333333337</v>
      </c>
      <c r="B208">
        <f>VLOOKUP('2024-03-18_windows_device_0'!Q208,'2024-03-18_windows_device_0'!Q208:Q1117,1,0)</f>
        <v>2184765</v>
      </c>
      <c r="C208">
        <v>23.870824859906822</v>
      </c>
      <c r="D208">
        <v>2184622.5459301267</v>
      </c>
      <c r="E208">
        <v>-3.666666666666174E-2</v>
      </c>
      <c r="F208">
        <v>2184610.0592302089</v>
      </c>
      <c r="G208">
        <v>2181826.7670289283</v>
      </c>
      <c r="H208">
        <v>-0.73807226214557886</v>
      </c>
      <c r="I208">
        <v>-3.8849845309741795</v>
      </c>
      <c r="J208">
        <v>2181801.3803645931</v>
      </c>
      <c r="K208">
        <f t="shared" si="3"/>
        <v>2180783.7150312597</v>
      </c>
    </row>
    <row r="209" spans="1:11" x14ac:dyDescent="0.25">
      <c r="A209">
        <f>VLOOKUP('2024-03-18_windows_device_0'!P209,'2024-03-18_windows_device_0'!P209:P1118,1,0)</f>
        <v>53.530666666666662</v>
      </c>
      <c r="B209">
        <f>VLOOKUP('2024-03-18_windows_device_0'!Q209,'2024-03-18_windows_device_0'!Q209:Q1118,1,0)</f>
        <v>2184764</v>
      </c>
      <c r="C209">
        <v>23.857157563305343</v>
      </c>
      <c r="D209">
        <v>2184621.7090082499</v>
      </c>
      <c r="E209">
        <v>-3.0666666666675724E-2</v>
      </c>
      <c r="F209">
        <v>2184604.1486900845</v>
      </c>
      <c r="G209">
        <v>2181821.3589184205</v>
      </c>
      <c r="H209">
        <v>-3.7780141490511596</v>
      </c>
      <c r="I209">
        <v>-3.0399418869055808</v>
      </c>
      <c r="J209">
        <v>2181797.7779061878</v>
      </c>
      <c r="K209">
        <f t="shared" si="3"/>
        <v>2180780.6952395211</v>
      </c>
    </row>
    <row r="210" spans="1:11" x14ac:dyDescent="0.25">
      <c r="A210">
        <f>VLOOKUP('2024-03-18_windows_device_0'!P210,'2024-03-18_windows_device_0'!P210:P1119,1,0)</f>
        <v>53.501999999999995</v>
      </c>
      <c r="B210">
        <f>VLOOKUP('2024-03-18_windows_device_0'!Q210,'2024-03-18_windows_device_0'!Q210:Q1119,1,0)</f>
        <v>2184766</v>
      </c>
      <c r="C210">
        <v>23.844381612134399</v>
      </c>
      <c r="D210">
        <v>2184623.8613663837</v>
      </c>
      <c r="E210">
        <v>-2.8666666666666174E-2</v>
      </c>
      <c r="F210">
        <v>2184598.3730525002</v>
      </c>
      <c r="G210">
        <v>2181816.0532036582</v>
      </c>
      <c r="H210">
        <v>9.2442316389642656</v>
      </c>
      <c r="I210">
        <v>13.022245788015425</v>
      </c>
      <c r="J210">
        <v>2181802.2120086662</v>
      </c>
      <c r="K210">
        <f t="shared" si="3"/>
        <v>2180785.6740086661</v>
      </c>
    </row>
    <row r="211" spans="1:11" x14ac:dyDescent="0.25">
      <c r="A211">
        <f>VLOOKUP('2024-03-18_windows_device_0'!P211,'2024-03-18_windows_device_0'!P211:P1120,1,0)</f>
        <v>53.448666666666668</v>
      </c>
      <c r="B211">
        <f>VLOOKUP('2024-03-18_windows_device_0'!Q211,'2024-03-18_windows_device_0'!Q211:Q1120,1,0)</f>
        <v>2184766</v>
      </c>
      <c r="C211">
        <v>23.820612400653577</v>
      </c>
      <c r="D211">
        <v>2184624.1446062145</v>
      </c>
      <c r="E211">
        <v>-5.333333333332746E-2</v>
      </c>
      <c r="F211">
        <v>2184600.1611666391</v>
      </c>
      <c r="G211">
        <v>2181818.7162631815</v>
      </c>
      <c r="H211">
        <v>7.4699486140161753E-2</v>
      </c>
      <c r="I211">
        <v>-9.1695321528241038</v>
      </c>
      <c r="J211">
        <v>2181804.8516651164</v>
      </c>
      <c r="K211">
        <f t="shared" si="3"/>
        <v>2180789.3269984499</v>
      </c>
    </row>
    <row r="212" spans="1:11" x14ac:dyDescent="0.25">
      <c r="A212">
        <f>VLOOKUP('2024-03-18_windows_device_0'!P212,'2024-03-18_windows_device_0'!P212:P1121,1,0)</f>
        <v>53.413333333333334</v>
      </c>
      <c r="B212">
        <f>VLOOKUP('2024-03-18_windows_device_0'!Q212,'2024-03-18_windows_device_0'!Q212:Q1121,1,0)</f>
        <v>2184765</v>
      </c>
      <c r="C212">
        <v>23.804865298047527</v>
      </c>
      <c r="D212">
        <v>2184623.3320970354</v>
      </c>
      <c r="E212">
        <v>-3.5333333333333883E-2</v>
      </c>
      <c r="F212">
        <v>2184594.973427047</v>
      </c>
      <c r="G212">
        <v>2181814.1086558336</v>
      </c>
      <c r="H212">
        <v>-1.1495561492629349</v>
      </c>
      <c r="I212">
        <v>-1.2242556354030967</v>
      </c>
      <c r="J212">
        <v>2181806.1795545081</v>
      </c>
      <c r="K212">
        <f t="shared" si="3"/>
        <v>2180791.3262211746</v>
      </c>
    </row>
    <row r="213" spans="1:11" x14ac:dyDescent="0.25">
      <c r="A213">
        <f>VLOOKUP('2024-03-18_windows_device_0'!P213,'2024-03-18_windows_device_0'!P213:P1122,1,0)</f>
        <v>53.389333333333333</v>
      </c>
      <c r="B213">
        <f>VLOOKUP('2024-03-18_windows_device_0'!Q213,'2024-03-18_windows_device_0'!Q213:Q1122,1,0)</f>
        <v>2184763</v>
      </c>
      <c r="C213">
        <v>23.794169152881157</v>
      </c>
      <c r="D213">
        <v>2184621.459378581</v>
      </c>
      <c r="E213">
        <v>-2.4000000000000909E-2</v>
      </c>
      <c r="F213">
        <v>2184589.9247405096</v>
      </c>
      <c r="G213">
        <v>2181809.4542402914</v>
      </c>
      <c r="H213">
        <v>-3.4974273364059627</v>
      </c>
      <c r="I213">
        <v>-2.3478711871430278</v>
      </c>
      <c r="J213">
        <v>2181802.5617162543</v>
      </c>
      <c r="K213">
        <f t="shared" si="3"/>
        <v>2180788.1643829211</v>
      </c>
    </row>
    <row r="214" spans="1:11" x14ac:dyDescent="0.25">
      <c r="A214">
        <f>VLOOKUP('2024-03-18_windows_device_0'!P214,'2024-03-18_windows_device_0'!P214:P1123,1,0)</f>
        <v>53.338666666666668</v>
      </c>
      <c r="B214">
        <f>VLOOKUP('2024-03-18_windows_device_0'!Q214,'2024-03-18_windows_device_0'!Q214:Q1123,1,0)</f>
        <v>2184761</v>
      </c>
      <c r="C214">
        <v>23.771588401974373</v>
      </c>
      <c r="D214">
        <v>2184619.7278962117</v>
      </c>
      <c r="E214">
        <v>-5.0666666666664639E-2</v>
      </c>
      <c r="F214">
        <v>2184590.8882759865</v>
      </c>
      <c r="G214">
        <v>2181811.2507080059</v>
      </c>
      <c r="H214">
        <v>-0.45446654781699181</v>
      </c>
      <c r="I214">
        <v>3.0429607885889709</v>
      </c>
      <c r="J214">
        <v>2181801.9948363691</v>
      </c>
      <c r="K214">
        <f t="shared" si="3"/>
        <v>2180788.5601697024</v>
      </c>
    </row>
    <row r="215" spans="1:11" x14ac:dyDescent="0.25">
      <c r="A215">
        <f>VLOOKUP('2024-03-18_windows_device_0'!P215,'2024-03-18_windows_device_0'!P215:P1124,1,0)</f>
        <v>53.311999999999998</v>
      </c>
      <c r="B215">
        <f>VLOOKUP('2024-03-18_windows_device_0'!Q215,'2024-03-18_windows_device_0'!Q215:Q1124,1,0)</f>
        <v>2184758</v>
      </c>
      <c r="C215">
        <v>23.759703796233957</v>
      </c>
      <c r="D215">
        <v>2184616.8691188786</v>
      </c>
      <c r="E215">
        <v>-2.6666666666670835E-2</v>
      </c>
      <c r="F215">
        <v>2184587.4700716152</v>
      </c>
      <c r="G215">
        <v>2181808.2712068758</v>
      </c>
      <c r="H215">
        <v>1.0783664067275822</v>
      </c>
      <c r="I215">
        <v>1.532832954544574</v>
      </c>
      <c r="J215">
        <v>2181803.2805037806</v>
      </c>
      <c r="K215">
        <f t="shared" si="3"/>
        <v>2180790.3525037807</v>
      </c>
    </row>
    <row r="216" spans="1:11" x14ac:dyDescent="0.25">
      <c r="A216">
        <f>VLOOKUP('2024-03-18_windows_device_0'!P216,'2024-03-18_windows_device_0'!P216:P1125,1,0)</f>
        <v>53.270666666666671</v>
      </c>
      <c r="B216">
        <f>VLOOKUP('2024-03-18_windows_device_0'!Q216,'2024-03-18_windows_device_0'!Q216:Q1125,1,0)</f>
        <v>2184762</v>
      </c>
      <c r="C216">
        <v>23.74128265733632</v>
      </c>
      <c r="D216">
        <v>2184621.0878744461</v>
      </c>
      <c r="E216">
        <v>-4.1333333333327005E-2</v>
      </c>
      <c r="F216">
        <v>2184587.1462808601</v>
      </c>
      <c r="G216">
        <v>2181808.6278399997</v>
      </c>
      <c r="H216">
        <v>-2.2423560926690698</v>
      </c>
      <c r="I216">
        <v>-3.320722499396652</v>
      </c>
      <c r="J216">
        <v>2181800.7778190565</v>
      </c>
      <c r="K216">
        <f t="shared" si="3"/>
        <v>2180788.6351523898</v>
      </c>
    </row>
    <row r="217" spans="1:11" x14ac:dyDescent="0.25">
      <c r="A217">
        <f>VLOOKUP('2024-03-18_windows_device_0'!P217,'2024-03-18_windows_device_0'!P217:P1126,1,0)</f>
        <v>53.219333333333338</v>
      </c>
      <c r="B217">
        <f>VLOOKUP('2024-03-18_windows_device_0'!Q217,'2024-03-18_windows_device_0'!Q217:Q1126,1,0)</f>
        <v>2184763</v>
      </c>
      <c r="C217">
        <v>23.718404791286023</v>
      </c>
      <c r="D217">
        <v>2184622.359318539</v>
      </c>
      <c r="E217">
        <v>-5.1333333333332121E-2</v>
      </c>
      <c r="F217">
        <v>2184585.696186034</v>
      </c>
      <c r="G217">
        <v>2181808.0235231053</v>
      </c>
      <c r="H217">
        <v>-2.8376944707706571</v>
      </c>
      <c r="I217">
        <v>-0.5953383781015873</v>
      </c>
      <c r="J217">
        <v>2181798.2603076897</v>
      </c>
      <c r="K217">
        <f t="shared" si="3"/>
        <v>2180787.0929743564</v>
      </c>
    </row>
    <row r="218" spans="1:11" x14ac:dyDescent="0.25">
      <c r="A218">
        <f>VLOOKUP('2024-03-18_windows_device_0'!P218,'2024-03-18_windows_device_0'!P218:P1127,1,0)</f>
        <v>53.192</v>
      </c>
      <c r="B218">
        <f>VLOOKUP('2024-03-18_windows_device_0'!Q218,'2024-03-18_windows_device_0'!Q218:Q1127,1,0)</f>
        <v>2184760</v>
      </c>
      <c r="C218">
        <v>23.7062230704021</v>
      </c>
      <c r="D218">
        <v>2184619.5037469342</v>
      </c>
      <c r="E218">
        <v>-2.7333333333338317E-2</v>
      </c>
      <c r="F218">
        <v>2184589.1492817635</v>
      </c>
      <c r="G218">
        <v>2181811.9273010278</v>
      </c>
      <c r="H218">
        <v>-0.45309304865077138</v>
      </c>
      <c r="I218">
        <v>2.3846014221198857</v>
      </c>
      <c r="J218">
        <v>2181797.647257756</v>
      </c>
      <c r="K218">
        <f t="shared" si="3"/>
        <v>2180786.9992577559</v>
      </c>
    </row>
    <row r="219" spans="1:11" x14ac:dyDescent="0.25">
      <c r="A219">
        <f>VLOOKUP('2024-03-18_windows_device_0'!P219,'2024-03-18_windows_device_0'!P219:P1128,1,0)</f>
        <v>53.160666666666671</v>
      </c>
      <c r="B219">
        <f>VLOOKUP('2024-03-18_windows_device_0'!Q219,'2024-03-18_windows_device_0'!Q219:Q1128,1,0)</f>
        <v>2184758</v>
      </c>
      <c r="C219">
        <v>23.692258658657114</v>
      </c>
      <c r="D219">
        <v>2184617.669219913</v>
      </c>
      <c r="E219">
        <v>-3.1333333333328994E-2</v>
      </c>
      <c r="F219">
        <v>2184586.6040747738</v>
      </c>
      <c r="G219">
        <v>2181809.8990147146</v>
      </c>
      <c r="H219">
        <v>2.597400872502476</v>
      </c>
      <c r="I219">
        <v>3.0504939211532474</v>
      </c>
      <c r="J219">
        <v>2181800.1360829519</v>
      </c>
      <c r="K219">
        <f t="shared" si="3"/>
        <v>2180790.0834162855</v>
      </c>
    </row>
    <row r="220" spans="1:11" x14ac:dyDescent="0.25">
      <c r="A220">
        <f>VLOOKUP('2024-03-18_windows_device_0'!P220,'2024-03-18_windows_device_0'!P220:P1129,1,0)</f>
        <v>53.103999999999999</v>
      </c>
      <c r="B220">
        <f>VLOOKUP('2024-03-18_windows_device_0'!Q220,'2024-03-18_windows_device_0'!Q220:Q1129,1,0)</f>
        <v>2184757</v>
      </c>
      <c r="C220">
        <v>23.667003871458736</v>
      </c>
      <c r="D220">
        <v>2184616.9682319369</v>
      </c>
      <c r="E220">
        <v>-5.6666666666671972E-2</v>
      </c>
      <c r="F220">
        <v>2184584.49323626</v>
      </c>
      <c r="G220">
        <v>2181808.7238069791</v>
      </c>
      <c r="H220">
        <v>1.2531426018103957</v>
      </c>
      <c r="I220">
        <v>-1.3442582706920803</v>
      </c>
      <c r="J220">
        <v>2181801.6141800396</v>
      </c>
      <c r="K220">
        <f t="shared" si="3"/>
        <v>2180792.6381800398</v>
      </c>
    </row>
    <row r="221" spans="1:11" x14ac:dyDescent="0.25">
      <c r="A221">
        <f>VLOOKUP('2024-03-18_windows_device_0'!P221,'2024-03-18_windows_device_0'!P221:P1130,1,0)</f>
        <v>53.076000000000001</v>
      </c>
      <c r="B221">
        <f>VLOOKUP('2024-03-18_windows_device_0'!Q221,'2024-03-18_windows_device_0'!Q221:Q1130,1,0)</f>
        <v>2184756</v>
      </c>
      <c r="C221">
        <v>23.654525035431302</v>
      </c>
      <c r="D221">
        <v>2184616.1158613372</v>
      </c>
      <c r="E221">
        <v>-2.7999999999998693E-2</v>
      </c>
      <c r="F221">
        <v>2184580.9511062088</v>
      </c>
      <c r="G221">
        <v>2181805.6443572156</v>
      </c>
      <c r="H221">
        <v>2.3311850130558014</v>
      </c>
      <c r="I221">
        <v>1.0780424112454057</v>
      </c>
      <c r="J221">
        <v>2181803.9647106985</v>
      </c>
      <c r="K221">
        <f t="shared" si="3"/>
        <v>2180795.5207106983</v>
      </c>
    </row>
    <row r="222" spans="1:11" x14ac:dyDescent="0.25">
      <c r="A222">
        <f>VLOOKUP('2024-03-18_windows_device_0'!P222,'2024-03-18_windows_device_0'!P222:P1131,1,0)</f>
        <v>53.025999999999996</v>
      </c>
      <c r="B222">
        <f>VLOOKUP('2024-03-18_windows_device_0'!Q222,'2024-03-18_windows_device_0'!Q222:Q1131,1,0)</f>
        <v>2184763</v>
      </c>
      <c r="C222">
        <v>23.632241399668025</v>
      </c>
      <c r="D222">
        <v>2184623.3792916071</v>
      </c>
      <c r="E222">
        <v>-5.0000000000004263E-2</v>
      </c>
      <c r="F222">
        <v>2184581.8874855475</v>
      </c>
      <c r="G222">
        <v>2181807.4075587806</v>
      </c>
      <c r="H222">
        <v>-3.0720106940716505</v>
      </c>
      <c r="I222">
        <v>-5.4031957071274519</v>
      </c>
      <c r="J222">
        <v>2181800.0517295524</v>
      </c>
      <c r="K222">
        <f t="shared" si="3"/>
        <v>2180792.5577295525</v>
      </c>
    </row>
    <row r="223" spans="1:11" x14ac:dyDescent="0.25">
      <c r="A223">
        <f>VLOOKUP('2024-03-18_windows_device_0'!P223,'2024-03-18_windows_device_0'!P223:P1132,1,0)</f>
        <v>52.981999999999999</v>
      </c>
      <c r="B223">
        <f>VLOOKUP('2024-03-18_windows_device_0'!Q223,'2024-03-18_windows_device_0'!Q223:Q1132,1,0)</f>
        <v>2184765</v>
      </c>
      <c r="C223">
        <v>23.612631800196343</v>
      </c>
      <c r="D223">
        <v>2184625.6109048673</v>
      </c>
      <c r="E223">
        <v>-4.399999999999693E-2</v>
      </c>
      <c r="F223">
        <v>2184581.9836441996</v>
      </c>
      <c r="G223">
        <v>2181808.231966164</v>
      </c>
      <c r="H223">
        <v>-1.9716471591964364</v>
      </c>
      <c r="I223">
        <v>1.1003635348752141</v>
      </c>
      <c r="J223">
        <v>2181798.9195941114</v>
      </c>
      <c r="K223">
        <f t="shared" si="3"/>
        <v>2180792.2615941116</v>
      </c>
    </row>
    <row r="224" spans="1:11" x14ac:dyDescent="0.25">
      <c r="A224">
        <f>VLOOKUP('2024-03-18_windows_device_0'!P224,'2024-03-18_windows_device_0'!P224:P1133,1,0)</f>
        <v>52.948</v>
      </c>
      <c r="B224">
        <f>VLOOKUP('2024-03-18_windows_device_0'!Q224,'2024-03-18_windows_device_0'!Q224:Q1133,1,0)</f>
        <v>2184766</v>
      </c>
      <c r="C224">
        <v>23.597478927877319</v>
      </c>
      <c r="D224">
        <v>2184626.7897470621</v>
      </c>
      <c r="E224">
        <v>-3.399999999999892E-2</v>
      </c>
      <c r="F224">
        <v>2184576.9012315739</v>
      </c>
      <c r="G224">
        <v>2181803.7127055451</v>
      </c>
      <c r="H224">
        <v>3.068350778426975</v>
      </c>
      <c r="I224">
        <v>5.0399979376234114</v>
      </c>
      <c r="J224">
        <v>2181801.2622215105</v>
      </c>
      <c r="K224">
        <f t="shared" si="3"/>
        <v>2180795.2502215104</v>
      </c>
    </row>
    <row r="225" spans="1:11" x14ac:dyDescent="0.25">
      <c r="A225">
        <f>VLOOKUP('2024-03-18_windows_device_0'!P225,'2024-03-18_windows_device_0'!P225:P1134,1,0)</f>
        <v>52.905333333333331</v>
      </c>
      <c r="B225">
        <f>VLOOKUP('2024-03-18_windows_device_0'!Q225,'2024-03-18_windows_device_0'!Q225:Q1134,1,0)</f>
        <v>2184764</v>
      </c>
      <c r="C225">
        <v>23.578463558692658</v>
      </c>
      <c r="D225">
        <v>2184625.0140140527</v>
      </c>
      <c r="E225">
        <v>-4.2666666666669073E-2</v>
      </c>
      <c r="F225">
        <v>2184577.3561389912</v>
      </c>
      <c r="G225">
        <v>2181804.8748253779</v>
      </c>
      <c r="H225">
        <v>-1.9071702407673001</v>
      </c>
      <c r="I225">
        <v>-4.9755210191942751</v>
      </c>
      <c r="J225">
        <v>2181799.374424364</v>
      </c>
      <c r="K225">
        <f t="shared" si="3"/>
        <v>2180794.1730910307</v>
      </c>
    </row>
    <row r="226" spans="1:11" x14ac:dyDescent="0.25">
      <c r="A226">
        <f>VLOOKUP('2024-03-18_windows_device_0'!P226,'2024-03-18_windows_device_0'!P226:P1135,1,0)</f>
        <v>52.86</v>
      </c>
      <c r="B226">
        <f>VLOOKUP('2024-03-18_windows_device_0'!Q226,'2024-03-18_windows_device_0'!Q226:Q1135,1,0)</f>
        <v>2184758</v>
      </c>
      <c r="C226">
        <v>23.558259728933955</v>
      </c>
      <c r="D226">
        <v>2184619.252099636</v>
      </c>
      <c r="E226">
        <v>-4.5333333333331893E-2</v>
      </c>
      <c r="F226">
        <v>2184580.608738414</v>
      </c>
      <c r="G226">
        <v>2181808.8794631963</v>
      </c>
      <c r="H226">
        <v>0.96388267306610942</v>
      </c>
      <c r="I226">
        <v>2.8710529138334095</v>
      </c>
      <c r="J226">
        <v>2181800.8336929744</v>
      </c>
      <c r="K226">
        <f t="shared" si="3"/>
        <v>2180796.4936929746</v>
      </c>
    </row>
    <row r="227" spans="1:11" x14ac:dyDescent="0.25">
      <c r="A227">
        <f>VLOOKUP('2024-03-18_windows_device_0'!P227,'2024-03-18_windows_device_0'!P227:P1136,1,0)</f>
        <v>52.832666666666668</v>
      </c>
      <c r="B227">
        <f>VLOOKUP('2024-03-18_windows_device_0'!Q227,'2024-03-18_windows_device_0'!Q227:Q1136,1,0)</f>
        <v>2184754</v>
      </c>
      <c r="C227">
        <v>23.546078008050031</v>
      </c>
      <c r="D227">
        <v>2184615.3955526096</v>
      </c>
      <c r="E227">
        <v>-2.7333333333331211E-2</v>
      </c>
      <c r="F227">
        <v>2184581.3867167984</v>
      </c>
      <c r="G227">
        <v>2181810.1111882273</v>
      </c>
      <c r="H227">
        <v>-3.4767391025088727</v>
      </c>
      <c r="I227">
        <v>-4.4406217755749822</v>
      </c>
      <c r="J227">
        <v>2181797.012668564</v>
      </c>
      <c r="K227">
        <f t="shared" si="3"/>
        <v>2180793.1920018974</v>
      </c>
    </row>
    <row r="228" spans="1:11" x14ac:dyDescent="0.25">
      <c r="A228">
        <f>VLOOKUP('2024-03-18_windows_device_0'!P228,'2024-03-18_windows_device_0'!P228:P1137,1,0)</f>
        <v>52.779333333333334</v>
      </c>
      <c r="B228">
        <f>VLOOKUP('2024-03-18_windows_device_0'!Q228,'2024-03-18_windows_device_0'!Q228:Q1137,1,0)</f>
        <v>2184754</v>
      </c>
      <c r="C228">
        <v>23.522308796569206</v>
      </c>
      <c r="D228">
        <v>2184615.6752472199</v>
      </c>
      <c r="E228">
        <v>-5.3333333333334565E-2</v>
      </c>
      <c r="F228">
        <v>2184578.3757725088</v>
      </c>
      <c r="G228">
        <v>2181807.9862795426</v>
      </c>
      <c r="H228">
        <v>-0.80048200907185674</v>
      </c>
      <c r="I228">
        <v>2.676257093437016</v>
      </c>
      <c r="J228">
        <v>2181796.5888896468</v>
      </c>
      <c r="K228">
        <f t="shared" si="3"/>
        <v>2180793.7815563134</v>
      </c>
    </row>
    <row r="229" spans="1:11" x14ac:dyDescent="0.25">
      <c r="A229">
        <f>VLOOKUP('2024-03-18_windows_device_0'!P229,'2024-03-18_windows_device_0'!P229:P1138,1,0)</f>
        <v>52.74133333333333</v>
      </c>
      <c r="B229">
        <f>VLOOKUP('2024-03-18_windows_device_0'!Q229,'2024-03-18_windows_device_0'!Q229:Q1138,1,0)</f>
        <v>2184754</v>
      </c>
      <c r="C229">
        <v>23.505373233389115</v>
      </c>
      <c r="D229">
        <v>2184615.8743572896</v>
      </c>
      <c r="E229">
        <v>-3.8000000000003809E-2</v>
      </c>
      <c r="F229">
        <v>2184576.2751576621</v>
      </c>
      <c r="G229">
        <v>2181806.51751146</v>
      </c>
      <c r="H229">
        <v>-4.4045962607488036</v>
      </c>
      <c r="I229">
        <v>-3.6041142516769469</v>
      </c>
      <c r="J229">
        <v>2181792.0094747609</v>
      </c>
      <c r="K229">
        <f t="shared" si="3"/>
        <v>2180789.9241414275</v>
      </c>
    </row>
    <row r="230" spans="1:11" x14ac:dyDescent="0.25">
      <c r="A230">
        <f>VLOOKUP('2024-03-18_windows_device_0'!P230,'2024-03-18_windows_device_0'!P230:P1139,1,0)</f>
        <v>52.681333333333335</v>
      </c>
      <c r="B230">
        <f>VLOOKUP('2024-03-18_windows_device_0'!Q230,'2024-03-18_windows_device_0'!Q230:Q1139,1,0)</f>
        <v>2184745</v>
      </c>
      <c r="C230">
        <v>23.478632870473188</v>
      </c>
      <c r="D230">
        <v>2184607.1884496333</v>
      </c>
      <c r="E230">
        <v>-5.9999999999995168E-2</v>
      </c>
      <c r="F230">
        <v>2184577.0989474859</v>
      </c>
      <c r="G230">
        <v>2181808.3398815426</v>
      </c>
      <c r="H230">
        <v>-1.3224824978969991</v>
      </c>
      <c r="I230">
        <v>3.0821137628518045</v>
      </c>
      <c r="J230">
        <v>2181790.7916986914</v>
      </c>
      <c r="K230">
        <f t="shared" si="3"/>
        <v>2180789.8463653582</v>
      </c>
    </row>
    <row r="231" spans="1:11" x14ac:dyDescent="0.25">
      <c r="A231">
        <f>VLOOKUP('2024-03-18_windows_device_0'!P231,'2024-03-18_windows_device_0'!P231:P1140,1,0)</f>
        <v>52.654666666666671</v>
      </c>
      <c r="B231">
        <f>VLOOKUP('2024-03-18_windows_device_0'!Q231,'2024-03-18_windows_device_0'!Q231:Q1140,1,0)</f>
        <v>2184752</v>
      </c>
      <c r="C231">
        <v>23.466748264732775</v>
      </c>
      <c r="D231">
        <v>2184614.3279314698</v>
      </c>
      <c r="E231">
        <v>-2.666666666666373E-2</v>
      </c>
      <c r="F231">
        <v>2184574.4750829055</v>
      </c>
      <c r="G231">
        <v>2181806.1601955257</v>
      </c>
      <c r="H231">
        <v>-2.7313047521747649</v>
      </c>
      <c r="I231">
        <v>-1.4088222542777658</v>
      </c>
      <c r="J231">
        <v>2181788.2858332926</v>
      </c>
      <c r="K231">
        <f t="shared" si="3"/>
        <v>2180787.8471666258</v>
      </c>
    </row>
    <row r="232" spans="1:11" x14ac:dyDescent="0.25">
      <c r="A232">
        <f>VLOOKUP('2024-03-18_windows_device_0'!P232,'2024-03-18_windows_device_0'!P232:P1141,1,0)</f>
        <v>52.609333333333332</v>
      </c>
      <c r="B232">
        <f>VLOOKUP('2024-03-18_windows_device_0'!Q232,'2024-03-18_windows_device_0'!Q232:Q1141,1,0)</f>
        <v>2184749</v>
      </c>
      <c r="C232">
        <v>23.446544434974072</v>
      </c>
      <c r="D232">
        <v>2184611.5648885146</v>
      </c>
      <c r="E232">
        <v>-4.5333333333338999E-2</v>
      </c>
      <c r="F232">
        <v>2184573.2848054031</v>
      </c>
      <c r="G232">
        <v>2181805.7255380987</v>
      </c>
      <c r="H232">
        <v>-0.79950321093201637</v>
      </c>
      <c r="I232">
        <v>1.9318015412427485</v>
      </c>
      <c r="J232">
        <v>2181787.4339177702</v>
      </c>
      <c r="K232">
        <f t="shared" si="3"/>
        <v>2180787.8565844367</v>
      </c>
    </row>
    <row r="233" spans="1:11" x14ac:dyDescent="0.25">
      <c r="A233">
        <f>VLOOKUP('2024-03-18_windows_device_0'!P233,'2024-03-18_windows_device_0'!P233:P1142,1,0)</f>
        <v>52.556666666666672</v>
      </c>
      <c r="B233">
        <f>VLOOKUP('2024-03-18_windows_device_0'!Q233,'2024-03-18_windows_device_0'!Q233:Q1142,1,0)</f>
        <v>2184746</v>
      </c>
      <c r="C233">
        <v>23.423072338636757</v>
      </c>
      <c r="D233">
        <v>2184608.8399205548</v>
      </c>
      <c r="E233">
        <v>-5.2666666666659978E-2</v>
      </c>
      <c r="F233">
        <v>2184570.7251237333</v>
      </c>
      <c r="G233">
        <v>2181804.0445272191</v>
      </c>
      <c r="H233">
        <v>2.0094961342401803</v>
      </c>
      <c r="I233">
        <v>2.8089993451721966</v>
      </c>
      <c r="J233">
        <v>2181789.3186553004</v>
      </c>
      <c r="K233">
        <f t="shared" si="3"/>
        <v>2180790.7419886338</v>
      </c>
    </row>
    <row r="234" spans="1:11" x14ac:dyDescent="0.25">
      <c r="A234">
        <f>VLOOKUP('2024-03-18_windows_device_0'!P234,'2024-03-18_windows_device_0'!P234:P1143,1,0)</f>
        <v>52.50333333333333</v>
      </c>
      <c r="B234">
        <f>VLOOKUP('2024-03-18_windows_device_0'!Q234,'2024-03-18_windows_device_0'!Q234:Q1143,1,0)</f>
        <v>2184747</v>
      </c>
      <c r="C234">
        <v>23.399303127155928</v>
      </c>
      <c r="D234">
        <v>2184610.1181532908</v>
      </c>
      <c r="E234">
        <v>-5.333333333334167E-2</v>
      </c>
      <c r="F234">
        <v>2184573.0614308817</v>
      </c>
      <c r="G234">
        <v>2181807.271525329</v>
      </c>
      <c r="H234">
        <v>5.7096932451240718</v>
      </c>
      <c r="I234">
        <v>3.7001971108838916</v>
      </c>
      <c r="J234">
        <v>2181794.8543191054</v>
      </c>
      <c r="K234">
        <f t="shared" si="3"/>
        <v>2180797.2909857719</v>
      </c>
    </row>
    <row r="235" spans="1:11" x14ac:dyDescent="0.25">
      <c r="A235">
        <f>VLOOKUP('2024-03-18_windows_device_0'!P235,'2024-03-18_windows_device_0'!P235:P1144,1,0)</f>
        <v>52.462666666666664</v>
      </c>
      <c r="B235">
        <f>VLOOKUP('2024-03-18_windows_device_0'!Q235,'2024-03-18_windows_device_0'!Q235:Q1144,1,0)</f>
        <v>2184749</v>
      </c>
      <c r="C235">
        <v>23.381179103401799</v>
      </c>
      <c r="D235">
        <v>2184612.3301159334</v>
      </c>
      <c r="E235">
        <v>-4.0666666666666629E-2</v>
      </c>
      <c r="F235">
        <v>2184570.8982998915</v>
      </c>
      <c r="G235">
        <v>2181805.788154372</v>
      </c>
      <c r="H235">
        <v>-2.5368192605674267</v>
      </c>
      <c r="I235">
        <v>-8.2465125056914985</v>
      </c>
      <c r="J235">
        <v>2181790.6880945493</v>
      </c>
      <c r="K235">
        <f t="shared" si="3"/>
        <v>2180793.8974278825</v>
      </c>
    </row>
    <row r="236" spans="1:11" x14ac:dyDescent="0.25">
      <c r="A236">
        <f>VLOOKUP('2024-03-18_windows_device_0'!P236,'2024-03-18_windows_device_0'!P236:P1145,1,0)</f>
        <v>52.418666666666667</v>
      </c>
      <c r="B236">
        <f>VLOOKUP('2024-03-18_windows_device_0'!Q236,'2024-03-18_windows_device_0'!Q236:Q1145,1,0)</f>
        <v>2184748</v>
      </c>
      <c r="C236">
        <v>23.361569503930117</v>
      </c>
      <c r="D236">
        <v>2184611.5592675782</v>
      </c>
      <c r="E236">
        <v>-4.399999999999693E-2</v>
      </c>
      <c r="F236">
        <v>2184564.3125852742</v>
      </c>
      <c r="G236">
        <v>2181799.9385115528</v>
      </c>
      <c r="H236">
        <v>-4.7802708861418068</v>
      </c>
      <c r="I236">
        <v>-2.2434516255743802</v>
      </c>
      <c r="J236">
        <v>2181787.796980463</v>
      </c>
      <c r="K236">
        <f t="shared" si="3"/>
        <v>2180791.8423137963</v>
      </c>
    </row>
    <row r="237" spans="1:11" x14ac:dyDescent="0.25">
      <c r="A237">
        <f>VLOOKUP('2024-03-18_windows_device_0'!P237,'2024-03-18_windows_device_0'!P237:P1146,1,0)</f>
        <v>52.354666666666667</v>
      </c>
      <c r="B237">
        <f>VLOOKUP('2024-03-18_windows_device_0'!Q237,'2024-03-18_windows_device_0'!Q237:Q1146,1,0)</f>
        <v>2184748</v>
      </c>
      <c r="C237">
        <v>23.333046450153127</v>
      </c>
      <c r="D237">
        <v>2184611.8922358388</v>
      </c>
      <c r="E237">
        <v>-6.4000000000000057E-2</v>
      </c>
      <c r="F237">
        <v>2184558.0509181279</v>
      </c>
      <c r="G237">
        <v>2181794.7485979875</v>
      </c>
      <c r="H237">
        <v>-0.31493609305471182</v>
      </c>
      <c r="I237">
        <v>4.465334793087095</v>
      </c>
      <c r="J237">
        <v>2181787.0348601812</v>
      </c>
      <c r="K237">
        <f t="shared" si="3"/>
        <v>2180792.2961935145</v>
      </c>
    </row>
    <row r="238" spans="1:11" x14ac:dyDescent="0.25">
      <c r="A238">
        <f>VLOOKUP('2024-03-18_windows_device_0'!P238,'2024-03-18_windows_device_0'!P238:P1147,1,0)</f>
        <v>52.309333333333335</v>
      </c>
      <c r="B238">
        <f>VLOOKUP('2024-03-18_windows_device_0'!Q238,'2024-03-18_windows_device_0'!Q238:Q1147,1,0)</f>
        <v>2184748</v>
      </c>
      <c r="C238">
        <v>23.312842620394424</v>
      </c>
      <c r="D238">
        <v>2184612.1278422391</v>
      </c>
      <c r="E238">
        <v>-4.5333333333331893E-2</v>
      </c>
      <c r="F238">
        <v>2184555.642722046</v>
      </c>
      <c r="G238">
        <v>2181793.1003536722</v>
      </c>
      <c r="H238">
        <v>2.4826792776584625</v>
      </c>
      <c r="I238">
        <v>2.7976153707131743</v>
      </c>
      <c r="J238">
        <v>2181789.8809163505</v>
      </c>
      <c r="K238">
        <f t="shared" si="3"/>
        <v>2180796.0035830173</v>
      </c>
    </row>
    <row r="239" spans="1:11" x14ac:dyDescent="0.25">
      <c r="A239">
        <f>VLOOKUP('2024-03-18_windows_device_0'!P239,'2024-03-18_windows_device_0'!P239:P1148,1,0)</f>
        <v>52.257999999999996</v>
      </c>
      <c r="B239">
        <f>VLOOKUP('2024-03-18_windows_device_0'!Q239,'2024-03-18_windows_device_0'!Q239:Q1148,1,0)</f>
        <v>2184749</v>
      </c>
      <c r="C239">
        <v>23.289964754344126</v>
      </c>
      <c r="D239">
        <v>2184613.3943854352</v>
      </c>
      <c r="E239">
        <v>-5.1333333333339226E-2</v>
      </c>
      <c r="F239">
        <v>2184556.2337317131</v>
      </c>
      <c r="G239">
        <v>2181794.5526924878</v>
      </c>
      <c r="H239">
        <v>4.4180241329595447</v>
      </c>
      <c r="I239">
        <v>1.9353448553010821</v>
      </c>
      <c r="J239">
        <v>2181794.4213732448</v>
      </c>
      <c r="K239">
        <f t="shared" si="3"/>
        <v>2180801.5193732451</v>
      </c>
    </row>
    <row r="240" spans="1:11" x14ac:dyDescent="0.25">
      <c r="A240">
        <f>VLOOKUP('2024-03-18_windows_device_0'!P240,'2024-03-18_windows_device_0'!P240:P1149,1,0)</f>
        <v>52.214666666666666</v>
      </c>
      <c r="B240">
        <f>VLOOKUP('2024-03-18_windows_device_0'!Q240,'2024-03-18_windows_device_0'!Q240:Q1149,1,0)</f>
        <v>2184750</v>
      </c>
      <c r="C240">
        <v>23.270652270015958</v>
      </c>
      <c r="D240">
        <v>2184614.6191857322</v>
      </c>
      <c r="E240">
        <v>-4.3333333333329449E-2</v>
      </c>
      <c r="F240">
        <v>2184560.2648979737</v>
      </c>
      <c r="G240">
        <v>2181799.3116136156</v>
      </c>
      <c r="H240">
        <v>-0.53344001248478889</v>
      </c>
      <c r="I240">
        <v>-4.9514641454443336</v>
      </c>
      <c r="J240">
        <v>2181793.2647901084</v>
      </c>
      <c r="K240">
        <f t="shared" si="3"/>
        <v>2180801.1861234419</v>
      </c>
    </row>
    <row r="241" spans="1:11" x14ac:dyDescent="0.25">
      <c r="A241">
        <f>VLOOKUP('2024-03-18_windows_device_0'!P241,'2024-03-18_windows_device_0'!P241:P1150,1,0)</f>
        <v>52.162666666666667</v>
      </c>
      <c r="B241">
        <f>VLOOKUP('2024-03-18_windows_device_0'!Q241,'2024-03-18_windows_device_0'!Q241:Q1150,1,0)</f>
        <v>2184748</v>
      </c>
      <c r="C241">
        <v>23.24747728882215</v>
      </c>
      <c r="D241">
        <v>2184612.8886999264</v>
      </c>
      <c r="E241">
        <v>-5.1999999999999602E-2</v>
      </c>
      <c r="F241">
        <v>2184553.7523970357</v>
      </c>
      <c r="G241">
        <v>2181793.6732161772</v>
      </c>
      <c r="H241">
        <v>-1.395079658832401</v>
      </c>
      <c r="I241">
        <v>-0.86163964634761214</v>
      </c>
      <c r="J241">
        <v>2181792.5829476784</v>
      </c>
      <c r="K241">
        <f t="shared" si="3"/>
        <v>2180801.4922810118</v>
      </c>
    </row>
    <row r="242" spans="1:11" x14ac:dyDescent="0.25">
      <c r="A242">
        <f>VLOOKUP('2024-03-18_windows_device_0'!P242,'2024-03-18_windows_device_0'!P242:P1151,1,0)</f>
        <v>52.096000000000004</v>
      </c>
      <c r="B242">
        <f>VLOOKUP('2024-03-18_windows_device_0'!Q242,'2024-03-18_windows_device_0'!Q242:Q1151,1,0)</f>
        <v>2184750</v>
      </c>
      <c r="C242">
        <v>23.217765774471118</v>
      </c>
      <c r="D242">
        <v>2184615.2338381102</v>
      </c>
      <c r="E242">
        <v>-6.6666666666662877E-2</v>
      </c>
      <c r="F242">
        <v>2184553.3654736546</v>
      </c>
      <c r="G242">
        <v>2181794.4082138808</v>
      </c>
      <c r="H242">
        <v>-3.6305205067619681</v>
      </c>
      <c r="I242">
        <v>-2.2354408479295671</v>
      </c>
      <c r="J242">
        <v>2181788.8247839846</v>
      </c>
      <c r="K242">
        <f t="shared" si="3"/>
        <v>2180799.0007839845</v>
      </c>
    </row>
    <row r="243" spans="1:11" x14ac:dyDescent="0.25">
      <c r="A243">
        <f>VLOOKUP('2024-03-18_windows_device_0'!P243,'2024-03-18_windows_device_0'!P243:P1152,1,0)</f>
        <v>52.052666666666667</v>
      </c>
      <c r="B243">
        <f>VLOOKUP('2024-03-18_windows_device_0'!Q243,'2024-03-18_windows_device_0'!Q243:Q1152,1,0)</f>
        <v>2184751</v>
      </c>
      <c r="C243">
        <v>23.198453290142947</v>
      </c>
      <c r="D243">
        <v>2184616.4579412364</v>
      </c>
      <c r="E243">
        <v>-4.3333333333336554E-2</v>
      </c>
      <c r="F243">
        <v>2184553.9227941884</v>
      </c>
      <c r="G243">
        <v>2181795.6955532818</v>
      </c>
      <c r="H243">
        <v>-4.5326886675320566</v>
      </c>
      <c r="I243">
        <v>-0.90216816077008843</v>
      </c>
      <c r="J243">
        <v>2181784.417593969</v>
      </c>
      <c r="K243">
        <f t="shared" si="3"/>
        <v>2180795.4169273023</v>
      </c>
    </row>
    <row r="244" spans="1:11" x14ac:dyDescent="0.25">
      <c r="A244">
        <f>VLOOKUP('2024-03-18_windows_device_0'!P244,'2024-03-18_windows_device_0'!P244:P1153,1,0)</f>
        <v>52.012</v>
      </c>
      <c r="B244">
        <f>VLOOKUP('2024-03-18_windows_device_0'!Q244,'2024-03-18_windows_device_0'!Q244:Q1153,1,0)</f>
        <v>2184751</v>
      </c>
      <c r="C244">
        <v>23.180329266388817</v>
      </c>
      <c r="D244">
        <v>2184616.6680837753</v>
      </c>
      <c r="E244">
        <v>-4.0666666666666629E-2</v>
      </c>
      <c r="F244">
        <v>2184555.1659572492</v>
      </c>
      <c r="G244">
        <v>2181797.6243639695</v>
      </c>
      <c r="H244">
        <v>-0.27313191723078489</v>
      </c>
      <c r="I244">
        <v>4.2595567503012717</v>
      </c>
      <c r="J244">
        <v>2181783.624564562</v>
      </c>
      <c r="K244">
        <f t="shared" si="3"/>
        <v>2180795.3965645619</v>
      </c>
    </row>
    <row r="245" spans="1:11" x14ac:dyDescent="0.25">
      <c r="A245">
        <f>VLOOKUP('2024-03-18_windows_device_0'!P245,'2024-03-18_windows_device_0'!P245:P1154,1,0)</f>
        <v>51.951333333333338</v>
      </c>
      <c r="B245">
        <f>VLOOKUP('2024-03-18_windows_device_0'!Q245,'2024-03-18_windows_device_0'!Q245:Q1154,1,0)</f>
        <v>2184746</v>
      </c>
      <c r="C245">
        <v>23.15329178832938</v>
      </c>
      <c r="D245">
        <v>2184611.9812698411</v>
      </c>
      <c r="E245">
        <v>-6.066666666666265E-2</v>
      </c>
      <c r="F245">
        <v>2184555.9420625931</v>
      </c>
      <c r="G245">
        <v>2181799.4243177306</v>
      </c>
      <c r="H245">
        <v>-1.1377405780367553</v>
      </c>
      <c r="I245">
        <v>-0.86460866080597043</v>
      </c>
      <c r="J245">
        <v>2181783.0087122512</v>
      </c>
      <c r="K245">
        <f t="shared" si="3"/>
        <v>2180795.9333789181</v>
      </c>
    </row>
    <row r="246" spans="1:11" x14ac:dyDescent="0.25">
      <c r="A246">
        <f>VLOOKUP('2024-03-18_windows_device_0'!P246,'2024-03-18_windows_device_0'!P246:P1155,1,0)</f>
        <v>51.89266666666667</v>
      </c>
      <c r="B246">
        <f>VLOOKUP('2024-03-18_windows_device_0'!Q246,'2024-03-18_windows_device_0'!Q246:Q1155,1,0)</f>
        <v>2184746</v>
      </c>
      <c r="C246">
        <v>23.12714565570047</v>
      </c>
      <c r="D246">
        <v>2184612.2837834549</v>
      </c>
      <c r="E246">
        <v>-5.8666666666667311E-2</v>
      </c>
      <c r="F246">
        <v>2184558.0977419186</v>
      </c>
      <c r="G246">
        <v>2181802.5712299994</v>
      </c>
      <c r="H246">
        <v>-1.9268009252846241</v>
      </c>
      <c r="I246">
        <v>-0.78906034724786878</v>
      </c>
      <c r="J246">
        <v>2181781.0856592832</v>
      </c>
      <c r="K246">
        <f t="shared" si="3"/>
        <v>2180795.1249926165</v>
      </c>
    </row>
    <row r="247" spans="1:11" x14ac:dyDescent="0.25">
      <c r="A247">
        <f>VLOOKUP('2024-03-18_windows_device_0'!P247,'2024-03-18_windows_device_0'!P247:P1156,1,0)</f>
        <v>51.856666666666669</v>
      </c>
      <c r="B247">
        <f>VLOOKUP('2024-03-18_windows_device_0'!Q247,'2024-03-18_windows_device_0'!Q247:Q1156,1,0)</f>
        <v>2184747</v>
      </c>
      <c r="C247">
        <v>23.111101437950911</v>
      </c>
      <c r="D247">
        <v>2184613.469247581</v>
      </c>
      <c r="E247">
        <v>-3.6000000000001364E-2</v>
      </c>
      <c r="F247">
        <v>2184556.7508581108</v>
      </c>
      <c r="G247">
        <v>2181801.8331577373</v>
      </c>
      <c r="H247">
        <v>4.8670892138034105E-2</v>
      </c>
      <c r="I247">
        <v>1.9754718174226582</v>
      </c>
      <c r="J247">
        <v>2181781.0359339952</v>
      </c>
      <c r="K247">
        <f t="shared" si="3"/>
        <v>2180795.7592673283</v>
      </c>
    </row>
    <row r="248" spans="1:11" x14ac:dyDescent="0.25">
      <c r="A248">
        <f>VLOOKUP('2024-03-18_windows_device_0'!P248,'2024-03-18_windows_device_0'!P248:P1157,1,0)</f>
        <v>51.811333333333337</v>
      </c>
      <c r="B248">
        <f>VLOOKUP('2024-03-18_windows_device_0'!Q248,'2024-03-18_windows_device_0'!Q248:Q1157,1,0)</f>
        <v>2184747</v>
      </c>
      <c r="C248">
        <v>23.090897608192211</v>
      </c>
      <c r="D248">
        <v>2184613.702611912</v>
      </c>
      <c r="E248">
        <v>-4.5333333333331893E-2</v>
      </c>
      <c r="F248">
        <v>2184552.205590887</v>
      </c>
      <c r="G248">
        <v>2181798.0551435882</v>
      </c>
      <c r="H248">
        <v>-1.6737423129379749</v>
      </c>
      <c r="I248">
        <v>-1.722413205076009</v>
      </c>
      <c r="J248">
        <v>2181779.3902651318</v>
      </c>
      <c r="K248">
        <f t="shared" si="3"/>
        <v>2180794.9749317984</v>
      </c>
    </row>
    <row r="249" spans="1:11" x14ac:dyDescent="0.25">
      <c r="A249">
        <f>VLOOKUP('2024-03-18_windows_device_0'!P249,'2024-03-18_windows_device_0'!P249:P1158,1,0)</f>
        <v>51.762</v>
      </c>
      <c r="B249">
        <f>VLOOKUP('2024-03-18_windows_device_0'!Q249,'2024-03-18_windows_device_0'!Q249:Q1158,1,0)</f>
        <v>2184743</v>
      </c>
      <c r="C249">
        <v>23.068911087572445</v>
      </c>
      <c r="D249">
        <v>2184609.9563353085</v>
      </c>
      <c r="E249">
        <v>-4.9333333333336782E-2</v>
      </c>
      <c r="F249">
        <v>2184560.6141074891</v>
      </c>
      <c r="G249">
        <v>2181807.2993752272</v>
      </c>
      <c r="H249">
        <v>0.94172253366559744</v>
      </c>
      <c r="I249">
        <v>2.6154648466035724</v>
      </c>
      <c r="J249">
        <v>2181780.2157691922</v>
      </c>
      <c r="K249">
        <f t="shared" si="3"/>
        <v>2180796.7377691921</v>
      </c>
    </row>
    <row r="250" spans="1:11" x14ac:dyDescent="0.25">
      <c r="A250">
        <f>VLOOKUP('2024-03-18_windows_device_0'!P250,'2024-03-18_windows_device_0'!P250:P1159,1,0)</f>
        <v>51.712666666666664</v>
      </c>
      <c r="B250">
        <f>VLOOKUP('2024-03-18_windows_device_0'!Q250,'2024-03-18_windows_device_0'!Q250:Q1159,1,0)</f>
        <v>2184741</v>
      </c>
      <c r="C250">
        <v>23.046924566952679</v>
      </c>
      <c r="D250">
        <v>2184608.2098170011</v>
      </c>
      <c r="E250">
        <v>-4.9333333333336782E-2</v>
      </c>
      <c r="F250">
        <v>2184559.8522950551</v>
      </c>
      <c r="G250">
        <v>2181807.3740747133</v>
      </c>
      <c r="H250">
        <v>0.5531404372304678</v>
      </c>
      <c r="I250">
        <v>-0.38858209643512964</v>
      </c>
      <c r="J250">
        <v>2181780.9695994388</v>
      </c>
      <c r="K250">
        <f t="shared" si="3"/>
        <v>2180798.428932772</v>
      </c>
    </row>
    <row r="251" spans="1:11" x14ac:dyDescent="0.25">
      <c r="A251">
        <f>VLOOKUP('2024-03-18_windows_device_0'!P251,'2024-03-18_windows_device_0'!P251:P1160,1,0)</f>
        <v>51.665999999999997</v>
      </c>
      <c r="B251">
        <f>VLOOKUP('2024-03-18_windows_device_0'!Q251,'2024-03-18_windows_device_0'!Q251:Q1160,1,0)</f>
        <v>2184742</v>
      </c>
      <c r="C251">
        <v>23.026126506906955</v>
      </c>
      <c r="D251">
        <v>2184609.4493745221</v>
      </c>
      <c r="E251">
        <v>-4.6666666666666856E-2</v>
      </c>
      <c r="F251">
        <v>2184557.910709036</v>
      </c>
      <c r="G251">
        <v>2181806.2245185641</v>
      </c>
      <c r="H251">
        <v>-3.8366775666363537</v>
      </c>
      <c r="I251">
        <v>-4.3898180038668215</v>
      </c>
      <c r="J251">
        <v>2181776.5593366902</v>
      </c>
      <c r="K251">
        <f t="shared" si="3"/>
        <v>2180794.9053366901</v>
      </c>
    </row>
    <row r="252" spans="1:11" x14ac:dyDescent="0.25">
      <c r="A252">
        <f>VLOOKUP('2024-03-18_windows_device_0'!P252,'2024-03-18_windows_device_0'!P252:P1161,1,0)</f>
        <v>51.633333333333333</v>
      </c>
      <c r="B252">
        <f>VLOOKUP('2024-03-18_windows_device_0'!Q252,'2024-03-18_windows_device_0'!Q252:Q1161,1,0)</f>
        <v>2184739</v>
      </c>
      <c r="C252">
        <v>23.011567864874952</v>
      </c>
      <c r="D252">
        <v>2184606.6169361002</v>
      </c>
      <c r="E252">
        <v>-3.2666666666663957E-2</v>
      </c>
      <c r="F252">
        <v>2184553.858435018</v>
      </c>
      <c r="G252">
        <v>2181802.7270912277</v>
      </c>
      <c r="H252">
        <v>-2.8677708776667714</v>
      </c>
      <c r="I252">
        <v>0.96890668896958232</v>
      </c>
      <c r="J252">
        <v>2181774.2415174707</v>
      </c>
      <c r="K252">
        <f t="shared" si="3"/>
        <v>2180793.2081841375</v>
      </c>
    </row>
    <row r="253" spans="1:11" x14ac:dyDescent="0.25">
      <c r="A253">
        <f>VLOOKUP('2024-03-18_windows_device_0'!P253,'2024-03-18_windows_device_0'!P253:P1162,1,0)</f>
        <v>51.584666666666664</v>
      </c>
      <c r="B253">
        <f>VLOOKUP('2024-03-18_windows_device_0'!Q253,'2024-03-18_windows_device_0'!Q253:Q1162,1,0)</f>
        <v>2184738</v>
      </c>
      <c r="C253">
        <v>22.989878459398696</v>
      </c>
      <c r="D253">
        <v>2184605.8663721057</v>
      </c>
      <c r="E253">
        <v>-4.86666666666693E-2</v>
      </c>
      <c r="F253">
        <v>2184552.5767087666</v>
      </c>
      <c r="G253">
        <v>2181802.2726246798</v>
      </c>
      <c r="H253">
        <v>1.8598986491560936</v>
      </c>
      <c r="I253">
        <v>4.727669526822865</v>
      </c>
      <c r="J253">
        <v>2181775.4590537501</v>
      </c>
      <c r="K253">
        <f t="shared" si="3"/>
        <v>2180795.3503870834</v>
      </c>
    </row>
    <row r="254" spans="1:11" x14ac:dyDescent="0.25">
      <c r="A254">
        <f>VLOOKUP('2024-03-18_windows_device_0'!P254,'2024-03-18_windows_device_0'!P254:P1163,1,0)</f>
        <v>51.535333333333334</v>
      </c>
      <c r="B254">
        <f>VLOOKUP('2024-03-18_windows_device_0'!Q254,'2024-03-18_windows_device_0'!Q254:Q1163,1,0)</f>
        <v>2184736</v>
      </c>
      <c r="C254">
        <v>22.967891938778934</v>
      </c>
      <c r="D254">
        <v>2184604.1189849721</v>
      </c>
      <c r="E254">
        <v>-4.9333333333329676E-2</v>
      </c>
      <c r="F254">
        <v>2184552.8156861882</v>
      </c>
      <c r="G254">
        <v>2181803.3509910866</v>
      </c>
      <c r="H254">
        <v>-1.2472440064884722</v>
      </c>
      <c r="I254">
        <v>-3.1071426556445658</v>
      </c>
      <c r="J254">
        <v>2181774.5927054542</v>
      </c>
      <c r="K254">
        <f t="shared" si="3"/>
        <v>2180795.4213721207</v>
      </c>
    </row>
    <row r="255" spans="1:11" x14ac:dyDescent="0.25">
      <c r="A255">
        <f>VLOOKUP('2024-03-18_windows_device_0'!P255,'2024-03-18_windows_device_0'!P255:P1164,1,0)</f>
        <v>51.492666666666665</v>
      </c>
      <c r="B255">
        <f>VLOOKUP('2024-03-18_windows_device_0'!Q255,'2024-03-18_windows_device_0'!Q255:Q1164,1,0)</f>
        <v>2184738</v>
      </c>
      <c r="C255">
        <v>22.948876569594269</v>
      </c>
      <c r="D255">
        <v>2184606.3372660484</v>
      </c>
      <c r="E255">
        <v>-4.2666666666669073E-2</v>
      </c>
      <c r="F255">
        <v>2184549.8467238159</v>
      </c>
      <c r="G255">
        <v>2181801.1086349939</v>
      </c>
      <c r="H255">
        <v>4.0491660134866834</v>
      </c>
      <c r="I255">
        <v>5.2964100199751556</v>
      </c>
      <c r="J255">
        <v>2181778.0899427589</v>
      </c>
      <c r="K255">
        <f t="shared" si="3"/>
        <v>2180799.7292760923</v>
      </c>
    </row>
    <row r="256" spans="1:11" x14ac:dyDescent="0.25">
      <c r="A256">
        <f>VLOOKUP('2024-03-18_windows_device_0'!P256,'2024-03-18_windows_device_0'!P256:P1165,1,0)</f>
        <v>51.448</v>
      </c>
      <c r="B256">
        <f>VLOOKUP('2024-03-18_windows_device_0'!Q256,'2024-03-18_windows_device_0'!Q256:Q1165,1,0)</f>
        <v>2184735</v>
      </c>
      <c r="C256">
        <v>22.92896985497908</v>
      </c>
      <c r="D256">
        <v>2184603.5655853474</v>
      </c>
      <c r="E256">
        <v>-4.4666666666664412E-2</v>
      </c>
      <c r="F256">
        <v>2184546.2477180543</v>
      </c>
      <c r="G256">
        <v>2181798.2709405231</v>
      </c>
      <c r="H256">
        <v>-4.3391768741421402</v>
      </c>
      <c r="I256">
        <v>-8.3883428876288235</v>
      </c>
      <c r="J256">
        <v>2181772.4813957657</v>
      </c>
      <c r="K256">
        <f t="shared" si="3"/>
        <v>2180794.9693957656</v>
      </c>
    </row>
    <row r="257" spans="1:11" x14ac:dyDescent="0.25">
      <c r="A257">
        <f>VLOOKUP('2024-03-18_windows_device_0'!P257,'2024-03-18_windows_device_0'!P257:P1166,1,0)</f>
        <v>51.390666666666668</v>
      </c>
      <c r="B257">
        <f>VLOOKUP('2024-03-18_windows_device_0'!Q257,'2024-03-18_windows_device_0'!Q257:Q1166,1,0)</f>
        <v>2184736</v>
      </c>
      <c r="C257">
        <v>22.903417952637191</v>
      </c>
      <c r="D257">
        <v>2184604.8583615217</v>
      </c>
      <c r="E257">
        <v>-5.7333333333332348E-2</v>
      </c>
      <c r="F257">
        <v>2184544.8164501921</v>
      </c>
      <c r="G257">
        <v>2181797.8178474745</v>
      </c>
      <c r="H257">
        <v>-2.2197643523104489</v>
      </c>
      <c r="I257">
        <v>2.1194125218316913</v>
      </c>
      <c r="J257">
        <v>2181772.2378030224</v>
      </c>
      <c r="K257">
        <f t="shared" si="3"/>
        <v>2180795.8151363558</v>
      </c>
    </row>
    <row r="258" spans="1:11" x14ac:dyDescent="0.25">
      <c r="A258">
        <f>VLOOKUP('2024-03-18_windows_device_0'!P258,'2024-03-18_windows_device_0'!P258:P1167,1,0)</f>
        <v>51.349333333333334</v>
      </c>
      <c r="B258">
        <f>VLOOKUP('2024-03-18_windows_device_0'!Q258,'2024-03-18_windows_device_0'!Q258:Q1167,1,0)</f>
        <v>2184740</v>
      </c>
      <c r="C258">
        <v>22.884996813739551</v>
      </c>
      <c r="D258">
        <v>2184609.0692302086</v>
      </c>
      <c r="E258">
        <v>-4.133333333333411E-2</v>
      </c>
      <c r="F258">
        <v>2184546.7079780665</v>
      </c>
      <c r="G258">
        <v>2181800.415248347</v>
      </c>
      <c r="H258">
        <v>0.52196960104629397</v>
      </c>
      <c r="I258">
        <v>2.7417339533567429</v>
      </c>
      <c r="J258">
        <v>2181772.6690167543</v>
      </c>
      <c r="K258">
        <f t="shared" si="3"/>
        <v>2180797.0316834208</v>
      </c>
    </row>
    <row r="259" spans="1:11" x14ac:dyDescent="0.25">
      <c r="A259">
        <f>VLOOKUP('2024-03-18_windows_device_0'!P259,'2024-03-18_windows_device_0'!P259:P1168,1,0)</f>
        <v>51.3</v>
      </c>
      <c r="B259">
        <f>VLOOKUP('2024-03-18_windows_device_0'!Q259,'2024-03-18_windows_device_0'!Q259:Q1168,1,0)</f>
        <v>2184734</v>
      </c>
      <c r="C259">
        <v>22.863010293119785</v>
      </c>
      <c r="D259">
        <v>2184603.3206900842</v>
      </c>
      <c r="E259">
        <v>-4.9333333333336782E-2</v>
      </c>
      <c r="F259">
        <v>2184547.1178829251</v>
      </c>
      <c r="G259">
        <v>2181801.6683909488</v>
      </c>
      <c r="H259">
        <v>0.57519781589508057</v>
      </c>
      <c r="I259">
        <v>5.3228214848786592E-2</v>
      </c>
      <c r="J259">
        <v>2181773.4696427253</v>
      </c>
      <c r="K259">
        <f t="shared" ref="K259:K322" si="4">J259-M$2*A259</f>
        <v>2180798.7696427251</v>
      </c>
    </row>
    <row r="260" spans="1:11" x14ac:dyDescent="0.25">
      <c r="A260">
        <f>VLOOKUP('2024-03-18_windows_device_0'!P260,'2024-03-18_windows_device_0'!P260:P1169,1,0)</f>
        <v>51.245333333333335</v>
      </c>
      <c r="B260">
        <f>VLOOKUP('2024-03-18_windows_device_0'!Q260,'2024-03-18_windows_device_0'!Q260:Q1169,1,0)</f>
        <v>2184728</v>
      </c>
      <c r="C260">
        <v>22.838646851351939</v>
      </c>
      <c r="D260">
        <v>2184597.5990525</v>
      </c>
      <c r="E260">
        <v>-5.4666666666662422E-2</v>
      </c>
      <c r="F260">
        <v>2184548.5137216873</v>
      </c>
      <c r="G260">
        <v>2181803.9995759618</v>
      </c>
      <c r="H260">
        <v>0.82582673616707325</v>
      </c>
      <c r="I260">
        <v>0.25062892027199268</v>
      </c>
      <c r="J260">
        <v>2181774.2936700131</v>
      </c>
      <c r="K260">
        <f t="shared" si="4"/>
        <v>2180800.6323366798</v>
      </c>
    </row>
    <row r="261" spans="1:11" x14ac:dyDescent="0.25">
      <c r="A261">
        <f>VLOOKUP('2024-03-18_windows_device_0'!P261,'2024-03-18_windows_device_0'!P261:P1170,1,0)</f>
        <v>51.221333333333334</v>
      </c>
      <c r="B261">
        <f>VLOOKUP('2024-03-18_windows_device_0'!Q261,'2024-03-18_windows_device_0'!Q261:Q1170,1,0)</f>
        <v>2184729</v>
      </c>
      <c r="C261">
        <v>22.827950706185568</v>
      </c>
      <c r="D261">
        <v>2184598.7211666391</v>
      </c>
      <c r="E261">
        <v>-2.4000000000000909E-2</v>
      </c>
      <c r="F261">
        <v>2184545.0307559469</v>
      </c>
      <c r="G261">
        <v>2181800.9275652678</v>
      </c>
      <c r="H261">
        <v>-4.2929932698607445</v>
      </c>
      <c r="I261">
        <v>-5.1188200060278177</v>
      </c>
      <c r="J261">
        <v>2181769.216491641</v>
      </c>
      <c r="K261">
        <f t="shared" si="4"/>
        <v>2180796.0111583075</v>
      </c>
    </row>
    <row r="262" spans="1:11" x14ac:dyDescent="0.25">
      <c r="A262">
        <f>VLOOKUP('2024-03-18_windows_device_0'!P262,'2024-03-18_windows_device_0'!P262:P1171,1,0)</f>
        <v>51.162666666666667</v>
      </c>
      <c r="B262">
        <f>VLOOKUP('2024-03-18_windows_device_0'!Q262,'2024-03-18_windows_device_0'!Q262:Q1171,1,0)</f>
        <v>2184724</v>
      </c>
      <c r="C262">
        <v>22.801804573556659</v>
      </c>
      <c r="D262">
        <v>2184594.0194270471</v>
      </c>
      <c r="E262">
        <v>-5.8666666666667311E-2</v>
      </c>
      <c r="F262">
        <v>2184542.0537408195</v>
      </c>
      <c r="G262">
        <v>2181798.9559181086</v>
      </c>
      <c r="H262">
        <v>-3.8591160452924669</v>
      </c>
      <c r="I262">
        <v>0.4338772245682776</v>
      </c>
      <c r="J262">
        <v>2181766.1377976602</v>
      </c>
      <c r="K262">
        <f t="shared" si="4"/>
        <v>2180794.0471309936</v>
      </c>
    </row>
    <row r="263" spans="1:11" x14ac:dyDescent="0.25">
      <c r="A263">
        <f>VLOOKUP('2024-03-18_windows_device_0'!P263,'2024-03-18_windows_device_0'!P263:P1172,1,0)</f>
        <v>51.111999999999995</v>
      </c>
      <c r="B263">
        <f>VLOOKUP('2024-03-18_windows_device_0'!Q263,'2024-03-18_windows_device_0'!Q263:Q1172,1,0)</f>
        <v>2184719</v>
      </c>
      <c r="C263">
        <v>22.779223822649872</v>
      </c>
      <c r="D263">
        <v>2184589.2767405096</v>
      </c>
      <c r="E263">
        <v>-5.0666666666671745E-2</v>
      </c>
      <c r="F263">
        <v>2184544.2528910879</v>
      </c>
      <c r="G263">
        <v>2181802.024268887</v>
      </c>
      <c r="H263">
        <v>0.49741588346660137</v>
      </c>
      <c r="I263">
        <v>4.3565319287590683</v>
      </c>
      <c r="J263">
        <v>2181766.0714799138</v>
      </c>
      <c r="K263">
        <f t="shared" si="4"/>
        <v>2180794.9434799138</v>
      </c>
    </row>
    <row r="264" spans="1:11" x14ac:dyDescent="0.25">
      <c r="A264">
        <f>VLOOKUP('2024-03-18_windows_device_0'!P264,'2024-03-18_windows_device_0'!P264:P1173,1,0)</f>
        <v>51.064</v>
      </c>
      <c r="B264">
        <f>VLOOKUP('2024-03-18_windows_device_0'!Q264,'2024-03-18_windows_device_0'!Q264:Q1173,1,0)</f>
        <v>2184719</v>
      </c>
      <c r="C264">
        <v>22.75783153231713</v>
      </c>
      <c r="D264">
        <v>2184589.5202759868</v>
      </c>
      <c r="E264">
        <v>-4.7999999999994714E-2</v>
      </c>
      <c r="F264">
        <v>2184541.5214725686</v>
      </c>
      <c r="G264">
        <v>2181800.1170986462</v>
      </c>
      <c r="H264">
        <v>-2.9524849262088537</v>
      </c>
      <c r="I264">
        <v>-3.4499008096754551</v>
      </c>
      <c r="J264">
        <v>2181763.331321633</v>
      </c>
      <c r="K264">
        <f t="shared" si="4"/>
        <v>2180793.1153216329</v>
      </c>
    </row>
    <row r="265" spans="1:11" x14ac:dyDescent="0.25">
      <c r="A265">
        <f>VLOOKUP('2024-03-18_windows_device_0'!P265,'2024-03-18_windows_device_0'!P265:P1174,1,0)</f>
        <v>51.018666666666668</v>
      </c>
      <c r="B265">
        <f>VLOOKUP('2024-03-18_windows_device_0'!Q265,'2024-03-18_windows_device_0'!Q265:Q1174,1,0)</f>
        <v>2184716</v>
      </c>
      <c r="C265">
        <v>22.737627702558427</v>
      </c>
      <c r="D265">
        <v>2184586.750071615</v>
      </c>
      <c r="E265">
        <v>-4.5333333333331893E-2</v>
      </c>
      <c r="F265">
        <v>2184541.7061868035</v>
      </c>
      <c r="G265">
        <v>2181801.0809813193</v>
      </c>
      <c r="H265">
        <v>-8.3955487422645092</v>
      </c>
      <c r="I265">
        <v>-5.4430638160556555</v>
      </c>
      <c r="J265">
        <v>2181754.4040190475</v>
      </c>
      <c r="K265">
        <f t="shared" si="4"/>
        <v>2180785.0493523809</v>
      </c>
    </row>
    <row r="266" spans="1:11" x14ac:dyDescent="0.25">
      <c r="A266">
        <f>VLOOKUP('2024-03-18_windows_device_0'!P266,'2024-03-18_windows_device_0'!P266:P1175,1,0)</f>
        <v>50.963333333333331</v>
      </c>
      <c r="B266">
        <f>VLOOKUP('2024-03-18_windows_device_0'!Q266,'2024-03-18_windows_device_0'!Q266:Q1175,1,0)</f>
        <v>2184715</v>
      </c>
      <c r="C266">
        <v>22.71296714564707</v>
      </c>
      <c r="D266">
        <v>2184586.0302808601</v>
      </c>
      <c r="E266">
        <v>-5.5333333333337009E-2</v>
      </c>
      <c r="F266">
        <v>2184537.2774650636</v>
      </c>
      <c r="G266">
        <v>2181797.6042422168</v>
      </c>
      <c r="H266">
        <v>0.97384717594832182</v>
      </c>
      <c r="I266">
        <v>9.369395918212831</v>
      </c>
      <c r="J266">
        <v>2181753.6331071383</v>
      </c>
      <c r="K266">
        <f t="shared" si="4"/>
        <v>2180785.3297738051</v>
      </c>
    </row>
    <row r="267" spans="1:11" x14ac:dyDescent="0.25">
      <c r="A267">
        <f>VLOOKUP('2024-03-18_windows_device_0'!P267,'2024-03-18_windows_device_0'!P267:P1176,1,0)</f>
        <v>50.908000000000001</v>
      </c>
      <c r="B267">
        <f>VLOOKUP('2024-03-18_windows_device_0'!Q267,'2024-03-18_windows_device_0'!Q267:Q1176,1,0)</f>
        <v>2184713</v>
      </c>
      <c r="C267">
        <v>22.688306588735713</v>
      </c>
      <c r="D267">
        <v>2184584.3101860341</v>
      </c>
      <c r="E267">
        <v>-5.5333333333329904E-2</v>
      </c>
      <c r="F267">
        <v>2184535.5239662426</v>
      </c>
      <c r="G267">
        <v>2181796.8037602077</v>
      </c>
      <c r="H267">
        <v>6.2551956106908619</v>
      </c>
      <c r="I267">
        <v>5.2813484347425401</v>
      </c>
      <c r="J267">
        <v>2181761.6850909065</v>
      </c>
      <c r="K267">
        <f t="shared" si="4"/>
        <v>2180794.4330909066</v>
      </c>
    </row>
    <row r="268" spans="1:11" x14ac:dyDescent="0.25">
      <c r="A268">
        <f>VLOOKUP('2024-03-18_windows_device_0'!P268,'2024-03-18_windows_device_0'!P268:P1177,1,0)</f>
        <v>50.887999999999998</v>
      </c>
      <c r="B268">
        <f>VLOOKUP('2024-03-18_windows_device_0'!Q268,'2024-03-18_windows_device_0'!Q268:Q1177,1,0)</f>
        <v>2184717</v>
      </c>
      <c r="C268">
        <v>22.679393134430402</v>
      </c>
      <c r="D268">
        <v>2184588.4112817636</v>
      </c>
      <c r="E268">
        <v>-2.0000000000003126E-2</v>
      </c>
      <c r="F268">
        <v>2184530.7746511856</v>
      </c>
      <c r="G268">
        <v>2181792.399163947</v>
      </c>
      <c r="H268">
        <v>3.4075450035743415</v>
      </c>
      <c r="I268">
        <v>-2.8476506071165204</v>
      </c>
      <c r="J268">
        <v>2181765.6861417294</v>
      </c>
      <c r="K268">
        <f t="shared" si="4"/>
        <v>2180798.8141417294</v>
      </c>
    </row>
    <row r="269" spans="1:11" x14ac:dyDescent="0.25">
      <c r="A269">
        <f>VLOOKUP('2024-03-18_windows_device_0'!P269,'2024-03-18_windows_device_0'!P269:P1178,1,0)</f>
        <v>50.819333333333333</v>
      </c>
      <c r="B269">
        <f>VLOOKUP('2024-03-18_windows_device_0'!Q269,'2024-03-18_windows_device_0'!Q269:Q1178,1,0)</f>
        <v>2184714</v>
      </c>
      <c r="C269">
        <v>22.648790274648839</v>
      </c>
      <c r="D269">
        <v>2184585.7580747739</v>
      </c>
      <c r="E269">
        <v>-6.8666666666665321E-2</v>
      </c>
      <c r="F269">
        <v>2184528.2676022043</v>
      </c>
      <c r="G269">
        <v>2181791.0766814491</v>
      </c>
      <c r="H269">
        <v>1.8505128552205861</v>
      </c>
      <c r="I269">
        <v>-1.5570321483537555</v>
      </c>
      <c r="J269">
        <v>2181767.7071975307</v>
      </c>
      <c r="K269">
        <f t="shared" si="4"/>
        <v>2180802.1398641975</v>
      </c>
    </row>
    <row r="270" spans="1:11" x14ac:dyDescent="0.25">
      <c r="A270">
        <f>VLOOKUP('2024-03-18_windows_device_0'!P270,'2024-03-18_windows_device_0'!P270:P1179,1,0)</f>
        <v>50.778666666666666</v>
      </c>
      <c r="B270">
        <f>VLOOKUP('2024-03-18_windows_device_0'!Q270,'2024-03-18_windows_device_0'!Q270:Q1179,1,0)</f>
        <v>2184711</v>
      </c>
      <c r="C270">
        <v>22.630666250894709</v>
      </c>
      <c r="D270">
        <v>2184582.9632362602</v>
      </c>
      <c r="E270">
        <v>-4.0666666666666629E-2</v>
      </c>
      <c r="F270">
        <v>2184524.8340031956</v>
      </c>
      <c r="G270">
        <v>2181788.3453766969</v>
      </c>
      <c r="H270">
        <v>-2.697299946565181</v>
      </c>
      <c r="I270">
        <v>-4.5478128017857671</v>
      </c>
      <c r="J270">
        <v>2181764.4621500191</v>
      </c>
      <c r="K270">
        <f t="shared" si="4"/>
        <v>2180799.6674833526</v>
      </c>
    </row>
    <row r="271" spans="1:11" x14ac:dyDescent="0.25">
      <c r="A271">
        <f>VLOOKUP('2024-03-18_windows_device_0'!P271,'2024-03-18_windows_device_0'!P271:P1180,1,0)</f>
        <v>50.732666666666667</v>
      </c>
      <c r="B271">
        <f>VLOOKUP('2024-03-18_windows_device_0'!Q271,'2024-03-18_windows_device_0'!Q271:Q1180,1,0)</f>
        <v>2184708</v>
      </c>
      <c r="C271">
        <v>22.610165305992496</v>
      </c>
      <c r="D271">
        <v>2184580.1951062088</v>
      </c>
      <c r="E271">
        <v>-4.5999999999999375E-2</v>
      </c>
      <c r="F271">
        <v>2184523.239423323</v>
      </c>
      <c r="G271">
        <v>2181787.545873486</v>
      </c>
      <c r="H271">
        <v>-0.5321276574395597</v>
      </c>
      <c r="I271">
        <v>2.1651722891256213</v>
      </c>
      <c r="J271">
        <v>2181764.4098612685</v>
      </c>
      <c r="K271">
        <f t="shared" si="4"/>
        <v>2180800.4891946018</v>
      </c>
    </row>
    <row r="272" spans="1:11" x14ac:dyDescent="0.25">
      <c r="A272">
        <f>VLOOKUP('2024-03-18_windows_device_0'!P272,'2024-03-18_windows_device_0'!P272:P1181,1,0)</f>
        <v>50.664666666666669</v>
      </c>
      <c r="B272">
        <f>VLOOKUP('2024-03-18_windows_device_0'!Q272,'2024-03-18_windows_device_0'!Q272:Q1181,1,0)</f>
        <v>2184708</v>
      </c>
      <c r="C272">
        <v>22.579859561354443</v>
      </c>
      <c r="D272">
        <v>2184580.5374855474</v>
      </c>
      <c r="E272">
        <v>-6.799999999999784E-2</v>
      </c>
      <c r="F272">
        <v>2184524.0722672311</v>
      </c>
      <c r="G272">
        <v>2181789.5553696202</v>
      </c>
      <c r="H272">
        <v>2.987543533090502</v>
      </c>
      <c r="I272">
        <v>3.5196711905300617</v>
      </c>
      <c r="J272">
        <v>2181767.1664013742</v>
      </c>
      <c r="K272">
        <f t="shared" si="4"/>
        <v>2180804.5377347074</v>
      </c>
    </row>
    <row r="273" spans="1:11" x14ac:dyDescent="0.25">
      <c r="A273">
        <f>VLOOKUP('2024-03-18_windows_device_0'!P273,'2024-03-18_windows_device_0'!P273:P1182,1,0)</f>
        <v>50.61333333333333</v>
      </c>
      <c r="B273">
        <f>VLOOKUP('2024-03-18_windows_device_0'!Q273,'2024-03-18_windows_device_0'!Q273:Q1182,1,0)</f>
        <v>2184708</v>
      </c>
      <c r="C273">
        <v>22.556981695304145</v>
      </c>
      <c r="D273">
        <v>2184580.7956441995</v>
      </c>
      <c r="E273">
        <v>-5.1333333333339226E-2</v>
      </c>
      <c r="F273">
        <v>2184528.8926568502</v>
      </c>
      <c r="G273">
        <v>2181795.2650628653</v>
      </c>
      <c r="H273">
        <v>-1.8585230344906449</v>
      </c>
      <c r="I273">
        <v>-4.846066567581147</v>
      </c>
      <c r="J273">
        <v>2181764.9749900633</v>
      </c>
      <c r="K273">
        <f t="shared" si="4"/>
        <v>2180803.32165673</v>
      </c>
    </row>
    <row r="274" spans="1:11" x14ac:dyDescent="0.25">
      <c r="A274">
        <f>VLOOKUP('2024-03-18_windows_device_0'!P274,'2024-03-18_windows_device_0'!P274:P1183,1,0)</f>
        <v>50.576000000000001</v>
      </c>
      <c r="B274">
        <f>VLOOKUP('2024-03-18_windows_device_0'!Q274,'2024-03-18_windows_device_0'!Q274:Q1183,1,0)</f>
        <v>2184703</v>
      </c>
      <c r="C274">
        <v>22.540343247267568</v>
      </c>
      <c r="D274">
        <v>2184575.9832315738</v>
      </c>
      <c r="E274">
        <v>-3.7333333333329222E-2</v>
      </c>
      <c r="F274">
        <v>2184525.7085046158</v>
      </c>
      <c r="G274">
        <v>2181792.7282436048</v>
      </c>
      <c r="H274">
        <v>-7.3857546746730804</v>
      </c>
      <c r="I274">
        <v>-5.5272316401824355</v>
      </c>
      <c r="J274">
        <v>2181757.3772575357</v>
      </c>
      <c r="K274">
        <f t="shared" si="4"/>
        <v>2180796.4332575356</v>
      </c>
    </row>
    <row r="275" spans="1:11" x14ac:dyDescent="0.25">
      <c r="A275">
        <f>VLOOKUP('2024-03-18_windows_device_0'!P275,'2024-03-18_windows_device_0'!P275:P1184,1,0)</f>
        <v>50.531999999999996</v>
      </c>
      <c r="B275">
        <f>VLOOKUP('2024-03-18_windows_device_0'!Q275,'2024-03-18_windows_device_0'!Q275:Q1184,1,0)</f>
        <v>2184703</v>
      </c>
      <c r="C275">
        <v>22.520733647795886</v>
      </c>
      <c r="D275">
        <v>2184576.2041389914</v>
      </c>
      <c r="E275">
        <v>-4.4000000000004036E-2</v>
      </c>
      <c r="F275">
        <v>2184520.1646918543</v>
      </c>
      <c r="G275">
        <v>2181787.9479727186</v>
      </c>
      <c r="H275">
        <v>-8.9472859818488359</v>
      </c>
      <c r="I275">
        <v>-1.5615313071757555</v>
      </c>
      <c r="J275">
        <v>2181749.2733288412</v>
      </c>
      <c r="K275">
        <f t="shared" si="4"/>
        <v>2180789.1653288412</v>
      </c>
    </row>
    <row r="276" spans="1:11" x14ac:dyDescent="0.25">
      <c r="A276">
        <f>VLOOKUP('2024-03-18_windows_device_0'!P276,'2024-03-18_windows_device_0'!P276:P1185,1,0)</f>
        <v>50.496000000000002</v>
      </c>
      <c r="B276">
        <f>VLOOKUP('2024-03-18_windows_device_0'!Q276,'2024-03-18_windows_device_0'!Q276:Q1185,1,0)</f>
        <v>2184706</v>
      </c>
      <c r="C276">
        <v>22.50468943004633</v>
      </c>
      <c r="D276">
        <v>2184579.3847384141</v>
      </c>
      <c r="E276">
        <v>-3.5999999999994259E-2</v>
      </c>
      <c r="F276">
        <v>2184519.2245450062</v>
      </c>
      <c r="G276">
        <v>2181787.6330366256</v>
      </c>
      <c r="H276">
        <v>2.6742451479658484</v>
      </c>
      <c r="I276">
        <v>11.621531129814684</v>
      </c>
      <c r="J276">
        <v>2181747.968925816</v>
      </c>
      <c r="K276">
        <f t="shared" si="4"/>
        <v>2180788.5449258159</v>
      </c>
    </row>
    <row r="277" spans="1:11" x14ac:dyDescent="0.25">
      <c r="A277">
        <f>VLOOKUP('2024-03-18_windows_device_0'!P277,'2024-03-18_windows_device_0'!P277:P1186,1,0)</f>
        <v>50.443333333333335</v>
      </c>
      <c r="B277">
        <f>VLOOKUP('2024-03-18_windows_device_0'!Q277,'2024-03-18_windows_device_0'!Q277:Q1186,1,0)</f>
        <v>2184707</v>
      </c>
      <c r="C277">
        <v>22.481217333709015</v>
      </c>
      <c r="D277">
        <v>2184580.6487167985</v>
      </c>
      <c r="E277">
        <v>-5.2666666666667084E-2</v>
      </c>
      <c r="F277">
        <v>2184520.79176061</v>
      </c>
      <c r="G277">
        <v>2181790.1157159032</v>
      </c>
      <c r="H277">
        <v>2.6557539929635823</v>
      </c>
      <c r="I277">
        <v>-1.8491155002266169E-2</v>
      </c>
      <c r="J277">
        <v>2181754.6764691253</v>
      </c>
      <c r="K277">
        <f t="shared" si="4"/>
        <v>2180796.253135792</v>
      </c>
    </row>
    <row r="278" spans="1:11" x14ac:dyDescent="0.25">
      <c r="A278">
        <f>VLOOKUP('2024-03-18_windows_device_0'!P278,'2024-03-18_windows_device_0'!P278:P1187,1,0)</f>
        <v>50.385999999999996</v>
      </c>
      <c r="B278">
        <f>VLOOKUP('2024-03-18_windows_device_0'!Q278,'2024-03-18_windows_device_0'!Q278:Q1187,1,0)</f>
        <v>2184703</v>
      </c>
      <c r="C278">
        <v>22.455665431367123</v>
      </c>
      <c r="D278">
        <v>2184576.9357725088</v>
      </c>
      <c r="E278">
        <v>-5.7333333333339453E-2</v>
      </c>
      <c r="F278">
        <v>2184524.2121167956</v>
      </c>
      <c r="G278">
        <v>2181794.5337400362</v>
      </c>
      <c r="H278">
        <v>-0.16465820418670774</v>
      </c>
      <c r="I278">
        <v>-2.82041219715029</v>
      </c>
      <c r="J278">
        <v>2181754.27317943</v>
      </c>
      <c r="K278">
        <f t="shared" si="4"/>
        <v>2180796.9391794303</v>
      </c>
    </row>
    <row r="279" spans="1:11" x14ac:dyDescent="0.25">
      <c r="A279">
        <f>VLOOKUP('2024-03-18_windows_device_0'!P279,'2024-03-18_windows_device_0'!P279:P1188,1,0)</f>
        <v>50.323333333333338</v>
      </c>
      <c r="B279">
        <f>VLOOKUP('2024-03-18_windows_device_0'!Q279,'2024-03-18_windows_device_0'!Q279:Q1188,1,0)</f>
        <v>2184701</v>
      </c>
      <c r="C279">
        <v>22.427736607877158</v>
      </c>
      <c r="D279">
        <v>2184575.249157662</v>
      </c>
      <c r="E279">
        <v>-6.2666666666657989E-2</v>
      </c>
      <c r="F279">
        <v>2184522.586903139</v>
      </c>
      <c r="G279">
        <v>2181794.0003000237</v>
      </c>
      <c r="H279">
        <v>4.8205192335881293</v>
      </c>
      <c r="I279">
        <v>4.985177437774837</v>
      </c>
      <c r="J279">
        <v>2181758.5867805895</v>
      </c>
      <c r="K279">
        <f t="shared" si="4"/>
        <v>2180802.443447256</v>
      </c>
    </row>
    <row r="280" spans="1:11" x14ac:dyDescent="0.25">
      <c r="A280">
        <f>VLOOKUP('2024-03-18_windows_device_0'!P280,'2024-03-18_windows_device_0'!P280:P1189,1,0)</f>
        <v>50.277333333333331</v>
      </c>
      <c r="B280">
        <f>VLOOKUP('2024-03-18_windows_device_0'!Q280,'2024-03-18_windows_device_0'!Q280:Q1189,1,0)</f>
        <v>2184701</v>
      </c>
      <c r="C280">
        <v>22.407235662974941</v>
      </c>
      <c r="D280">
        <v>2184575.4789474858</v>
      </c>
      <c r="E280">
        <v>-4.600000000000648E-2</v>
      </c>
      <c r="F280">
        <v>2184520.3895495511</v>
      </c>
      <c r="G280">
        <v>2181792.6052203649</v>
      </c>
      <c r="H280">
        <v>0.69854134367778897</v>
      </c>
      <c r="I280">
        <v>-4.1219778899103403</v>
      </c>
      <c r="J280">
        <v>2181759.5211607041</v>
      </c>
      <c r="K280">
        <f t="shared" si="4"/>
        <v>2180804.2518273708</v>
      </c>
    </row>
    <row r="281" spans="1:11" x14ac:dyDescent="0.25">
      <c r="A281">
        <f>VLOOKUP('2024-03-18_windows_device_0'!P281,'2024-03-18_windows_device_0'!P281:P1190,1,0)</f>
        <v>50.222000000000001</v>
      </c>
      <c r="B281">
        <f>VLOOKUP('2024-03-18_windows_device_0'!Q281,'2024-03-18_windows_device_0'!Q281:Q1190,1,0)</f>
        <v>2184699</v>
      </c>
      <c r="C281">
        <v>22.382575106063584</v>
      </c>
      <c r="D281">
        <v>2184573.7550829053</v>
      </c>
      <c r="E281">
        <v>-5.5333333333329904E-2</v>
      </c>
      <c r="F281">
        <v>2184515.793001804</v>
      </c>
      <c r="G281">
        <v>2181788.9746998581</v>
      </c>
      <c r="H281">
        <v>-6.7797472393140197</v>
      </c>
      <c r="I281">
        <v>-7.4782885829918087</v>
      </c>
      <c r="J281">
        <v>2181751.5733905127</v>
      </c>
      <c r="K281">
        <f t="shared" si="4"/>
        <v>2180797.3553905129</v>
      </c>
    </row>
    <row r="282" spans="1:11" x14ac:dyDescent="0.25">
      <c r="A282">
        <f>VLOOKUP('2024-03-18_windows_device_0'!P282,'2024-03-18_windows_device_0'!P282:P1191,1,0)</f>
        <v>50.160666666666664</v>
      </c>
      <c r="B282">
        <f>VLOOKUP('2024-03-18_windows_device_0'!Q282,'2024-03-18_windows_device_0'!Q282:Q1191,1,0)</f>
        <v>2184697</v>
      </c>
      <c r="C282">
        <v>22.355240512860632</v>
      </c>
      <c r="D282">
        <v>2184572.0608054032</v>
      </c>
      <c r="E282">
        <v>-6.1333333333337237E-2</v>
      </c>
      <c r="F282">
        <v>2184510.1882914524</v>
      </c>
      <c r="G282">
        <v>2181784.4420111906</v>
      </c>
      <c r="H282">
        <v>0.84492783807218075</v>
      </c>
      <c r="I282">
        <v>7.6246750773862004</v>
      </c>
      <c r="J282">
        <v>2181752.3519922537</v>
      </c>
      <c r="K282">
        <f t="shared" si="4"/>
        <v>2180799.2993255872</v>
      </c>
    </row>
    <row r="283" spans="1:11" x14ac:dyDescent="0.25">
      <c r="A283">
        <f>VLOOKUP('2024-03-18_windows_device_0'!P283,'2024-03-18_windows_device_0'!P283:P1192,1,0)</f>
        <v>50.112000000000002</v>
      </c>
      <c r="B283">
        <f>VLOOKUP('2024-03-18_windows_device_0'!Q283,'2024-03-18_windows_device_0'!Q283:Q1192,1,0)</f>
        <v>2184694</v>
      </c>
      <c r="C283">
        <v>22.33355110738438</v>
      </c>
      <c r="D283">
        <v>2184569.3031237335</v>
      </c>
      <c r="E283">
        <v>-4.8666666666662195E-2</v>
      </c>
      <c r="F283">
        <v>2184509.0636005281</v>
      </c>
      <c r="G283">
        <v>2181784.1688792733</v>
      </c>
      <c r="H283">
        <v>0.91011795215308666</v>
      </c>
      <c r="I283">
        <v>6.5190114080905914E-2</v>
      </c>
      <c r="J283">
        <v>2181755.0060528144</v>
      </c>
      <c r="K283">
        <f t="shared" si="4"/>
        <v>2180802.8780528144</v>
      </c>
    </row>
    <row r="284" spans="1:11" x14ac:dyDescent="0.25">
      <c r="A284">
        <f>VLOOKUP('2024-03-18_windows_device_0'!P284,'2024-03-18_windows_device_0'!P284:P1193,1,0)</f>
        <v>50.048000000000002</v>
      </c>
      <c r="B284">
        <f>VLOOKUP('2024-03-18_windows_device_0'!Q284,'2024-03-18_windows_device_0'!Q284:Q1193,1,0)</f>
        <v>2184696</v>
      </c>
      <c r="C284">
        <v>22.305028053607391</v>
      </c>
      <c r="D284">
        <v>2184571.6214308818</v>
      </c>
      <c r="E284">
        <v>-6.4000000000000057E-2</v>
      </c>
      <c r="F284">
        <v>2184506.8047417738</v>
      </c>
      <c r="G284">
        <v>2181783.0311386953</v>
      </c>
      <c r="H284">
        <v>-0.54625587910413742</v>
      </c>
      <c r="I284">
        <v>-1.4563738312572241</v>
      </c>
      <c r="J284">
        <v>2181754.3962936858</v>
      </c>
      <c r="K284">
        <f t="shared" si="4"/>
        <v>2180803.4842936858</v>
      </c>
    </row>
    <row r="285" spans="1:11" x14ac:dyDescent="0.25">
      <c r="A285">
        <f>VLOOKUP('2024-03-18_windows_device_0'!P285,'2024-03-18_windows_device_0'!P285:P1194,1,0)</f>
        <v>50.012</v>
      </c>
      <c r="B285">
        <f>VLOOKUP('2024-03-18_windows_device_0'!Q285,'2024-03-18_windows_device_0'!Q285:Q1194,1,0)</f>
        <v>2184694</v>
      </c>
      <c r="C285">
        <v>22.288983835857831</v>
      </c>
      <c r="D285">
        <v>2184569.8002998913</v>
      </c>
      <c r="E285">
        <v>-3.6000000000001364E-2</v>
      </c>
      <c r="F285">
        <v>2184504.2466816823</v>
      </c>
      <c r="G285">
        <v>2181781.10433777</v>
      </c>
      <c r="H285">
        <v>-2.4197138496674597</v>
      </c>
      <c r="I285">
        <v>-1.8734579705633223</v>
      </c>
      <c r="J285">
        <v>2181751.9349152353</v>
      </c>
      <c r="K285">
        <f t="shared" si="4"/>
        <v>2180801.7069152351</v>
      </c>
    </row>
    <row r="286" spans="1:11" x14ac:dyDescent="0.25">
      <c r="A286">
        <f>VLOOKUP('2024-03-18_windows_device_0'!P286,'2024-03-18_windows_device_0'!P286:P1195,1,0)</f>
        <v>49.946666666666665</v>
      </c>
      <c r="B286">
        <f>VLOOKUP('2024-03-18_windows_device_0'!Q286,'2024-03-18_windows_device_0'!Q286:Q1195,1,0)</f>
        <v>2184687</v>
      </c>
      <c r="C286">
        <v>22.259866551793817</v>
      </c>
      <c r="D286">
        <v>2184563.1245852741</v>
      </c>
      <c r="E286">
        <v>-6.533333333333502E-2</v>
      </c>
      <c r="F286">
        <v>2184503.1485726004</v>
      </c>
      <c r="G286">
        <v>2181781.1530086622</v>
      </c>
      <c r="H286">
        <v>-9.2444005217403173</v>
      </c>
      <c r="I286">
        <v>-6.8246866720728576</v>
      </c>
      <c r="J286">
        <v>2181741.3985196115</v>
      </c>
      <c r="K286">
        <f t="shared" si="4"/>
        <v>2180792.4118529446</v>
      </c>
    </row>
    <row r="287" spans="1:11" x14ac:dyDescent="0.25">
      <c r="A287">
        <f>VLOOKUP('2024-03-18_windows_device_0'!P287,'2024-03-18_windows_device_0'!P287:P1196,1,0)</f>
        <v>49.906666666666666</v>
      </c>
      <c r="B287">
        <f>VLOOKUP('2024-03-18_windows_device_0'!Q287,'2024-03-18_windows_device_0'!Q287:Q1196,1,0)</f>
        <v>2184680</v>
      </c>
      <c r="C287">
        <v>22.242039643183197</v>
      </c>
      <c r="D287">
        <v>2184556.3229181278</v>
      </c>
      <c r="E287">
        <v>-3.9999999999999147E-2</v>
      </c>
      <c r="F287">
        <v>2184500.7719795196</v>
      </c>
      <c r="G287">
        <v>2181779.4792663492</v>
      </c>
      <c r="H287">
        <v>-1.7264337702654302</v>
      </c>
      <c r="I287">
        <v>7.5179667514748871</v>
      </c>
      <c r="J287">
        <v>2181739.3737815637</v>
      </c>
      <c r="K287">
        <f t="shared" si="4"/>
        <v>2180791.1471148971</v>
      </c>
    </row>
    <row r="288" spans="1:11" x14ac:dyDescent="0.25">
      <c r="A288">
        <f>VLOOKUP('2024-03-18_windows_device_0'!P288,'2024-03-18_windows_device_0'!P288:P1197,1,0)</f>
        <v>49.887333333333331</v>
      </c>
      <c r="B288">
        <f>VLOOKUP('2024-03-18_windows_device_0'!Q288,'2024-03-18_windows_device_0'!Q288:Q1197,1,0)</f>
        <v>2184678</v>
      </c>
      <c r="C288">
        <v>22.233423304021397</v>
      </c>
      <c r="D288">
        <v>2184554.4187220461</v>
      </c>
      <c r="E288">
        <v>-1.9333333333335645E-2</v>
      </c>
      <c r="F288">
        <v>2184501.3737888844</v>
      </c>
      <c r="G288">
        <v>2181780.4209888829</v>
      </c>
      <c r="H288">
        <v>2.6938605047762394</v>
      </c>
      <c r="I288">
        <v>4.4202942750416696</v>
      </c>
      <c r="J288">
        <v>2181743.1770667466</v>
      </c>
      <c r="K288">
        <f t="shared" si="4"/>
        <v>2180795.3177334131</v>
      </c>
    </row>
    <row r="289" spans="1:11" x14ac:dyDescent="0.25">
      <c r="A289">
        <f>VLOOKUP('2024-03-18_windows_device_0'!P289,'2024-03-18_windows_device_0'!P289:P1198,1,0)</f>
        <v>49.800666666666665</v>
      </c>
      <c r="B289">
        <f>VLOOKUP('2024-03-18_windows_device_0'!Q289,'2024-03-18_windows_device_0'!Q289:Q1198,1,0)</f>
        <v>2184678</v>
      </c>
      <c r="C289">
        <v>22.194798335365057</v>
      </c>
      <c r="D289">
        <v>2184554.8477317132</v>
      </c>
      <c r="E289">
        <v>-8.6666666666666003E-2</v>
      </c>
      <c r="F289">
        <v>2184500.4015600402</v>
      </c>
      <c r="G289">
        <v>2181780.9741293201</v>
      </c>
      <c r="H289">
        <v>1.4046279010362923</v>
      </c>
      <c r="I289">
        <v>-1.2892326037399471</v>
      </c>
      <c r="J289">
        <v>2181745.1180010708</v>
      </c>
      <c r="K289">
        <f t="shared" si="4"/>
        <v>2180798.9053344042</v>
      </c>
    </row>
    <row r="290" spans="1:11" x14ac:dyDescent="0.25">
      <c r="A290">
        <f>VLOOKUP('2024-03-18_windows_device_0'!P290,'2024-03-18_windows_device_0'!P290:P1199,1,0)</f>
        <v>49.750666666666667</v>
      </c>
      <c r="B290">
        <f>VLOOKUP('2024-03-18_windows_device_0'!Q290,'2024-03-18_windows_device_0'!Q290:Q1199,1,0)</f>
        <v>2184682</v>
      </c>
      <c r="C290">
        <v>22.172514699601784</v>
      </c>
      <c r="D290">
        <v>2184559.0948979738</v>
      </c>
      <c r="E290">
        <v>-4.9999999999997158E-2</v>
      </c>
      <c r="F290">
        <v>2184495.6836537672</v>
      </c>
      <c r="G290">
        <v>2181777.1374517535</v>
      </c>
      <c r="H290">
        <v>-3.2704455563798547</v>
      </c>
      <c r="I290">
        <v>-4.675073457416147</v>
      </c>
      <c r="J290">
        <v>2181741.2417297806</v>
      </c>
      <c r="K290">
        <f t="shared" si="4"/>
        <v>2180795.9790631137</v>
      </c>
    </row>
    <row r="291" spans="1:11" x14ac:dyDescent="0.25">
      <c r="A291">
        <f>VLOOKUP('2024-03-18_windows_device_0'!P291,'2024-03-18_windows_device_0'!P291:P1200,1,0)</f>
        <v>49.699333333333335</v>
      </c>
      <c r="B291">
        <f>VLOOKUP('2024-03-18_windows_device_0'!Q291,'2024-03-18_windows_device_0'!Q291:Q1200,1,0)</f>
        <v>2184675</v>
      </c>
      <c r="C291">
        <v>22.149636833551487</v>
      </c>
      <c r="D291">
        <v>2184552.3483970356</v>
      </c>
      <c r="E291">
        <v>-5.1333333333332121E-2</v>
      </c>
      <c r="F291">
        <v>2184491.9102328848</v>
      </c>
      <c r="G291">
        <v>2181774.2696808758</v>
      </c>
      <c r="H291">
        <v>-1.7699213684536517</v>
      </c>
      <c r="I291">
        <v>1.500524187926203</v>
      </c>
      <c r="J291">
        <v>2181740.0599505818</v>
      </c>
      <c r="K291">
        <f t="shared" si="4"/>
        <v>2180795.7726172484</v>
      </c>
    </row>
    <row r="292" spans="1:11" x14ac:dyDescent="0.25">
      <c r="A292">
        <f>VLOOKUP('2024-03-18_windows_device_0'!P292,'2024-03-18_windows_device_0'!P292:P1201,1,0)</f>
        <v>49.655333333333331</v>
      </c>
      <c r="B292">
        <f>VLOOKUP('2024-03-18_windows_device_0'!Q292,'2024-03-18_windows_device_0'!Q292:Q1201,1,0)</f>
        <v>2184674</v>
      </c>
      <c r="C292">
        <v>22.130027234079805</v>
      </c>
      <c r="D292">
        <v>2184551.5654736548</v>
      </c>
      <c r="E292">
        <v>-4.4000000000004036E-2</v>
      </c>
      <c r="F292">
        <v>2184492.9931152677</v>
      </c>
      <c r="G292">
        <v>2181776.129579525</v>
      </c>
      <c r="H292">
        <v>-0.79779776465147734</v>
      </c>
      <c r="I292">
        <v>0.97212360380217433</v>
      </c>
      <c r="J292">
        <v>2181739.3013492734</v>
      </c>
      <c r="K292">
        <f t="shared" si="4"/>
        <v>2180795.8500159401</v>
      </c>
    </row>
    <row r="293" spans="1:11" x14ac:dyDescent="0.25">
      <c r="A293">
        <f>VLOOKUP('2024-03-18_windows_device_0'!P293,'2024-03-18_windows_device_0'!P293:P1202,1,0)</f>
        <v>49.617333333333335</v>
      </c>
      <c r="B293">
        <f>VLOOKUP('2024-03-18_windows_device_0'!Q293,'2024-03-18_windows_device_0'!Q293:Q1202,1,0)</f>
        <v>2184675</v>
      </c>
      <c r="C293">
        <v>22.113091670899717</v>
      </c>
      <c r="D293">
        <v>2184552.7527941884</v>
      </c>
      <c r="E293">
        <v>-3.7999999999996703E-2</v>
      </c>
      <c r="F293">
        <v>2184491.0742574688</v>
      </c>
      <c r="G293">
        <v>2181774.8823355185</v>
      </c>
      <c r="H293">
        <v>1.6587965064682066</v>
      </c>
      <c r="I293">
        <v>2.456594271119684</v>
      </c>
      <c r="J293">
        <v>2181740.8074508463</v>
      </c>
      <c r="K293">
        <f t="shared" si="4"/>
        <v>2180798.0781175131</v>
      </c>
    </row>
    <row r="294" spans="1:11" x14ac:dyDescent="0.25">
      <c r="A294">
        <f>VLOOKUP('2024-03-18_windows_device_0'!P294,'2024-03-18_windows_device_0'!P294:P1203,1,0)</f>
        <v>49.553333333333335</v>
      </c>
      <c r="B294">
        <f>VLOOKUP('2024-03-18_windows_device_0'!Q294,'2024-03-18_windows_device_0'!Q294:Q1203,1,0)</f>
        <v>2184676</v>
      </c>
      <c r="C294">
        <v>22.084568617122727</v>
      </c>
      <c r="D294">
        <v>2184554.067957249</v>
      </c>
      <c r="E294">
        <v>-6.4000000000000057E-2</v>
      </c>
      <c r="F294">
        <v>2184493.9911209517</v>
      </c>
      <c r="G294">
        <v>2181778.931501532</v>
      </c>
      <c r="H294">
        <v>-6.1928486917167902E-2</v>
      </c>
      <c r="I294">
        <v>-1.7207249933853745</v>
      </c>
      <c r="J294">
        <v>2181740.8377411868</v>
      </c>
      <c r="K294">
        <f t="shared" si="4"/>
        <v>2180799.3244078537</v>
      </c>
    </row>
    <row r="295" spans="1:11" x14ac:dyDescent="0.25">
      <c r="A295">
        <f>VLOOKUP('2024-03-18_windows_device_0'!P295,'2024-03-18_windows_device_0'!P295:P1204,1,0)</f>
        <v>49.505333333333333</v>
      </c>
      <c r="B295">
        <f>VLOOKUP('2024-03-18_windows_device_0'!Q295,'2024-03-18_windows_device_0'!Q295:Q1204,1,0)</f>
        <v>2184676</v>
      </c>
      <c r="C295">
        <v>22.063176326789982</v>
      </c>
      <c r="D295">
        <v>2184554.3040625933</v>
      </c>
      <c r="E295">
        <v>-4.8000000000001819E-2</v>
      </c>
      <c r="F295">
        <v>2184488.8017570586</v>
      </c>
      <c r="G295">
        <v>2181774.5923246578</v>
      </c>
      <c r="H295">
        <v>-4.8414224507287145</v>
      </c>
      <c r="I295">
        <v>-4.7794939638115466</v>
      </c>
      <c r="J295">
        <v>2181735.3998386948</v>
      </c>
      <c r="K295">
        <f t="shared" si="4"/>
        <v>2180794.7985053617</v>
      </c>
    </row>
    <row r="296" spans="1:11" x14ac:dyDescent="0.25">
      <c r="A296">
        <f>VLOOKUP('2024-03-18_windows_device_0'!P296,'2024-03-18_windows_device_0'!P296:P1205,1,0)</f>
        <v>49.462666666666664</v>
      </c>
      <c r="B296">
        <f>VLOOKUP('2024-03-18_windows_device_0'!Q296,'2024-03-18_windows_device_0'!Q296:Q1205,1,0)</f>
        <v>2184678</v>
      </c>
      <c r="C296">
        <v>22.044160957605317</v>
      </c>
      <c r="D296">
        <v>2184556.5137419188</v>
      </c>
      <c r="E296">
        <v>-4.2666666666669073E-2</v>
      </c>
      <c r="F296">
        <v>2184485.8255785913</v>
      </c>
      <c r="G296">
        <v>2181772.3725603055</v>
      </c>
      <c r="H296">
        <v>0.36113199219107628</v>
      </c>
      <c r="I296">
        <v>5.2025544429197907</v>
      </c>
      <c r="J296">
        <v>2181735.6342803817</v>
      </c>
      <c r="K296">
        <f t="shared" si="4"/>
        <v>2180795.8436137149</v>
      </c>
    </row>
    <row r="297" spans="1:11" x14ac:dyDescent="0.25">
      <c r="A297">
        <f>VLOOKUP('2024-03-18_windows_device_0'!P297,'2024-03-18_windows_device_0'!P297:P1206,1,0)</f>
        <v>49.408666666666669</v>
      </c>
      <c r="B297">
        <f>VLOOKUP('2024-03-18_windows_device_0'!Q297,'2024-03-18_windows_device_0'!Q297:Q1206,1,0)</f>
        <v>2184677</v>
      </c>
      <c r="C297">
        <v>22.020094630980985</v>
      </c>
      <c r="D297">
        <v>2184555.7788581108</v>
      </c>
      <c r="E297">
        <v>-5.3999999999994941E-2</v>
      </c>
      <c r="F297">
        <v>2184485.3892755527</v>
      </c>
      <c r="G297">
        <v>2181772.8945299066</v>
      </c>
      <c r="H297">
        <v>-0.94401278020814061</v>
      </c>
      <c r="I297">
        <v>-1.3051447723992169</v>
      </c>
      <c r="J297">
        <v>2181735.4511626968</v>
      </c>
      <c r="K297">
        <f t="shared" si="4"/>
        <v>2180796.6864960301</v>
      </c>
    </row>
    <row r="298" spans="1:11" x14ac:dyDescent="0.25">
      <c r="A298">
        <f>VLOOKUP('2024-03-18_windows_device_0'!P298,'2024-03-18_windows_device_0'!P298:P1207,1,0)</f>
        <v>49.367333333333335</v>
      </c>
      <c r="B298">
        <f>VLOOKUP('2024-03-18_windows_device_0'!Q298,'2024-03-18_windows_device_0'!Q298:Q1207,1,0)</f>
        <v>2184672</v>
      </c>
      <c r="C298">
        <v>22.001673492083345</v>
      </c>
      <c r="D298">
        <v>2184550.9815908871</v>
      </c>
      <c r="E298">
        <v>-4.133333333333411E-2</v>
      </c>
      <c r="F298">
        <v>2184485.2302728328</v>
      </c>
      <c r="G298">
        <v>2181773.4697277225</v>
      </c>
      <c r="H298">
        <v>-3.4147210391238332</v>
      </c>
      <c r="I298">
        <v>-2.4707082589156926</v>
      </c>
      <c r="J298">
        <v>2181731.9044117653</v>
      </c>
      <c r="K298">
        <f t="shared" si="4"/>
        <v>2180793.9250784321</v>
      </c>
    </row>
    <row r="299" spans="1:11" x14ac:dyDescent="0.25">
      <c r="A299">
        <f>VLOOKUP('2024-03-18_windows_device_0'!P299,'2024-03-18_windows_device_0'!P299:P1208,1,0)</f>
        <v>49.305999999999997</v>
      </c>
      <c r="B299">
        <f>VLOOKUP('2024-03-18_windows_device_0'!Q299,'2024-03-18_windows_device_0'!Q299:Q1208,1,0)</f>
        <v>2184680</v>
      </c>
      <c r="C299">
        <v>21.974338898880394</v>
      </c>
      <c r="D299">
        <v>2184559.2821074892</v>
      </c>
      <c r="E299">
        <v>-6.1333333333337237E-2</v>
      </c>
      <c r="F299">
        <v>2184484.9655070831</v>
      </c>
      <c r="G299">
        <v>2181774.2955544586</v>
      </c>
      <c r="H299">
        <v>-5.0281187049113214</v>
      </c>
      <c r="I299">
        <v>-1.6133976657874882</v>
      </c>
      <c r="J299">
        <v>2181726.9813334784</v>
      </c>
      <c r="K299">
        <f t="shared" si="4"/>
        <v>2180790.1673334786</v>
      </c>
    </row>
    <row r="300" spans="1:11" x14ac:dyDescent="0.25">
      <c r="A300">
        <f>VLOOKUP('2024-03-18_windows_device_0'!P300,'2024-03-18_windows_device_0'!P300:P1209,1,0)</f>
        <v>49.257333333333335</v>
      </c>
      <c r="B300">
        <f>VLOOKUP('2024-03-18_windows_device_0'!Q300,'2024-03-18_windows_device_0'!Q300:Q1209,1,0)</f>
        <v>2184679</v>
      </c>
      <c r="C300">
        <v>21.952649493404142</v>
      </c>
      <c r="D300">
        <v>2184558.5202950551</v>
      </c>
      <c r="E300">
        <v>-4.8666666666662195E-2</v>
      </c>
      <c r="F300">
        <v>2184479.8061866527</v>
      </c>
      <c r="G300">
        <v>2181770.0025611888</v>
      </c>
      <c r="H300">
        <v>0.39630130585283041</v>
      </c>
      <c r="I300">
        <v>5.4244200107641518</v>
      </c>
      <c r="J300">
        <v>2181726.5729963714</v>
      </c>
      <c r="K300">
        <f t="shared" si="4"/>
        <v>2180790.6836630381</v>
      </c>
    </row>
    <row r="301" spans="1:11" x14ac:dyDescent="0.25">
      <c r="A301">
        <f>VLOOKUP('2024-03-18_windows_device_0'!P301,'2024-03-18_windows_device_0'!P301:P1210,1,0)</f>
        <v>49.230666666666664</v>
      </c>
      <c r="B301">
        <f>VLOOKUP('2024-03-18_windows_device_0'!Q301,'2024-03-18_windows_device_0'!Q301:Q1210,1,0)</f>
        <v>2184677</v>
      </c>
      <c r="C301">
        <v>21.940764887663725</v>
      </c>
      <c r="D301">
        <v>2184556.6507090363</v>
      </c>
      <c r="E301">
        <v>-2.6666666666670835E-2</v>
      </c>
      <c r="F301">
        <v>2184475.4720077235</v>
      </c>
      <c r="G301">
        <v>2181766.1434451435</v>
      </c>
      <c r="H301">
        <v>-2.3488974403589964</v>
      </c>
      <c r="I301">
        <v>-2.7451987462118268</v>
      </c>
      <c r="J301">
        <v>2181724.8807454202</v>
      </c>
      <c r="K301">
        <f t="shared" si="4"/>
        <v>2180789.4980787537</v>
      </c>
    </row>
    <row r="302" spans="1:11" x14ac:dyDescent="0.25">
      <c r="A302">
        <f>VLOOKUP('2024-03-18_windows_device_0'!P302,'2024-03-18_windows_device_0'!P302:P1211,1,0)</f>
        <v>49.164000000000001</v>
      </c>
      <c r="B302">
        <f>VLOOKUP('2024-03-18_windows_device_0'!Q302,'2024-03-18_windows_device_0'!Q302:Q1211,1,0)</f>
        <v>2184673</v>
      </c>
      <c r="C302">
        <v>21.911053373312694</v>
      </c>
      <c r="D302">
        <v>2184552.9764350178</v>
      </c>
      <c r="E302">
        <v>-6.6666666666662877E-2</v>
      </c>
      <c r="F302">
        <v>2184474.7806396787</v>
      </c>
      <c r="G302">
        <v>2181766.6408610269</v>
      </c>
      <c r="H302">
        <v>-0.43891525035724044</v>
      </c>
      <c r="I302">
        <v>1.909982190001756</v>
      </c>
      <c r="J302">
        <v>2181724.5584726953</v>
      </c>
      <c r="K302">
        <f t="shared" si="4"/>
        <v>2180790.4424726954</v>
      </c>
    </row>
    <row r="303" spans="1:11" x14ac:dyDescent="0.25">
      <c r="A303">
        <f>VLOOKUP('2024-03-18_windows_device_0'!P303,'2024-03-18_windows_device_0'!P303:P1212,1,0)</f>
        <v>49.105333333333334</v>
      </c>
      <c r="B303">
        <f>VLOOKUP('2024-03-18_windows_device_0'!Q303,'2024-03-18_windows_device_0'!Q303:Q1212,1,0)</f>
        <v>2184671</v>
      </c>
      <c r="C303">
        <v>21.884907240683784</v>
      </c>
      <c r="D303">
        <v>2184551.2627087669</v>
      </c>
      <c r="E303">
        <v>-5.8666666666667311E-2</v>
      </c>
      <c r="F303">
        <v>2184470.780690691</v>
      </c>
      <c r="G303">
        <v>2181763.6883761007</v>
      </c>
      <c r="H303">
        <v>5.7661416325718164</v>
      </c>
      <c r="I303">
        <v>6.2050568829290569</v>
      </c>
      <c r="J303">
        <v>2181729.2789733591</v>
      </c>
      <c r="K303">
        <f t="shared" si="4"/>
        <v>2180796.2776400256</v>
      </c>
    </row>
    <row r="304" spans="1:11" x14ac:dyDescent="0.25">
      <c r="A304">
        <f>VLOOKUP('2024-03-18_windows_device_0'!P304,'2024-03-18_windows_device_0'!P304:P1213,1,0)</f>
        <v>49.06</v>
      </c>
      <c r="B304">
        <f>VLOOKUP('2024-03-18_windows_device_0'!Q304,'2024-03-18_windows_device_0'!Q304:Q1213,1,0)</f>
        <v>2184671</v>
      </c>
      <c r="C304">
        <v>21.864703410925081</v>
      </c>
      <c r="D304">
        <v>2184551.4836861882</v>
      </c>
      <c r="E304">
        <v>-4.5333333333331893E-2</v>
      </c>
      <c r="F304">
        <v>2184461.5748804267</v>
      </c>
      <c r="G304">
        <v>2181755.2928273585</v>
      </c>
      <c r="H304">
        <v>0.97213020408526063</v>
      </c>
      <c r="I304">
        <v>-4.7940114284865558</v>
      </c>
      <c r="J304">
        <v>2181730.7167091239</v>
      </c>
      <c r="K304">
        <f t="shared" si="4"/>
        <v>2180798.5767091238</v>
      </c>
    </row>
    <row r="305" spans="1:11" x14ac:dyDescent="0.25">
      <c r="A305">
        <f>VLOOKUP('2024-03-18_windows_device_0'!P305,'2024-03-18_windows_device_0'!P305:P1214,1,0)</f>
        <v>49.016666666666666</v>
      </c>
      <c r="B305">
        <f>VLOOKUP('2024-03-18_windows_device_0'!Q305,'2024-03-18_windows_device_0'!Q305:Q1214,1,0)</f>
        <v>2184668</v>
      </c>
      <c r="C305">
        <v>21.84539092659691</v>
      </c>
      <c r="D305">
        <v>2184548.6947238161</v>
      </c>
      <c r="E305">
        <v>-4.3333333333336554E-2</v>
      </c>
      <c r="F305">
        <v>2184461.7735127141</v>
      </c>
      <c r="G305">
        <v>2181756.2666745344</v>
      </c>
      <c r="H305">
        <v>-7.0524860695004463</v>
      </c>
      <c r="I305">
        <v>-8.0246162735857069</v>
      </c>
      <c r="J305">
        <v>2181722.4218654316</v>
      </c>
      <c r="K305">
        <f t="shared" si="4"/>
        <v>2180791.1051987647</v>
      </c>
    </row>
    <row r="306" spans="1:11" x14ac:dyDescent="0.25">
      <c r="A306">
        <f>VLOOKUP('2024-03-18_windows_device_0'!P306,'2024-03-18_windows_device_0'!P306:P1215,1,0)</f>
        <v>48.945333333333338</v>
      </c>
      <c r="B306">
        <f>VLOOKUP('2024-03-18_windows_device_0'!Q306,'2024-03-18_windows_device_0'!Q306:Q1215,1,0)</f>
        <v>2184664</v>
      </c>
      <c r="C306">
        <v>21.813599606241308</v>
      </c>
      <c r="D306">
        <v>2184545.0417180546</v>
      </c>
      <c r="E306">
        <v>-7.1333333333328142E-2</v>
      </c>
      <c r="F306">
        <v>2184466.7510914812</v>
      </c>
      <c r="G306">
        <v>2181762.5218701451</v>
      </c>
      <c r="H306">
        <v>1.410698255058378</v>
      </c>
      <c r="I306">
        <v>8.4631843245588243</v>
      </c>
      <c r="J306">
        <v>2181723.615633009</v>
      </c>
      <c r="K306">
        <f t="shared" si="4"/>
        <v>2180793.6542996755</v>
      </c>
    </row>
    <row r="307" spans="1:11" x14ac:dyDescent="0.25">
      <c r="A307">
        <f>VLOOKUP('2024-03-18_windows_device_0'!P307,'2024-03-18_windows_device_0'!P307:P1216,1,0)</f>
        <v>48.898666666666671</v>
      </c>
      <c r="B307">
        <f>VLOOKUP('2024-03-18_windows_device_0'!Q307,'2024-03-18_windows_device_0'!Q307:Q1216,1,0)</f>
        <v>2184662</v>
      </c>
      <c r="C307">
        <v>21.792801546195584</v>
      </c>
      <c r="D307">
        <v>2184543.2684501922</v>
      </c>
      <c r="E307">
        <v>-4.6666666666666856E-2</v>
      </c>
      <c r="F307">
        <v>2184469.3218044611</v>
      </c>
      <c r="G307">
        <v>2181765.9294151487</v>
      </c>
      <c r="H307">
        <v>1.4769032527692616</v>
      </c>
      <c r="I307">
        <v>6.6204997710883617E-2</v>
      </c>
      <c r="J307">
        <v>2181727.2411694364</v>
      </c>
      <c r="K307">
        <f t="shared" si="4"/>
        <v>2180798.1665027696</v>
      </c>
    </row>
    <row r="308" spans="1:11" x14ac:dyDescent="0.25">
      <c r="A308">
        <f>VLOOKUP('2024-03-18_windows_device_0'!P308,'2024-03-18_windows_device_0'!P308:P1217,1,0)</f>
        <v>48.832000000000001</v>
      </c>
      <c r="B308">
        <f>VLOOKUP('2024-03-18_windows_device_0'!Q308,'2024-03-18_windows_device_0'!Q308:Q1217,1,0)</f>
        <v>2184664</v>
      </c>
      <c r="C308">
        <v>21.763090031844548</v>
      </c>
      <c r="D308">
        <v>2184545.5919780666</v>
      </c>
      <c r="E308">
        <v>-6.6666666666669983E-2</v>
      </c>
      <c r="F308">
        <v>2184469.9754565707</v>
      </c>
      <c r="G308">
        <v>2181767.7799280039</v>
      </c>
      <c r="H308">
        <v>-0.24534533219411969</v>
      </c>
      <c r="I308">
        <v>-1.7222485849633813</v>
      </c>
      <c r="J308">
        <v>2181726.9069713913</v>
      </c>
      <c r="K308">
        <f t="shared" si="4"/>
        <v>2180799.0989713911</v>
      </c>
    </row>
    <row r="309" spans="1:11" x14ac:dyDescent="0.25">
      <c r="A309">
        <f>VLOOKUP('2024-03-18_windows_device_0'!P309,'2024-03-18_windows_device_0'!P309:P1218,1,0)</f>
        <v>48.792000000000002</v>
      </c>
      <c r="B309">
        <f>VLOOKUP('2024-03-18_windows_device_0'!Q309,'2024-03-18_windows_device_0'!Q309:Q1218,1,0)</f>
        <v>2184664</v>
      </c>
      <c r="C309">
        <v>21.745263123233929</v>
      </c>
      <c r="D309">
        <v>2184545.7858829251</v>
      </c>
      <c r="E309">
        <v>-3.9999999999999147E-2</v>
      </c>
      <c r="F309">
        <v>2184466.5592556139</v>
      </c>
      <c r="G309">
        <v>2181765.0826280573</v>
      </c>
      <c r="H309">
        <v>-5.5569972791709006</v>
      </c>
      <c r="I309">
        <v>-5.3116519469767809</v>
      </c>
      <c r="J309">
        <v>2181720.5925489259</v>
      </c>
      <c r="K309">
        <f t="shared" si="4"/>
        <v>2180793.5445489259</v>
      </c>
    </row>
    <row r="310" spans="1:11" x14ac:dyDescent="0.25">
      <c r="A310">
        <f>VLOOKUP('2024-03-18_windows_device_0'!P310,'2024-03-18_windows_device_0'!P310:P1219,1,0)</f>
        <v>48.74</v>
      </c>
      <c r="B310">
        <f>VLOOKUP('2024-03-18_windows_device_0'!Q310,'2024-03-18_windows_device_0'!Q310:Q1219,1,0)</f>
        <v>2184665</v>
      </c>
      <c r="C310">
        <v>21.722088142040125</v>
      </c>
      <c r="D310">
        <v>2184547.0377216875</v>
      </c>
      <c r="E310">
        <v>-5.1999999999999602E-2</v>
      </c>
      <c r="F310">
        <v>2184465.0916750445</v>
      </c>
      <c r="G310">
        <v>2181764.5505003999</v>
      </c>
      <c r="H310">
        <v>-3.8524774769321084</v>
      </c>
      <c r="I310">
        <v>1.7045198022387922</v>
      </c>
      <c r="J310">
        <v>2181717.4993192083</v>
      </c>
      <c r="K310">
        <f t="shared" si="4"/>
        <v>2180791.4393192083</v>
      </c>
    </row>
    <row r="311" spans="1:11" x14ac:dyDescent="0.25">
      <c r="A311">
        <f>VLOOKUP('2024-03-18_windows_device_0'!P311,'2024-03-18_windows_device_0'!P311:P1220,1,0)</f>
        <v>48.668666666666667</v>
      </c>
      <c r="B311">
        <f>VLOOKUP('2024-03-18_windows_device_0'!Q311,'2024-03-18_windows_device_0'!Q311:Q1220,1,0)</f>
        <v>2184662</v>
      </c>
      <c r="C311">
        <v>21.69029682168452</v>
      </c>
      <c r="D311">
        <v>2184544.3827559468</v>
      </c>
      <c r="E311">
        <v>-7.1333333333335247E-2</v>
      </c>
      <c r="F311">
        <v>2184466.7943441845</v>
      </c>
      <c r="G311">
        <v>2181767.538043933</v>
      </c>
      <c r="H311">
        <v>-1.316508729942143</v>
      </c>
      <c r="I311">
        <v>2.5359687469899654</v>
      </c>
      <c r="J311">
        <v>2181716.0770379864</v>
      </c>
      <c r="K311">
        <f t="shared" si="4"/>
        <v>2180791.3723713197</v>
      </c>
    </row>
    <row r="312" spans="1:11" x14ac:dyDescent="0.25">
      <c r="A312">
        <f>VLOOKUP('2024-03-18_windows_device_0'!P312,'2024-03-18_windows_device_0'!P312:P1221,1,0)</f>
        <v>48.650666666666666</v>
      </c>
      <c r="B312">
        <f>VLOOKUP('2024-03-18_windows_device_0'!Q312,'2024-03-18_windows_device_0'!Q312:Q1221,1,0)</f>
        <v>2184658</v>
      </c>
      <c r="C312">
        <v>21.68227471280974</v>
      </c>
      <c r="D312">
        <v>2184540.4697408197</v>
      </c>
      <c r="E312">
        <v>-1.8000000000000682E-2</v>
      </c>
      <c r="F312">
        <v>2184464.6113029481</v>
      </c>
      <c r="G312">
        <v>2181765.6795208985</v>
      </c>
      <c r="H312">
        <v>-2.1166353751905262</v>
      </c>
      <c r="I312">
        <v>-0.80012664524838328</v>
      </c>
      <c r="J312">
        <v>2181714.1341306563</v>
      </c>
      <c r="K312">
        <f t="shared" si="4"/>
        <v>2180789.7714639897</v>
      </c>
    </row>
    <row r="313" spans="1:11" x14ac:dyDescent="0.25">
      <c r="A313">
        <f>VLOOKUP('2024-03-18_windows_device_0'!P313,'2024-03-18_windows_device_0'!P313:P1222,1,0)</f>
        <v>48.564666666666668</v>
      </c>
      <c r="B313">
        <f>VLOOKUP('2024-03-18_windows_device_0'!Q313,'2024-03-18_windows_device_0'!Q313:Q1222,1,0)</f>
        <v>2184660</v>
      </c>
      <c r="C313">
        <v>21.643946859296907</v>
      </c>
      <c r="D313">
        <v>2184542.8848910881</v>
      </c>
      <c r="E313">
        <v>-8.5999999999998522E-2</v>
      </c>
      <c r="F313">
        <v>2184455.6734133479</v>
      </c>
      <c r="G313">
        <v>2181758.2937662238</v>
      </c>
      <c r="H313">
        <v>-3.1411088965833187</v>
      </c>
      <c r="I313">
        <v>-1.0244735213927925</v>
      </c>
      <c r="J313">
        <v>2181710.9807414594</v>
      </c>
      <c r="K313">
        <f t="shared" si="4"/>
        <v>2180788.2520747925</v>
      </c>
    </row>
    <row r="314" spans="1:11" x14ac:dyDescent="0.25">
      <c r="A314">
        <f>VLOOKUP('2024-03-18_windows_device_0'!P314,'2024-03-18_windows_device_0'!P314:P1223,1,0)</f>
        <v>48.494</v>
      </c>
      <c r="B314">
        <f>VLOOKUP('2024-03-18_windows_device_0'!Q314,'2024-03-18_windows_device_0'!Q314:Q1223,1,0)</f>
        <v>2184657</v>
      </c>
      <c r="C314">
        <v>21.612452654084812</v>
      </c>
      <c r="D314">
        <v>2184540.2254725685</v>
      </c>
      <c r="E314">
        <v>-7.0666666666667766E-2</v>
      </c>
      <c r="F314">
        <v>2184445.4486711072</v>
      </c>
      <c r="G314">
        <v>2181749.346480242</v>
      </c>
      <c r="H314">
        <v>2.0670041521079838</v>
      </c>
      <c r="I314">
        <v>5.2081130486913025</v>
      </c>
      <c r="J314">
        <v>2181712.2654987457</v>
      </c>
      <c r="K314">
        <f t="shared" si="4"/>
        <v>2180790.8794987458</v>
      </c>
    </row>
    <row r="315" spans="1:11" x14ac:dyDescent="0.25">
      <c r="A315">
        <f>VLOOKUP('2024-03-18_windows_device_0'!P315,'2024-03-18_windows_device_0'!P315:P1224,1,0)</f>
        <v>48.440666666666665</v>
      </c>
      <c r="B315">
        <f>VLOOKUP('2024-03-18_windows_device_0'!Q315,'2024-03-18_windows_device_0'!Q315:Q1224,1,0)</f>
        <v>2184657</v>
      </c>
      <c r="C315">
        <v>21.588683442603987</v>
      </c>
      <c r="D315">
        <v>2184540.4821868036</v>
      </c>
      <c r="E315">
        <v>-5.3333333333334565E-2</v>
      </c>
      <c r="F315">
        <v>2184447.1575650861</v>
      </c>
      <c r="G315">
        <v>2181752.0207253899</v>
      </c>
      <c r="H315">
        <v>2.4258950538933277</v>
      </c>
      <c r="I315">
        <v>0.35889090178534389</v>
      </c>
      <c r="J315">
        <v>2181715.5012629651</v>
      </c>
      <c r="K315">
        <f t="shared" si="4"/>
        <v>2180795.1285962984</v>
      </c>
    </row>
    <row r="316" spans="1:11" x14ac:dyDescent="0.25">
      <c r="A316">
        <f>VLOOKUP('2024-03-18_windows_device_0'!P316,'2024-03-18_windows_device_0'!P316:P1225,1,0)</f>
        <v>48.378</v>
      </c>
      <c r="B316">
        <f>VLOOKUP('2024-03-18_windows_device_0'!Q316,'2024-03-18_windows_device_0'!Q316:Q1225,1,0)</f>
        <v>2184652</v>
      </c>
      <c r="C316">
        <v>21.560754619114014</v>
      </c>
      <c r="D316">
        <v>2184535.7834650637</v>
      </c>
      <c r="E316">
        <v>-6.2666666666665094E-2</v>
      </c>
      <c r="F316">
        <v>2184448.6776724029</v>
      </c>
      <c r="G316">
        <v>2181754.6764793829</v>
      </c>
      <c r="H316">
        <v>1.8142442111857235</v>
      </c>
      <c r="I316">
        <v>-0.61165084270760417</v>
      </c>
      <c r="J316">
        <v>2181717.3081477541</v>
      </c>
      <c r="K316">
        <f t="shared" si="4"/>
        <v>2180798.126147754</v>
      </c>
    </row>
    <row r="317" spans="1:11" x14ac:dyDescent="0.25">
      <c r="A317">
        <f>VLOOKUP('2024-03-18_windows_device_0'!P317,'2024-03-18_windows_device_0'!P317:P1226,1,0)</f>
        <v>48.326666666666668</v>
      </c>
      <c r="B317">
        <f>VLOOKUP('2024-03-18_windows_device_0'!Q317,'2024-03-18_windows_device_0'!Q317:Q1226,1,0)</f>
        <v>2184650</v>
      </c>
      <c r="C317">
        <v>21.537876753063721</v>
      </c>
      <c r="D317">
        <v>2184534.0299662426</v>
      </c>
      <c r="E317">
        <v>-5.1333333333332121E-2</v>
      </c>
      <c r="F317">
        <v>2184447.5816538362</v>
      </c>
      <c r="G317">
        <v>2181754.5118211787</v>
      </c>
      <c r="H317">
        <v>-2.017033982090652</v>
      </c>
      <c r="I317">
        <v>-3.8312781932763755</v>
      </c>
      <c r="J317">
        <v>2181714.8619764964</v>
      </c>
      <c r="K317">
        <f t="shared" si="4"/>
        <v>2180796.6553098299</v>
      </c>
    </row>
    <row r="318" spans="1:11" x14ac:dyDescent="0.25">
      <c r="A318">
        <f>VLOOKUP('2024-03-18_windows_device_0'!P318,'2024-03-18_windows_device_0'!P318:P1227,1,0)</f>
        <v>48.283999999999999</v>
      </c>
      <c r="B318">
        <f>VLOOKUP('2024-03-18_windows_device_0'!Q318,'2024-03-18_windows_device_0'!Q318:Q1227,1,0)</f>
        <v>2184646</v>
      </c>
      <c r="C318">
        <v>21.518861383879059</v>
      </c>
      <c r="D318">
        <v>2184530.2346511856</v>
      </c>
      <c r="E318">
        <v>-4.2666666666669073E-2</v>
      </c>
      <c r="F318">
        <v>2184451.6273021889</v>
      </c>
      <c r="G318">
        <v>2181759.3323404123</v>
      </c>
      <c r="H318">
        <v>-2.8117349883541465</v>
      </c>
      <c r="I318">
        <v>-0.79470100626349449</v>
      </c>
      <c r="J318">
        <v>2181712.4716557954</v>
      </c>
      <c r="K318">
        <f t="shared" si="4"/>
        <v>2180795.0756557952</v>
      </c>
    </row>
    <row r="319" spans="1:11" x14ac:dyDescent="0.25">
      <c r="A319">
        <f>VLOOKUP('2024-03-18_windows_device_0'!P319,'2024-03-18_windows_device_0'!P319:P1228,1,0)</f>
        <v>48.24666666666667</v>
      </c>
      <c r="B319">
        <f>VLOOKUP('2024-03-18_windows_device_0'!Q319,'2024-03-18_windows_device_0'!Q319:Q1228,1,0)</f>
        <v>2184642</v>
      </c>
      <c r="C319">
        <v>21.502222935842482</v>
      </c>
      <c r="D319">
        <v>2184526.4136022045</v>
      </c>
      <c r="E319">
        <v>-3.7333333333329222E-2</v>
      </c>
      <c r="F319">
        <v>2184451.6472696182</v>
      </c>
      <c r="G319">
        <v>2181760.030881756</v>
      </c>
      <c r="H319">
        <v>-2.0640613758005202</v>
      </c>
      <c r="I319">
        <v>0.7476736125536263</v>
      </c>
      <c r="J319">
        <v>2181710.4097704352</v>
      </c>
      <c r="K319">
        <f t="shared" si="4"/>
        <v>2180793.7231037687</v>
      </c>
    </row>
    <row r="320" spans="1:11" x14ac:dyDescent="0.25">
      <c r="A320">
        <f>VLOOKUP('2024-03-18_windows_device_0'!P320,'2024-03-18_windows_device_0'!P320:P1229,1,0)</f>
        <v>48.179333333333332</v>
      </c>
      <c r="B320">
        <f>VLOOKUP('2024-03-18_windows_device_0'!Q320,'2024-03-18_windows_device_0'!Q320:Q1229,1,0)</f>
        <v>2184639</v>
      </c>
      <c r="C320">
        <v>21.472214306347936</v>
      </c>
      <c r="D320">
        <v>2184523.7360031954</v>
      </c>
      <c r="E320">
        <v>-6.7333333333337464E-2</v>
      </c>
      <c r="F320">
        <v>2184443.6423372687</v>
      </c>
      <c r="G320">
        <v>2181753.2511345167</v>
      </c>
      <c r="H320">
        <v>-2.4833017233759165</v>
      </c>
      <c r="I320">
        <v>-0.4192403475753963</v>
      </c>
      <c r="J320">
        <v>2181707.9379663127</v>
      </c>
      <c r="K320">
        <f t="shared" si="4"/>
        <v>2180792.5306329792</v>
      </c>
    </row>
    <row r="321" spans="1:11" x14ac:dyDescent="0.25">
      <c r="A321">
        <f>VLOOKUP('2024-03-18_windows_device_0'!P321,'2024-03-18_windows_device_0'!P321:P1230,1,0)</f>
        <v>48.12466666666667</v>
      </c>
      <c r="B321">
        <f>VLOOKUP('2024-03-18_windows_device_0'!Q321,'2024-03-18_windows_device_0'!Q321:Q1230,1,0)</f>
        <v>2184637</v>
      </c>
      <c r="C321">
        <v>21.447850864580094</v>
      </c>
      <c r="D321">
        <v>2184521.9974233229</v>
      </c>
      <c r="E321">
        <v>-5.4666666666662422E-2</v>
      </c>
      <c r="F321">
        <v>2184443.4913003049</v>
      </c>
      <c r="G321">
        <v>2181754.0960623547</v>
      </c>
      <c r="H321">
        <v>-0.48355955583974719</v>
      </c>
      <c r="I321">
        <v>1.9997421675361693</v>
      </c>
      <c r="J321">
        <v>2181707.339710569</v>
      </c>
      <c r="K321">
        <f t="shared" si="4"/>
        <v>2180792.9710439024</v>
      </c>
    </row>
    <row r="322" spans="1:11" x14ac:dyDescent="0.25">
      <c r="A322">
        <f>VLOOKUP('2024-03-18_windows_device_0'!P322,'2024-03-18_windows_device_0'!P322:P1231,1,0)</f>
        <v>48.074666666666666</v>
      </c>
      <c r="B322">
        <f>VLOOKUP('2024-03-18_windows_device_0'!Q322,'2024-03-18_windows_device_0'!Q322:Q1231,1,0)</f>
        <v>2184637</v>
      </c>
      <c r="C322">
        <v>21.425567228816817</v>
      </c>
      <c r="D322">
        <v>2184522.2362672309</v>
      </c>
      <c r="E322">
        <v>-5.0000000000004263E-2</v>
      </c>
      <c r="F322">
        <v>2184443.4894837332</v>
      </c>
      <c r="G322">
        <v>2181755.0061803069</v>
      </c>
      <c r="H322">
        <v>-0.18920012237504125</v>
      </c>
      <c r="I322">
        <v>0.29435943346470594</v>
      </c>
      <c r="J322">
        <v>2181707.2678800845</v>
      </c>
      <c r="K322">
        <f t="shared" si="4"/>
        <v>2180793.8492134176</v>
      </c>
    </row>
    <row r="323" spans="1:11" x14ac:dyDescent="0.25">
      <c r="A323">
        <f>VLOOKUP('2024-03-18_windows_device_0'!P323,'2024-03-18_windows_device_0'!P323:P1232,1,0)</f>
        <v>48.018000000000001</v>
      </c>
      <c r="B323">
        <f>VLOOKUP('2024-03-18_windows_device_0'!Q323,'2024-03-18_windows_device_0'!Q323:Q1232,1,0)</f>
        <v>2184642</v>
      </c>
      <c r="C323">
        <v>21.400312441618439</v>
      </c>
      <c r="D323">
        <v>2184527.5066568502</v>
      </c>
      <c r="E323">
        <v>-5.6666666666664867E-2</v>
      </c>
      <c r="F323">
        <v>2184441.9085547789</v>
      </c>
      <c r="G323">
        <v>2181754.4599244278</v>
      </c>
      <c r="H323">
        <v>0.60622956603765488</v>
      </c>
      <c r="I323">
        <v>0.79542968841269612</v>
      </c>
      <c r="J323">
        <v>2181707.8577278228</v>
      </c>
      <c r="K323">
        <f t="shared" ref="K323:K386" si="5">J323-M$2*A323</f>
        <v>2180795.5157278227</v>
      </c>
    </row>
    <row r="324" spans="1:11" x14ac:dyDescent="0.25">
      <c r="A324">
        <f>VLOOKUP('2024-03-18_windows_device_0'!P324,'2024-03-18_windows_device_0'!P324:P1233,1,0)</f>
        <v>47.977333333333334</v>
      </c>
      <c r="B324">
        <f>VLOOKUP('2024-03-18_windows_device_0'!Q324,'2024-03-18_windows_device_0'!Q324:Q1233,1,0)</f>
        <v>2184639</v>
      </c>
      <c r="C324">
        <v>21.38218841786431</v>
      </c>
      <c r="D324">
        <v>2184524.7005046159</v>
      </c>
      <c r="E324">
        <v>-4.0666666666666629E-2</v>
      </c>
      <c r="F324">
        <v>2184438.745558002</v>
      </c>
      <c r="G324">
        <v>2181752.0402105781</v>
      </c>
      <c r="H324">
        <v>-5.0674405880272388E-2</v>
      </c>
      <c r="I324">
        <v>-0.65690397191792727</v>
      </c>
      <c r="J324">
        <v>2181707.8130889838</v>
      </c>
      <c r="K324">
        <f t="shared" si="5"/>
        <v>2180796.2437556502</v>
      </c>
    </row>
    <row r="325" spans="1:11" x14ac:dyDescent="0.25">
      <c r="A325">
        <f>VLOOKUP('2024-03-18_windows_device_0'!P325,'2024-03-18_windows_device_0'!P325:P1234,1,0)</f>
        <v>47.919333333333334</v>
      </c>
      <c r="B325">
        <f>VLOOKUP('2024-03-18_windows_device_0'!Q325,'2024-03-18_windows_device_0'!Q325:Q1234,1,0)</f>
        <v>2184633</v>
      </c>
      <c r="C325">
        <v>21.356339400378911</v>
      </c>
      <c r="D325">
        <v>2184518.9766918542</v>
      </c>
      <c r="E325">
        <v>-5.7999999999999829E-2</v>
      </c>
      <c r="F325">
        <v>2184428.4399746577</v>
      </c>
      <c r="G325">
        <v>2181742.7958100564</v>
      </c>
      <c r="H325">
        <v>-4.299031806178391</v>
      </c>
      <c r="I325">
        <v>-4.2483574002981186</v>
      </c>
      <c r="J325">
        <v>2181702.9855466448</v>
      </c>
      <c r="K325">
        <f t="shared" si="5"/>
        <v>2180792.5182133117</v>
      </c>
    </row>
    <row r="326" spans="1:11" x14ac:dyDescent="0.25">
      <c r="A326">
        <f>VLOOKUP('2024-03-18_windows_device_0'!P326,'2024-03-18_windows_device_0'!P326:P1235,1,0)</f>
        <v>47.861333333333334</v>
      </c>
      <c r="B326">
        <f>VLOOKUP('2024-03-18_windows_device_0'!Q326,'2024-03-18_windows_device_0'!Q326:Q1235,1,0)</f>
        <v>2184632</v>
      </c>
      <c r="C326">
        <v>21.330490382893512</v>
      </c>
      <c r="D326">
        <v>2184518.2525450061</v>
      </c>
      <c r="E326">
        <v>-5.7999999999999829E-2</v>
      </c>
      <c r="F326">
        <v>2184425.6510728658</v>
      </c>
      <c r="G326">
        <v>2181741.0693762861</v>
      </c>
      <c r="H326">
        <v>1.8237438066862524</v>
      </c>
      <c r="I326">
        <v>6.1227756128646433</v>
      </c>
      <c r="J326">
        <v>2181704.2260952331</v>
      </c>
      <c r="K326">
        <f t="shared" si="5"/>
        <v>2180794.8607619</v>
      </c>
    </row>
    <row r="327" spans="1:11" x14ac:dyDescent="0.25">
      <c r="A327">
        <f>VLOOKUP('2024-03-18_windows_device_0'!P327,'2024-03-18_windows_device_0'!P327:P1236,1,0)</f>
        <v>47.836666666666666</v>
      </c>
      <c r="B327">
        <f>VLOOKUP('2024-03-18_windows_device_0'!Q327,'2024-03-18_windows_device_0'!Q327:Q1236,1,0)</f>
        <v>2184633</v>
      </c>
      <c r="C327">
        <v>21.319497122583627</v>
      </c>
      <c r="D327">
        <v>2184519.3697606102</v>
      </c>
      <c r="E327">
        <v>-2.4666666666668391E-2</v>
      </c>
      <c r="F327">
        <v>2184427.8926888751</v>
      </c>
      <c r="G327">
        <v>2181743.7632367909</v>
      </c>
      <c r="H327">
        <v>-3.1649619280360639</v>
      </c>
      <c r="I327">
        <v>-4.9887057347223163</v>
      </c>
      <c r="J327">
        <v>2181701.4391691941</v>
      </c>
      <c r="K327">
        <f t="shared" si="5"/>
        <v>2180792.5425025276</v>
      </c>
    </row>
    <row r="328" spans="1:11" x14ac:dyDescent="0.25">
      <c r="A328">
        <f>VLOOKUP('2024-03-18_windows_device_0'!P328,'2024-03-18_windows_device_0'!P328:P1237,1,0)</f>
        <v>47.774666666666668</v>
      </c>
      <c r="B328">
        <f>VLOOKUP('2024-03-18_windows_device_0'!Q328,'2024-03-18_windows_device_0'!Q328:Q1237,1,0)</f>
        <v>2184636</v>
      </c>
      <c r="C328">
        <v>21.291865414237169</v>
      </c>
      <c r="D328">
        <v>2184522.6641167956</v>
      </c>
      <c r="E328">
        <v>-6.1999999999997613E-2</v>
      </c>
      <c r="F328">
        <v>2184428.1595636113</v>
      </c>
      <c r="G328">
        <v>2181745.1678646919</v>
      </c>
      <c r="H328">
        <v>-3.2471384708769619</v>
      </c>
      <c r="I328">
        <v>-8.2176542840898037E-2</v>
      </c>
      <c r="J328">
        <v>2181698.9384436808</v>
      </c>
      <c r="K328">
        <f t="shared" si="5"/>
        <v>2180791.2197770141</v>
      </c>
    </row>
    <row r="329" spans="1:11" x14ac:dyDescent="0.25">
      <c r="A329">
        <f>VLOOKUP('2024-03-18_windows_device_0'!P329,'2024-03-18_windows_device_0'!P329:P1238,1,0)</f>
        <v>47.725999999999999</v>
      </c>
      <c r="B329">
        <f>VLOOKUP('2024-03-18_windows_device_0'!Q329,'2024-03-18_windows_device_0'!Q329:Q1238,1,0)</f>
        <v>2184634</v>
      </c>
      <c r="C329">
        <v>21.270176008760913</v>
      </c>
      <c r="D329">
        <v>2184520.8949031392</v>
      </c>
      <c r="E329">
        <v>-4.86666666666693E-2</v>
      </c>
      <c r="F329">
        <v>2184423.9950081385</v>
      </c>
      <c r="G329">
        <v>2181741.8974191356</v>
      </c>
      <c r="H329">
        <v>3.7304419688880444</v>
      </c>
      <c r="I329">
        <v>6.9775804397650063</v>
      </c>
      <c r="J329">
        <v>2181701.2084893757</v>
      </c>
      <c r="K329">
        <f t="shared" si="5"/>
        <v>2180794.4144893754</v>
      </c>
    </row>
    <row r="330" spans="1:11" x14ac:dyDescent="0.25">
      <c r="A330">
        <f>VLOOKUP('2024-03-18_windows_device_0'!P330,'2024-03-18_windows_device_0'!P330:P1239,1,0)</f>
        <v>47.672666666666665</v>
      </c>
      <c r="B330">
        <f>VLOOKUP('2024-03-18_windows_device_0'!Q330,'2024-03-18_windows_device_0'!Q330:Q1239,1,0)</f>
        <v>2184632</v>
      </c>
      <c r="C330">
        <v>21.246406797280088</v>
      </c>
      <c r="D330">
        <v>2184519.147549551</v>
      </c>
      <c r="E330">
        <v>-5.3333333333334565E-2</v>
      </c>
      <c r="F330">
        <v>2184421.2441926193</v>
      </c>
      <c r="G330">
        <v>2181740.1274977671</v>
      </c>
      <c r="H330">
        <v>-0.95205287355929613</v>
      </c>
      <c r="I330">
        <v>-4.6824948424473405</v>
      </c>
      <c r="J330">
        <v>2181701.0592626273</v>
      </c>
      <c r="K330">
        <f t="shared" si="5"/>
        <v>2180795.2785959607</v>
      </c>
    </row>
    <row r="331" spans="1:11" x14ac:dyDescent="0.25">
      <c r="A331">
        <f>VLOOKUP('2024-03-18_windows_device_0'!P331,'2024-03-18_windows_device_0'!P331:P1240,1,0)</f>
        <v>47.640666666666668</v>
      </c>
      <c r="B331">
        <f>VLOOKUP('2024-03-18_windows_device_0'!Q331,'2024-03-18_windows_device_0'!Q331:Q1240,1,0)</f>
        <v>2184627</v>
      </c>
      <c r="C331">
        <v>21.232145270391594</v>
      </c>
      <c r="D331">
        <v>2184514.2990018041</v>
      </c>
      <c r="E331">
        <v>-3.1999999999996476E-2</v>
      </c>
      <c r="F331">
        <v>2184419.8573314911</v>
      </c>
      <c r="G331">
        <v>2181739.3297000024</v>
      </c>
      <c r="H331">
        <v>0.14694512309506536</v>
      </c>
      <c r="I331">
        <v>1.0989979966543615</v>
      </c>
      <c r="J331">
        <v>2181701.8277465911</v>
      </c>
      <c r="K331">
        <f t="shared" si="5"/>
        <v>2180796.6550799245</v>
      </c>
    </row>
    <row r="332" spans="1:11" x14ac:dyDescent="0.25">
      <c r="A332">
        <f>VLOOKUP('2024-03-18_windows_device_0'!P332,'2024-03-18_windows_device_0'!P332:P1241,1,0)</f>
        <v>47.591333333333331</v>
      </c>
      <c r="B332">
        <f>VLOOKUP('2024-03-18_windows_device_0'!Q332,'2024-03-18_windows_device_0'!Q332:Q1241,1,0)</f>
        <v>2184621</v>
      </c>
      <c r="C332">
        <v>21.210158749771828</v>
      </c>
      <c r="D332">
        <v>2184508.5322914524</v>
      </c>
      <c r="E332">
        <v>-4.9333333333336782E-2</v>
      </c>
      <c r="F332">
        <v>2184420.6072129975</v>
      </c>
      <c r="G332">
        <v>2181740.9884965089</v>
      </c>
      <c r="H332">
        <v>-1.0294732511974871</v>
      </c>
      <c r="I332">
        <v>-1.1764183742925525</v>
      </c>
      <c r="J332">
        <v>2181700.7929884321</v>
      </c>
      <c r="K332">
        <f t="shared" si="5"/>
        <v>2180796.5576550988</v>
      </c>
    </row>
    <row r="333" spans="1:11" x14ac:dyDescent="0.25">
      <c r="A333">
        <f>VLOOKUP('2024-03-18_windows_device_0'!P333,'2024-03-18_windows_device_0'!P333:P1242,1,0)</f>
        <v>47.545333333333332</v>
      </c>
      <c r="B333">
        <f>VLOOKUP('2024-03-18_windows_device_0'!Q333,'2024-03-18_windows_device_0'!Q333:Q1242,1,0)</f>
        <v>2184620</v>
      </c>
      <c r="C333">
        <v>21.189657804869615</v>
      </c>
      <c r="D333">
        <v>2184507.7496005283</v>
      </c>
      <c r="E333">
        <v>-4.5999999999999375E-2</v>
      </c>
      <c r="F333">
        <v>2184419.6969334423</v>
      </c>
      <c r="G333">
        <v>2181740.926568022</v>
      </c>
      <c r="H333">
        <v>-1.6443162546493113</v>
      </c>
      <c r="I333">
        <v>-0.61484300345182419</v>
      </c>
      <c r="J333">
        <v>2181699.1788500254</v>
      </c>
      <c r="K333">
        <f t="shared" si="5"/>
        <v>2180795.817516692</v>
      </c>
    </row>
    <row r="334" spans="1:11" x14ac:dyDescent="0.25">
      <c r="A334">
        <f>VLOOKUP('2024-03-18_windows_device_0'!P334,'2024-03-18_windows_device_0'!P334:P1243,1,0)</f>
        <v>47.475999999999999</v>
      </c>
      <c r="B334">
        <f>VLOOKUP('2024-03-18_windows_device_0'!Q334,'2024-03-18_windows_device_0'!Q334:Q1243,1,0)</f>
        <v>2184617</v>
      </c>
      <c r="C334">
        <v>21.158757829944541</v>
      </c>
      <c r="D334">
        <v>2184505.0767417736</v>
      </c>
      <c r="E334">
        <v>-6.9333333333332803E-2</v>
      </c>
      <c r="F334">
        <v>2184413.5752847833</v>
      </c>
      <c r="G334">
        <v>2181736.0851455713</v>
      </c>
      <c r="H334">
        <v>-6.1181587753817439</v>
      </c>
      <c r="I334">
        <v>-4.4738425207324326</v>
      </c>
      <c r="J334">
        <v>2181692.4715742008</v>
      </c>
      <c r="K334">
        <f t="shared" si="5"/>
        <v>2180790.4275742006</v>
      </c>
    </row>
    <row r="335" spans="1:11" x14ac:dyDescent="0.25">
      <c r="A335">
        <f>VLOOKUP('2024-03-18_windows_device_0'!P335,'2024-03-18_windows_device_0'!P335:P1244,1,0)</f>
        <v>47.433999999999997</v>
      </c>
      <c r="B335">
        <f>VLOOKUP('2024-03-18_windows_device_0'!Q335,'2024-03-18_windows_device_0'!Q335:Q1244,1,0)</f>
        <v>2184615</v>
      </c>
      <c r="C335">
        <v>21.140039575903391</v>
      </c>
      <c r="D335">
        <v>2184503.2746816822</v>
      </c>
      <c r="E335">
        <v>-4.2000000000001592E-2</v>
      </c>
      <c r="F335">
        <v>2184413.1599854985</v>
      </c>
      <c r="G335">
        <v>2181736.4462775635</v>
      </c>
      <c r="H335">
        <v>0.47253136709332466</v>
      </c>
      <c r="I335">
        <v>6.5906901424750686</v>
      </c>
      <c r="J335">
        <v>2181692.2414476783</v>
      </c>
      <c r="K335">
        <f t="shared" si="5"/>
        <v>2180790.9954476785</v>
      </c>
    </row>
    <row r="336" spans="1:11" x14ac:dyDescent="0.25">
      <c r="A336">
        <f>VLOOKUP('2024-03-18_windows_device_0'!P336,'2024-03-18_windows_device_0'!P336:P1245,1,0)</f>
        <v>47.410666666666664</v>
      </c>
      <c r="B336">
        <f>VLOOKUP('2024-03-18_windows_device_0'!Q336,'2024-03-18_windows_device_0'!Q336:Q1245,1,0)</f>
        <v>2184613</v>
      </c>
      <c r="C336">
        <v>21.129640545880527</v>
      </c>
      <c r="D336">
        <v>2184501.3845726005</v>
      </c>
      <c r="E336">
        <v>-2.3333333333333428E-2</v>
      </c>
      <c r="F336">
        <v>2184411.7843248942</v>
      </c>
      <c r="G336">
        <v>2181735.5022647833</v>
      </c>
      <c r="H336">
        <v>1.8392352927476168</v>
      </c>
      <c r="I336">
        <v>1.3667039256542921</v>
      </c>
      <c r="J336">
        <v>2181695.327762479</v>
      </c>
      <c r="K336">
        <f t="shared" si="5"/>
        <v>2180794.5250958125</v>
      </c>
    </row>
    <row r="337" spans="1:11" x14ac:dyDescent="0.25">
      <c r="A337">
        <f>VLOOKUP('2024-03-18_windows_device_0'!P337,'2024-03-18_windows_device_0'!P337:P1246,1,0)</f>
        <v>47.345333333333329</v>
      </c>
      <c r="B337">
        <f>VLOOKUP('2024-03-18_windows_device_0'!Q337,'2024-03-18_windows_device_0'!Q337:Q1246,1,0)</f>
        <v>2184611</v>
      </c>
      <c r="C337">
        <v>21.100523261816516</v>
      </c>
      <c r="D337">
        <v>2184499.6919795196</v>
      </c>
      <c r="E337">
        <v>-6.533333333333502E-2</v>
      </c>
      <c r="F337">
        <v>2184407.1598588359</v>
      </c>
      <c r="G337">
        <v>2181732.0875437441</v>
      </c>
      <c r="H337">
        <v>-3.9731101044453681</v>
      </c>
      <c r="I337">
        <v>-5.8123453971929848</v>
      </c>
      <c r="J337">
        <v>2181690.3971879925</v>
      </c>
      <c r="K337">
        <f t="shared" si="5"/>
        <v>2180790.8358546593</v>
      </c>
    </row>
    <row r="338" spans="1:11" x14ac:dyDescent="0.25">
      <c r="A338">
        <f>VLOOKUP('2024-03-18_windows_device_0'!P338,'2024-03-18_windows_device_0'!P338:P1247,1,0)</f>
        <v>47.311333333333337</v>
      </c>
      <c r="B338">
        <f>VLOOKUP('2024-03-18_windows_device_0'!Q338,'2024-03-18_windows_device_0'!Q338:Q1247,1,0)</f>
        <v>2184612</v>
      </c>
      <c r="C338">
        <v>21.085370389497491</v>
      </c>
      <c r="D338">
        <v>2184500.8517888845</v>
      </c>
      <c r="E338">
        <v>-3.3999999999991815E-2</v>
      </c>
      <c r="F338">
        <v>2184401.5015183548</v>
      </c>
      <c r="G338">
        <v>2181727.0594250392</v>
      </c>
      <c r="H338">
        <v>-2.6838560993783176</v>
      </c>
      <c r="I338">
        <v>1.2892540050670505</v>
      </c>
      <c r="J338">
        <v>2181688.6769673871</v>
      </c>
      <c r="K338">
        <f t="shared" si="5"/>
        <v>2180789.7616340537</v>
      </c>
    </row>
    <row r="339" spans="1:11" x14ac:dyDescent="0.25">
      <c r="A339">
        <f>VLOOKUP('2024-03-18_windows_device_0'!P339,'2024-03-18_windows_device_0'!P339:P1248,1,0)</f>
        <v>47.266666666666666</v>
      </c>
      <c r="B339">
        <f>VLOOKUP('2024-03-18_windows_device_0'!Q339,'2024-03-18_windows_device_0'!Q339:Q1248,1,0)</f>
        <v>2184609</v>
      </c>
      <c r="C339">
        <v>21.065463674882299</v>
      </c>
      <c r="D339">
        <v>2184498.0615600403</v>
      </c>
      <c r="E339">
        <v>-4.4666666666671517E-2</v>
      </c>
      <c r="F339">
        <v>2184401.0691925725</v>
      </c>
      <c r="G339">
        <v>2181727.4557263451</v>
      </c>
      <c r="H339">
        <v>5.0431275297887623</v>
      </c>
      <c r="I339">
        <v>7.7269836291670799</v>
      </c>
      <c r="J339">
        <v>2181691.9787719133</v>
      </c>
      <c r="K339">
        <f t="shared" si="5"/>
        <v>2180793.9121052464</v>
      </c>
    </row>
    <row r="340" spans="1:11" x14ac:dyDescent="0.25">
      <c r="A340">
        <f>VLOOKUP('2024-03-18_windows_device_0'!P340,'2024-03-18_windows_device_0'!P340:P1249,1,0)</f>
        <v>47.208666666666666</v>
      </c>
      <c r="B340">
        <f>VLOOKUP('2024-03-18_windows_device_0'!Q340,'2024-03-18_windows_device_0'!Q340:Q1249,1,0)</f>
        <v>2184605</v>
      </c>
      <c r="C340">
        <v>21.0396146573969</v>
      </c>
      <c r="D340">
        <v>2184494.3336537671</v>
      </c>
      <c r="E340">
        <v>-5.7999999999999829E-2</v>
      </c>
      <c r="F340">
        <v>2184397.6431473498</v>
      </c>
      <c r="G340">
        <v>2181725.1068289047</v>
      </c>
      <c r="H340">
        <v>-3.4150395048782229</v>
      </c>
      <c r="I340">
        <v>-8.4581670346669853</v>
      </c>
      <c r="J340">
        <v>2181688.208703001</v>
      </c>
      <c r="K340">
        <f t="shared" si="5"/>
        <v>2180791.2440363346</v>
      </c>
    </row>
    <row r="341" spans="1:11" x14ac:dyDescent="0.25">
      <c r="A341">
        <f>VLOOKUP('2024-03-18_windows_device_0'!P341,'2024-03-18_windows_device_0'!P341:P1250,1,0)</f>
        <v>47.167999999999999</v>
      </c>
      <c r="B341">
        <f>VLOOKUP('2024-03-18_windows_device_0'!Q341,'2024-03-18_windows_device_0'!Q341:Q1250,1,0)</f>
        <v>2184601</v>
      </c>
      <c r="C341">
        <v>21.02149063364277</v>
      </c>
      <c r="D341">
        <v>2184490.5242328849</v>
      </c>
      <c r="E341">
        <v>-4.0666666666666629E-2</v>
      </c>
      <c r="F341">
        <v>2184396.4482010272</v>
      </c>
      <c r="G341">
        <v>2181724.6679136544</v>
      </c>
      <c r="H341">
        <v>-1.7063378738239408</v>
      </c>
      <c r="I341">
        <v>1.7087016310542822</v>
      </c>
      <c r="J341">
        <v>2181688.5609929767</v>
      </c>
      <c r="K341">
        <f t="shared" si="5"/>
        <v>2180792.3689929768</v>
      </c>
    </row>
    <row r="342" spans="1:11" x14ac:dyDescent="0.25">
      <c r="A342">
        <f>VLOOKUP('2024-03-18_windows_device_0'!P342,'2024-03-18_windows_device_0'!P342:P1251,1,0)</f>
        <v>47.108000000000004</v>
      </c>
      <c r="B342">
        <f>VLOOKUP('2024-03-18_windows_device_0'!Q342,'2024-03-18_windows_device_0'!Q342:Q1251,1,0)</f>
        <v>2184602</v>
      </c>
      <c r="C342">
        <v>20.99475027072684</v>
      </c>
      <c r="D342">
        <v>2184491.8051152676</v>
      </c>
      <c r="E342">
        <v>-5.9999999999995168E-2</v>
      </c>
      <c r="F342">
        <v>2184401.0976958289</v>
      </c>
      <c r="G342">
        <v>2181730.4340552869</v>
      </c>
      <c r="H342">
        <v>2.3428034614771605</v>
      </c>
      <c r="I342">
        <v>4.0491413353011012</v>
      </c>
      <c r="J342">
        <v>2181690.4995199097</v>
      </c>
      <c r="K342">
        <f t="shared" si="5"/>
        <v>2180795.4475199096</v>
      </c>
    </row>
    <row r="343" spans="1:11" x14ac:dyDescent="0.25">
      <c r="A343">
        <f>VLOOKUP('2024-03-18_windows_device_0'!P343,'2024-03-18_windows_device_0'!P343:P1252,1,0)</f>
        <v>47.055999999999997</v>
      </c>
      <c r="B343">
        <f>VLOOKUP('2024-03-18_windows_device_0'!Q343,'2024-03-18_windows_device_0'!Q343:Q1252,1,0)</f>
        <v>2184600</v>
      </c>
      <c r="C343">
        <v>20.971575289533032</v>
      </c>
      <c r="D343">
        <v>2184490.0482574687</v>
      </c>
      <c r="E343">
        <v>-5.2000000000006708E-2</v>
      </c>
      <c r="F343">
        <v>2184401.1009144108</v>
      </c>
      <c r="G343">
        <v>2181731.406185491</v>
      </c>
      <c r="H343">
        <v>0.92876177048310637</v>
      </c>
      <c r="I343">
        <v>-1.4140416909940541</v>
      </c>
      <c r="J343">
        <v>2181691.8601626297</v>
      </c>
      <c r="K343">
        <f t="shared" si="5"/>
        <v>2180797.79616263</v>
      </c>
    </row>
    <row r="344" spans="1:11" x14ac:dyDescent="0.25">
      <c r="A344">
        <f>VLOOKUP('2024-03-18_windows_device_0'!P344,'2024-03-18_windows_device_0'!P344:P1253,1,0)</f>
        <v>47.01</v>
      </c>
      <c r="B344">
        <f>VLOOKUP('2024-03-18_windows_device_0'!Q344,'2024-03-18_windows_device_0'!Q344:Q1253,1,0)</f>
        <v>2184602</v>
      </c>
      <c r="C344">
        <v>20.951074344630822</v>
      </c>
      <c r="D344">
        <v>2184492.2631209516</v>
      </c>
      <c r="E344">
        <v>-4.5999999999999375E-2</v>
      </c>
      <c r="F344">
        <v>2184393.1904212721</v>
      </c>
      <c r="G344">
        <v>2181724.3536994215</v>
      </c>
      <c r="H344">
        <v>-2.6624227925203741</v>
      </c>
      <c r="I344">
        <v>-3.5911845630034804</v>
      </c>
      <c r="J344">
        <v>2181688.8708270574</v>
      </c>
      <c r="K344">
        <f t="shared" si="5"/>
        <v>2180795.6808270575</v>
      </c>
    </row>
    <row r="345" spans="1:11" x14ac:dyDescent="0.25">
      <c r="A345">
        <f>VLOOKUP('2024-03-18_windows_device_0'!P345,'2024-03-18_windows_device_0'!P345:P1254,1,0)</f>
        <v>46.957999999999998</v>
      </c>
      <c r="B345">
        <f>VLOOKUP('2024-03-18_windows_device_0'!Q345,'2024-03-18_windows_device_0'!Q345:Q1254,1,0)</f>
        <v>2184597</v>
      </c>
      <c r="C345">
        <v>20.927899363437014</v>
      </c>
      <c r="D345">
        <v>2184487.5057570585</v>
      </c>
      <c r="E345">
        <v>-5.1999999999999602E-2</v>
      </c>
      <c r="F345">
        <v>2184393.6301869322</v>
      </c>
      <c r="G345">
        <v>2181725.7643976766</v>
      </c>
      <c r="H345">
        <v>-3.3267373484559357</v>
      </c>
      <c r="I345">
        <v>-0.66431455593556166</v>
      </c>
      <c r="J345">
        <v>2181685.9177484908</v>
      </c>
      <c r="K345">
        <f t="shared" si="5"/>
        <v>2180793.7157484908</v>
      </c>
    </row>
    <row r="346" spans="1:11" x14ac:dyDescent="0.25">
      <c r="A346">
        <f>VLOOKUP('2024-03-18_windows_device_0'!P346,'2024-03-18_windows_device_0'!P346:P1255,1,0)</f>
        <v>46.921999999999997</v>
      </c>
      <c r="B346">
        <f>VLOOKUP('2024-03-18_windows_device_0'!Q346,'2024-03-18_windows_device_0'!Q346:Q1255,1,0)</f>
        <v>2184594</v>
      </c>
      <c r="C346">
        <v>20.911855145687458</v>
      </c>
      <c r="D346">
        <v>2184484.6735785916</v>
      </c>
      <c r="E346">
        <v>-3.6000000000001364E-2</v>
      </c>
      <c r="F346">
        <v>2184394.4342760337</v>
      </c>
      <c r="G346">
        <v>2181727.2413009293</v>
      </c>
      <c r="H346">
        <v>4.0260868612676859E-2</v>
      </c>
      <c r="I346">
        <v>3.3669982170686126</v>
      </c>
      <c r="J346">
        <v>2181685.6311484645</v>
      </c>
      <c r="K346">
        <f t="shared" si="5"/>
        <v>2180794.1131484644</v>
      </c>
    </row>
    <row r="347" spans="1:11" x14ac:dyDescent="0.25">
      <c r="A347">
        <f>VLOOKUP('2024-03-18_windows_device_0'!P347,'2024-03-18_windows_device_0'!P347:P1256,1,0)</f>
        <v>46.866666666666667</v>
      </c>
      <c r="B347">
        <f>VLOOKUP('2024-03-18_windows_device_0'!Q347,'2024-03-18_windows_device_0'!Q347:Q1256,1,0)</f>
        <v>2184593</v>
      </c>
      <c r="C347">
        <v>20.887194588776101</v>
      </c>
      <c r="D347">
        <v>2184483.9312755526</v>
      </c>
      <c r="E347">
        <v>-5.5333333333329904E-2</v>
      </c>
      <c r="F347">
        <v>2184393.1537832948</v>
      </c>
      <c r="G347">
        <v>2181726.9959555971</v>
      </c>
      <c r="H347">
        <v>-3.5211375141516328</v>
      </c>
      <c r="I347">
        <v>-3.5613983827643096</v>
      </c>
      <c r="J347">
        <v>2181682.0696045072</v>
      </c>
      <c r="K347">
        <f t="shared" si="5"/>
        <v>2180791.6029378404</v>
      </c>
    </row>
    <row r="348" spans="1:11" x14ac:dyDescent="0.25">
      <c r="A348">
        <f>VLOOKUP('2024-03-18_windows_device_0'!P348,'2024-03-18_windows_device_0'!P348:P1257,1,0)</f>
        <v>46.827333333333335</v>
      </c>
      <c r="B348">
        <f>VLOOKUP('2024-03-18_windows_device_0'!Q348,'2024-03-18_windows_device_0'!Q348:Q1257,1,0)</f>
        <v>2184593</v>
      </c>
      <c r="C348">
        <v>20.869664795308992</v>
      </c>
      <c r="D348">
        <v>2184484.1142728329</v>
      </c>
      <c r="E348">
        <v>-3.9333333333331666E-2</v>
      </c>
      <c r="F348">
        <v>2184386.860214917</v>
      </c>
      <c r="G348">
        <v>2181721.438958318</v>
      </c>
      <c r="H348">
        <v>-0.15616994723677635</v>
      </c>
      <c r="I348">
        <v>3.3649675669148564</v>
      </c>
      <c r="J348">
        <v>2181681.954251111</v>
      </c>
      <c r="K348">
        <f t="shared" si="5"/>
        <v>2180792.2349177776</v>
      </c>
    </row>
    <row r="349" spans="1:11" x14ac:dyDescent="0.25">
      <c r="A349">
        <f>VLOOKUP('2024-03-18_windows_device_0'!P349,'2024-03-18_windows_device_0'!P349:P1258,1,0)</f>
        <v>46.785333333333334</v>
      </c>
      <c r="B349">
        <f>VLOOKUP('2024-03-18_windows_device_0'!Q349,'2024-03-18_windows_device_0'!Q349:Q1258,1,0)</f>
        <v>2184592</v>
      </c>
      <c r="C349">
        <v>20.850946541267842</v>
      </c>
      <c r="D349">
        <v>2184483.3095070831</v>
      </c>
      <c r="E349">
        <v>-4.2000000000001592E-2</v>
      </c>
      <c r="F349">
        <v>2184382.2205459708</v>
      </c>
      <c r="G349">
        <v>2181717.586480841</v>
      </c>
      <c r="H349">
        <v>0.76751422602683306</v>
      </c>
      <c r="I349">
        <v>0.92368417326360941</v>
      </c>
      <c r="J349">
        <v>2181683.0358597655</v>
      </c>
      <c r="K349">
        <f t="shared" si="5"/>
        <v>2180794.114526432</v>
      </c>
    </row>
    <row r="350" spans="1:11" x14ac:dyDescent="0.25">
      <c r="A350">
        <f>VLOOKUP('2024-03-18_windows_device_0'!P350,'2024-03-18_windows_device_0'!P350:P1259,1,0)</f>
        <v>46.746000000000002</v>
      </c>
      <c r="B350">
        <f>VLOOKUP('2024-03-18_windows_device_0'!Q350,'2024-03-18_windows_device_0'!Q350:Q1259,1,0)</f>
        <v>2184587</v>
      </c>
      <c r="C350">
        <v>20.833416747800733</v>
      </c>
      <c r="D350">
        <v>2184478.492186653</v>
      </c>
      <c r="E350">
        <v>-3.9333333333331666E-2</v>
      </c>
      <c r="F350">
        <v>2184380.1661851211</v>
      </c>
      <c r="G350">
        <v>2181716.2699721111</v>
      </c>
      <c r="H350">
        <v>-9.9515803623944521E-2</v>
      </c>
      <c r="I350">
        <v>-0.86703002965077758</v>
      </c>
      <c r="J350">
        <v>2181682.9393875031</v>
      </c>
      <c r="K350">
        <f t="shared" si="5"/>
        <v>2180794.765387503</v>
      </c>
    </row>
    <row r="351" spans="1:11" x14ac:dyDescent="0.25">
      <c r="A351">
        <f>VLOOKUP('2024-03-18_windows_device_0'!P351,'2024-03-18_windows_device_0'!P351:P1260,1,0)</f>
        <v>46.69</v>
      </c>
      <c r="B351">
        <f>VLOOKUP('2024-03-18_windows_device_0'!Q351,'2024-03-18_windows_device_0'!Q351:Q1260,1,0)</f>
        <v>2184583</v>
      </c>
      <c r="C351">
        <v>20.808459075745862</v>
      </c>
      <c r="D351">
        <v>2184474.7520077233</v>
      </c>
      <c r="E351">
        <v>-5.6000000000004491E-2</v>
      </c>
      <c r="F351">
        <v>2184376.9979765266</v>
      </c>
      <c r="G351">
        <v>2181714.1533367359</v>
      </c>
      <c r="H351">
        <v>-3.2877688435837626</v>
      </c>
      <c r="I351">
        <v>-3.1882530399598181</v>
      </c>
      <c r="J351">
        <v>2181679.3692221683</v>
      </c>
      <c r="K351">
        <f t="shared" si="5"/>
        <v>2180792.2592221685</v>
      </c>
    </row>
    <row r="352" spans="1:11" x14ac:dyDescent="0.25">
      <c r="A352">
        <f>VLOOKUP('2024-03-18_windows_device_0'!P352,'2024-03-18_windows_device_0'!P352:P1261,1,0)</f>
        <v>46.640666666666668</v>
      </c>
      <c r="B352">
        <f>VLOOKUP('2024-03-18_windows_device_0'!Q352,'2024-03-18_windows_device_0'!Q352:Q1261,1,0)</f>
        <v>2184581</v>
      </c>
      <c r="C352">
        <v>20.7864725551261</v>
      </c>
      <c r="D352">
        <v>2184472.9806396789</v>
      </c>
      <c r="E352">
        <v>-4.9333333333329676E-2</v>
      </c>
      <c r="F352">
        <v>2184372.9294362003</v>
      </c>
      <c r="G352">
        <v>2181711.0122278393</v>
      </c>
      <c r="H352">
        <v>-2.2585341492667794</v>
      </c>
      <c r="I352">
        <v>1.0292346943169832</v>
      </c>
      <c r="J352">
        <v>2181677.3838570206</v>
      </c>
      <c r="K352">
        <f t="shared" si="5"/>
        <v>2180791.2111903541</v>
      </c>
    </row>
    <row r="353" spans="1:11" x14ac:dyDescent="0.25">
      <c r="A353">
        <f>VLOOKUP('2024-03-18_windows_device_0'!P353,'2024-03-18_windows_device_0'!P353:P1262,1,0)</f>
        <v>46.594000000000001</v>
      </c>
      <c r="B353">
        <f>VLOOKUP('2024-03-18_windows_device_0'!Q353,'2024-03-18_windows_device_0'!Q353:Q1262,1,0)</f>
        <v>2184577</v>
      </c>
      <c r="C353">
        <v>20.765674495080376</v>
      </c>
      <c r="D353">
        <v>2184469.1966906912</v>
      </c>
      <c r="E353">
        <v>-4.6666666666666856E-2</v>
      </c>
      <c r="F353">
        <v>2184374.1182370395</v>
      </c>
      <c r="G353">
        <v>2181713.0792319914</v>
      </c>
      <c r="H353">
        <v>-1.1988034276291728</v>
      </c>
      <c r="I353">
        <v>1.0597307216376066</v>
      </c>
      <c r="J353">
        <v>2181676.183142439</v>
      </c>
      <c r="K353">
        <f t="shared" si="5"/>
        <v>2180790.8971424391</v>
      </c>
    </row>
    <row r="354" spans="1:11" x14ac:dyDescent="0.25">
      <c r="A354">
        <f>VLOOKUP('2024-03-18_windows_device_0'!P354,'2024-03-18_windows_device_0'!P354:P1263,1,0)</f>
        <v>46.560666666666663</v>
      </c>
      <c r="B354">
        <f>VLOOKUP('2024-03-18_windows_device_0'!Q354,'2024-03-18_windows_device_0'!Q354:Q1263,1,0)</f>
        <v>2184568</v>
      </c>
      <c r="C354">
        <v>20.750818737904858</v>
      </c>
      <c r="D354">
        <v>2184460.3508804268</v>
      </c>
      <c r="E354">
        <v>-3.3333333333338544E-2</v>
      </c>
      <c r="F354">
        <v>2184375.9163053315</v>
      </c>
      <c r="G354">
        <v>2181715.5051270453</v>
      </c>
      <c r="H354">
        <v>0.68636318854987621</v>
      </c>
      <c r="I354">
        <v>1.885166616179049</v>
      </c>
      <c r="J354">
        <v>2181676.7965809084</v>
      </c>
      <c r="K354">
        <f t="shared" si="5"/>
        <v>2180792.1439142418</v>
      </c>
    </row>
    <row r="355" spans="1:11" x14ac:dyDescent="0.25">
      <c r="A355">
        <f>VLOOKUP('2024-03-18_windows_device_0'!P355,'2024-03-18_windows_device_0'!P355:P1264,1,0)</f>
        <v>46.506</v>
      </c>
      <c r="B355">
        <f>VLOOKUP('2024-03-18_windows_device_0'!Q355,'2024-03-18_windows_device_0'!Q355:Q1264,1,0)</f>
        <v>2184568</v>
      </c>
      <c r="C355">
        <v>20.726455296137011</v>
      </c>
      <c r="D355">
        <v>2184460.6035127142</v>
      </c>
      <c r="E355">
        <v>-5.4666666666662422E-2</v>
      </c>
      <c r="F355">
        <v>2184376.6999399974</v>
      </c>
      <c r="G355">
        <v>2181717.3193712565</v>
      </c>
      <c r="H355">
        <v>3.4572047987021506</v>
      </c>
      <c r="I355">
        <v>2.7708416101522744</v>
      </c>
      <c r="J355">
        <v>2181680.1300744051</v>
      </c>
      <c r="K355">
        <f t="shared" si="5"/>
        <v>2180796.5160744051</v>
      </c>
    </row>
    <row r="356" spans="1:11" x14ac:dyDescent="0.25">
      <c r="A356">
        <f>VLOOKUP('2024-03-18_windows_device_0'!P356,'2024-03-18_windows_device_0'!P356:P1265,1,0)</f>
        <v>46.457999999999998</v>
      </c>
      <c r="B356">
        <f>VLOOKUP('2024-03-18_windows_device_0'!Q356,'2024-03-18_windows_device_0'!Q356:Q1265,1,0)</f>
        <v>2184572</v>
      </c>
      <c r="C356">
        <v>20.70506300580427</v>
      </c>
      <c r="D356">
        <v>2184464.8250914812</v>
      </c>
      <c r="E356">
        <v>-4.8000000000001819E-2</v>
      </c>
      <c r="F356">
        <v>2184373.7769812122</v>
      </c>
      <c r="G356">
        <v>2181715.3023372744</v>
      </c>
      <c r="H356">
        <v>2.5630721193738282</v>
      </c>
      <c r="I356">
        <v>-0.89413267932832241</v>
      </c>
      <c r="J356">
        <v>2181682.899489224</v>
      </c>
      <c r="K356">
        <f t="shared" si="5"/>
        <v>2180800.1974892239</v>
      </c>
    </row>
    <row r="357" spans="1:11" x14ac:dyDescent="0.25">
      <c r="A357">
        <f>VLOOKUP('2024-03-18_windows_device_0'!P357,'2024-03-18_windows_device_0'!P357:P1266,1,0)</f>
        <v>46.406666666666666</v>
      </c>
      <c r="B357">
        <f>VLOOKUP('2024-03-18_windows_device_0'!Q357,'2024-03-18_windows_device_0'!Q357:Q1266,1,0)</f>
        <v>2184575</v>
      </c>
      <c r="C357">
        <v>20.682185139753972</v>
      </c>
      <c r="D357">
        <v>2184468.0618044613</v>
      </c>
      <c r="E357">
        <v>-5.1333333333332121E-2</v>
      </c>
      <c r="F357">
        <v>2184369.9953736407</v>
      </c>
      <c r="G357">
        <v>2181712.4906022861</v>
      </c>
      <c r="H357">
        <v>-4.0190916187129915</v>
      </c>
      <c r="I357">
        <v>-6.5821637380868196</v>
      </c>
      <c r="J357">
        <v>2181677.6046354184</v>
      </c>
      <c r="K357">
        <f t="shared" si="5"/>
        <v>2180795.8779687518</v>
      </c>
    </row>
    <row r="358" spans="1:11" x14ac:dyDescent="0.25">
      <c r="A358">
        <f>VLOOKUP('2024-03-18_windows_device_0'!P358,'2024-03-18_windows_device_0'!P358:P1267,1,0)</f>
        <v>46.381999999999998</v>
      </c>
      <c r="B358">
        <f>VLOOKUP('2024-03-18_windows_device_0'!Q358,'2024-03-18_windows_device_0'!Q358:Q1267,1,0)</f>
        <v>2184575</v>
      </c>
      <c r="C358">
        <v>20.671191879444091</v>
      </c>
      <c r="D358">
        <v>2184468.1754565709</v>
      </c>
      <c r="E358">
        <v>-2.4666666666668391E-2</v>
      </c>
      <c r="F358">
        <v>2184367.4648879124</v>
      </c>
      <c r="G358">
        <v>2181710.4265409103</v>
      </c>
      <c r="H358">
        <v>0.73058070102706552</v>
      </c>
      <c r="I358">
        <v>4.749672319740057</v>
      </c>
      <c r="J358">
        <v>2181678.9581808895</v>
      </c>
      <c r="K358">
        <f t="shared" si="5"/>
        <v>2180797.7001808896</v>
      </c>
    </row>
    <row r="359" spans="1:11" x14ac:dyDescent="0.25">
      <c r="A359">
        <f>VLOOKUP('2024-03-18_windows_device_0'!P359,'2024-03-18_windows_device_0'!P359:P1268,1,0)</f>
        <v>46.316000000000003</v>
      </c>
      <c r="B359">
        <f>VLOOKUP('2024-03-18_windows_device_0'!Q359,'2024-03-18_windows_device_0'!Q359:Q1268,1,0)</f>
        <v>2184572</v>
      </c>
      <c r="C359">
        <v>20.64177748023657</v>
      </c>
      <c r="D359">
        <v>2184465.4792556139</v>
      </c>
      <c r="E359">
        <v>-6.5999999999995396E-2</v>
      </c>
      <c r="F359">
        <v>2184363.7323650597</v>
      </c>
      <c r="G359">
        <v>2181707.9432391869</v>
      </c>
      <c r="H359">
        <v>3.4520987612195313</v>
      </c>
      <c r="I359">
        <v>2.7215180601924658</v>
      </c>
      <c r="J359">
        <v>2181682.8648614483</v>
      </c>
      <c r="K359">
        <f t="shared" si="5"/>
        <v>2180802.8608614481</v>
      </c>
    </row>
    <row r="360" spans="1:11" x14ac:dyDescent="0.25">
      <c r="A360">
        <f>VLOOKUP('2024-03-18_windows_device_0'!P360,'2024-03-18_windows_device_0'!P360:P1269,1,0)</f>
        <v>46.270666666666671</v>
      </c>
      <c r="B360">
        <f>VLOOKUP('2024-03-18_windows_device_0'!Q360,'2024-03-18_windows_device_0'!Q360:Q1269,1,0)</f>
        <v>2184570</v>
      </c>
      <c r="C360">
        <v>20.62157365047787</v>
      </c>
      <c r="D360">
        <v>2184463.6876750444</v>
      </c>
      <c r="E360">
        <v>-4.5333333333331893E-2</v>
      </c>
      <c r="F360">
        <v>2184362.3897229177</v>
      </c>
      <c r="G360">
        <v>2181707.4596796311</v>
      </c>
      <c r="H360">
        <v>-3.6966020986437798</v>
      </c>
      <c r="I360">
        <v>-7.1487008598633111</v>
      </c>
      <c r="J360">
        <v>2181677.8573414469</v>
      </c>
      <c r="K360">
        <f t="shared" si="5"/>
        <v>2180798.7146747801</v>
      </c>
    </row>
    <row r="361" spans="1:11" x14ac:dyDescent="0.25">
      <c r="A361">
        <f>VLOOKUP('2024-03-18_windows_device_0'!P361,'2024-03-18_windows_device_0'!P361:P1270,1,0)</f>
        <v>46.231333333333332</v>
      </c>
      <c r="B361">
        <f>VLOOKUP('2024-03-18_windows_device_0'!Q361,'2024-03-18_windows_device_0'!Q361:Q1270,1,0)</f>
        <v>2184571</v>
      </c>
      <c r="C361">
        <v>20.604043857010758</v>
      </c>
      <c r="D361">
        <v>2184464.8683441845</v>
      </c>
      <c r="E361">
        <v>-3.9333333333338771E-2</v>
      </c>
      <c r="F361">
        <v>2184361.4544600868</v>
      </c>
      <c r="G361">
        <v>2181707.2704795087</v>
      </c>
      <c r="H361">
        <v>-0.36904178885743022</v>
      </c>
      <c r="I361">
        <v>3.3275603097863495</v>
      </c>
      <c r="J361">
        <v>2181678.6892376491</v>
      </c>
      <c r="K361">
        <f t="shared" si="5"/>
        <v>2180800.2939043157</v>
      </c>
    </row>
    <row r="362" spans="1:11" x14ac:dyDescent="0.25">
      <c r="A362">
        <f>VLOOKUP('2024-03-18_windows_device_0'!P362,'2024-03-18_windows_device_0'!P362:P1271,1,0)</f>
        <v>46.175333333333334</v>
      </c>
      <c r="B362">
        <f>VLOOKUP('2024-03-18_windows_device_0'!Q362,'2024-03-18_windows_device_0'!Q362:Q1271,1,0)</f>
        <v>2184570</v>
      </c>
      <c r="C362">
        <v>20.579086184955891</v>
      </c>
      <c r="D362">
        <v>2184464.1253029481</v>
      </c>
      <c r="E362">
        <v>-5.5999999999997385E-2</v>
      </c>
      <c r="F362">
        <v>2184360.9974027802</v>
      </c>
      <c r="G362">
        <v>2181707.8767090747</v>
      </c>
      <c r="H362">
        <v>-1.8547061625868082</v>
      </c>
      <c r="I362">
        <v>-1.485664373729378</v>
      </c>
      <c r="J362">
        <v>2181677.100495256</v>
      </c>
      <c r="K362">
        <f t="shared" si="5"/>
        <v>2180799.7691619229</v>
      </c>
    </row>
    <row r="363" spans="1:11" x14ac:dyDescent="0.25">
      <c r="A363">
        <f>VLOOKUP('2024-03-18_windows_device_0'!P363,'2024-03-18_windows_device_0'!P363:P1272,1,0)</f>
        <v>46.125999999999998</v>
      </c>
      <c r="B363">
        <f>VLOOKUP('2024-03-18_windows_device_0'!Q363,'2024-03-18_windows_device_0'!Q363:Q1272,1,0)</f>
        <v>2184559</v>
      </c>
      <c r="C363">
        <v>20.557099664336125</v>
      </c>
      <c r="D363">
        <v>2184453.3514133478</v>
      </c>
      <c r="E363">
        <v>-4.9333333333336782E-2</v>
      </c>
      <c r="F363">
        <v>2184360.0089543397</v>
      </c>
      <c r="G363">
        <v>2181707.8260346688</v>
      </c>
      <c r="H363">
        <v>-5.0561939496546984</v>
      </c>
      <c r="I363">
        <v>-3.2014877870678902</v>
      </c>
      <c r="J363">
        <v>2181671.8030315437</v>
      </c>
      <c r="K363">
        <f t="shared" si="5"/>
        <v>2180795.4090315439</v>
      </c>
    </row>
    <row r="364" spans="1:11" x14ac:dyDescent="0.25">
      <c r="A364">
        <f>VLOOKUP('2024-03-18_windows_device_0'!P364,'2024-03-18_windows_device_0'!P364:P1273,1,0)</f>
        <v>46.084666666666664</v>
      </c>
      <c r="B364">
        <f>VLOOKUP('2024-03-18_windows_device_0'!Q364,'2024-03-18_windows_device_0'!Q364:Q1273,1,0)</f>
        <v>2184549</v>
      </c>
      <c r="C364">
        <v>20.538678525438485</v>
      </c>
      <c r="D364">
        <v>2184443.5406711074</v>
      </c>
      <c r="E364">
        <v>-4.133333333333411E-2</v>
      </c>
      <c r="F364">
        <v>2184354.9234474394</v>
      </c>
      <c r="G364">
        <v>2181703.5270028627</v>
      </c>
      <c r="H364">
        <v>-0.73501353804022074</v>
      </c>
      <c r="I364">
        <v>4.3211804116144776</v>
      </c>
      <c r="J364">
        <v>2181670.8153257226</v>
      </c>
      <c r="K364">
        <f t="shared" si="5"/>
        <v>2180795.2066590558</v>
      </c>
    </row>
    <row r="365" spans="1:11" x14ac:dyDescent="0.25">
      <c r="A365">
        <f>VLOOKUP('2024-03-18_windows_device_0'!P365,'2024-03-18_windows_device_0'!P365:P1274,1,0)</f>
        <v>46.045999999999999</v>
      </c>
      <c r="B365">
        <f>VLOOKUP('2024-03-18_windows_device_0'!Q365,'2024-03-18_windows_device_0'!Q365:Q1274,1,0)</f>
        <v>2184551</v>
      </c>
      <c r="C365">
        <v>20.521445847114887</v>
      </c>
      <c r="D365">
        <v>2184445.7175650862</v>
      </c>
      <c r="E365">
        <v>-3.8666666666664185E-2</v>
      </c>
      <c r="F365">
        <v>2184356.0108176246</v>
      </c>
      <c r="G365">
        <v>2181705.3507466693</v>
      </c>
      <c r="H365">
        <v>1.3026618575677276</v>
      </c>
      <c r="I365">
        <v>2.0376753956079483</v>
      </c>
      <c r="J365">
        <v>2181672.5536019541</v>
      </c>
      <c r="K365">
        <f t="shared" si="5"/>
        <v>2180797.6796019543</v>
      </c>
    </row>
    <row r="366" spans="1:11" x14ac:dyDescent="0.25">
      <c r="A366">
        <f>VLOOKUP('2024-03-18_windows_device_0'!P366,'2024-03-18_windows_device_0'!P366:P1275,1,0)</f>
        <v>45.987333333333332</v>
      </c>
      <c r="B366">
        <f>VLOOKUP('2024-03-18_windows_device_0'!Q366,'2024-03-18_windows_device_0'!Q366:Q1275,1,0)</f>
        <v>2184552</v>
      </c>
      <c r="C366">
        <v>20.495299714485977</v>
      </c>
      <c r="D366">
        <v>2184446.9856724031</v>
      </c>
      <c r="E366">
        <v>-5.8666666666667311E-2</v>
      </c>
      <c r="F366">
        <v>2184351.7274174849</v>
      </c>
      <c r="G366">
        <v>2181702.1857847413</v>
      </c>
      <c r="H366">
        <v>1.3579574502073228</v>
      </c>
      <c r="I366">
        <v>5.529559263959527E-2</v>
      </c>
      <c r="J366">
        <v>2181674.0360313067</v>
      </c>
      <c r="K366">
        <f t="shared" si="5"/>
        <v>2180800.2766979733</v>
      </c>
    </row>
    <row r="367" spans="1:11" x14ac:dyDescent="0.25">
      <c r="A367">
        <f>VLOOKUP('2024-03-18_windows_device_0'!P367,'2024-03-18_windows_device_0'!P367:P1276,1,0)</f>
        <v>45.941333333333333</v>
      </c>
      <c r="B367">
        <f>VLOOKUP('2024-03-18_windows_device_0'!Q367,'2024-03-18_windows_device_0'!Q367:Q1276,1,0)</f>
        <v>2184551</v>
      </c>
      <c r="C367">
        <v>20.474798769583764</v>
      </c>
      <c r="D367">
        <v>2184446.1956538362</v>
      </c>
      <c r="E367">
        <v>-4.5999999999999375E-2</v>
      </c>
      <c r="F367">
        <v>2184347.6023233538</v>
      </c>
      <c r="G367">
        <v>2181698.9386462704</v>
      </c>
      <c r="H367">
        <v>3.6234902096912265</v>
      </c>
      <c r="I367">
        <v>2.2655327594839036</v>
      </c>
      <c r="J367">
        <v>2181677.5056340843</v>
      </c>
      <c r="K367">
        <f t="shared" si="5"/>
        <v>2180804.6203007512</v>
      </c>
    </row>
    <row r="368" spans="1:11" x14ac:dyDescent="0.25">
      <c r="A368">
        <f>VLOOKUP('2024-03-18_windows_device_0'!P368,'2024-03-18_windows_device_0'!P368:P1277,1,0)</f>
        <v>45.88</v>
      </c>
      <c r="B368">
        <f>VLOOKUP('2024-03-18_windows_device_0'!Q368,'2024-03-18_windows_device_0'!Q368:Q1277,1,0)</f>
        <v>2184555</v>
      </c>
      <c r="C368">
        <v>20.447464176380816</v>
      </c>
      <c r="D368">
        <v>2184450.4753021891</v>
      </c>
      <c r="E368">
        <v>-6.1333333333330131E-2</v>
      </c>
      <c r="F368">
        <v>2184350.1607893328</v>
      </c>
      <c r="G368">
        <v>2181702.6690882393</v>
      </c>
      <c r="H368">
        <v>0.98450761334970593</v>
      </c>
      <c r="I368">
        <v>-2.6389825963415205</v>
      </c>
      <c r="J368">
        <v>2181678.4351939838</v>
      </c>
      <c r="K368">
        <f t="shared" si="5"/>
        <v>2180806.7151939836</v>
      </c>
    </row>
    <row r="369" spans="1:11" x14ac:dyDescent="0.25">
      <c r="A369">
        <f>VLOOKUP('2024-03-18_windows_device_0'!P369,'2024-03-18_windows_device_0'!P369:P1278,1,0)</f>
        <v>45.844000000000001</v>
      </c>
      <c r="B369">
        <f>VLOOKUP('2024-03-18_windows_device_0'!Q369,'2024-03-18_windows_device_0'!Q369:Q1278,1,0)</f>
        <v>2184555</v>
      </c>
      <c r="C369">
        <v>20.431419958631256</v>
      </c>
      <c r="D369">
        <v>2184450.6392696183</v>
      </c>
      <c r="E369">
        <v>-3.6000000000001364E-2</v>
      </c>
      <c r="F369">
        <v>2184348.5201076088</v>
      </c>
      <c r="G369">
        <v>2181701.7170353658</v>
      </c>
      <c r="H369">
        <v>-3.6360157262533903</v>
      </c>
      <c r="I369">
        <v>-4.6205233396030962</v>
      </c>
      <c r="J369">
        <v>2181674.3676280538</v>
      </c>
      <c r="K369">
        <f t="shared" si="5"/>
        <v>2180803.3316280539</v>
      </c>
    </row>
    <row r="370" spans="1:11" x14ac:dyDescent="0.25">
      <c r="A370">
        <f>VLOOKUP('2024-03-18_windows_device_0'!P370,'2024-03-18_windows_device_0'!P370:P1279,1,0)</f>
        <v>45.803333333333335</v>
      </c>
      <c r="B370">
        <f>VLOOKUP('2024-03-18_windows_device_0'!Q370,'2024-03-18_windows_device_0'!Q370:Q1279,1,0)</f>
        <v>2184546</v>
      </c>
      <c r="C370">
        <v>20.413295934877127</v>
      </c>
      <c r="D370">
        <v>2184441.8243372687</v>
      </c>
      <c r="E370">
        <v>-4.0666666666666629E-2</v>
      </c>
      <c r="F370">
        <v>2184347.8885064265</v>
      </c>
      <c r="G370">
        <v>2181701.8639804889</v>
      </c>
      <c r="H370">
        <v>-0.35328089212998748</v>
      </c>
      <c r="I370">
        <v>3.2827348341234028</v>
      </c>
      <c r="J370">
        <v>2181674.3315337999</v>
      </c>
      <c r="K370">
        <f t="shared" si="5"/>
        <v>2180804.0682004667</v>
      </c>
    </row>
    <row r="371" spans="1:11" x14ac:dyDescent="0.25">
      <c r="A371">
        <f>VLOOKUP('2024-03-18_windows_device_0'!P371,'2024-03-18_windows_device_0'!P371:P1280,1,0)</f>
        <v>45.761333333333333</v>
      </c>
      <c r="B371">
        <f>VLOOKUP('2024-03-18_windows_device_0'!Q371,'2024-03-18_windows_device_0'!Q371:Q1280,1,0)</f>
        <v>2184546</v>
      </c>
      <c r="C371">
        <v>20.394577680835976</v>
      </c>
      <c r="D371">
        <v>2184442.0153003051</v>
      </c>
      <c r="E371">
        <v>-4.2000000000001592E-2</v>
      </c>
      <c r="F371">
        <v>2184346.0542348227</v>
      </c>
      <c r="G371">
        <v>2181700.8345072377</v>
      </c>
      <c r="H371">
        <v>-4.4718460077419877</v>
      </c>
      <c r="I371">
        <v>-4.1185651156120002</v>
      </c>
      <c r="J371">
        <v>2181669.6741008735</v>
      </c>
      <c r="K371">
        <f t="shared" si="5"/>
        <v>2180800.2087675403</v>
      </c>
    </row>
    <row r="372" spans="1:11" x14ac:dyDescent="0.25">
      <c r="A372">
        <f>VLOOKUP('2024-03-18_windows_device_0'!P372,'2024-03-18_windows_device_0'!P372:P1281,1,0)</f>
        <v>45.734000000000002</v>
      </c>
      <c r="B372">
        <f>VLOOKUP('2024-03-18_windows_device_0'!Q372,'2024-03-18_windows_device_0'!Q372:Q1281,1,0)</f>
        <v>2184546</v>
      </c>
      <c r="C372">
        <v>20.382395959952053</v>
      </c>
      <c r="D372">
        <v>2184442.1394837331</v>
      </c>
      <c r="E372">
        <v>-2.7333333333331211E-2</v>
      </c>
      <c r="F372">
        <v>2184343.8857640387</v>
      </c>
      <c r="G372">
        <v>2181699.190190983</v>
      </c>
      <c r="H372">
        <v>-5.858375322073698</v>
      </c>
      <c r="I372">
        <v>-1.3865293143317103</v>
      </c>
      <c r="J372">
        <v>2181664.2669290039</v>
      </c>
      <c r="K372">
        <f t="shared" si="5"/>
        <v>2180795.3209290039</v>
      </c>
    </row>
    <row r="373" spans="1:11" x14ac:dyDescent="0.25">
      <c r="A373">
        <f>VLOOKUP('2024-03-18_windows_device_0'!P373,'2024-03-18_windows_device_0'!P373:P1282,1,0)</f>
        <v>45.681333333333335</v>
      </c>
      <c r="B373">
        <f>VLOOKUP('2024-03-18_windows_device_0'!Q373,'2024-03-18_windows_device_0'!Q373:Q1282,1,0)</f>
        <v>2184544</v>
      </c>
      <c r="C373">
        <v>20.358923863614738</v>
      </c>
      <c r="D373">
        <v>2184440.3785547791</v>
      </c>
      <c r="E373">
        <v>-5.2666666666667084E-2</v>
      </c>
      <c r="F373">
        <v>2184336.7567650527</v>
      </c>
      <c r="G373">
        <v>2181693.0720322076</v>
      </c>
      <c r="H373">
        <v>-1.1594742583110929</v>
      </c>
      <c r="I373">
        <v>4.6989010637626052</v>
      </c>
      <c r="J373">
        <v>2181662.5027385154</v>
      </c>
      <c r="K373">
        <f t="shared" si="5"/>
        <v>2180794.5574051822</v>
      </c>
    </row>
    <row r="374" spans="1:11" x14ac:dyDescent="0.25">
      <c r="A374">
        <f>VLOOKUP('2024-03-18_windows_device_0'!P374,'2024-03-18_windows_device_0'!P374:P1283,1,0)</f>
        <v>45.622</v>
      </c>
      <c r="B374">
        <f>VLOOKUP('2024-03-18_windows_device_0'!Q374,'2024-03-18_windows_device_0'!Q374:Q1283,1,0)</f>
        <v>2184541</v>
      </c>
      <c r="C374">
        <v>20.332480615842318</v>
      </c>
      <c r="D374">
        <v>2184437.6475580018</v>
      </c>
      <c r="E374">
        <v>-5.9333333333334792E-2</v>
      </c>
      <c r="F374">
        <v>2184336.0891047809</v>
      </c>
      <c r="G374">
        <v>2181693.5445635747</v>
      </c>
      <c r="H374">
        <v>-0.3546856720931828</v>
      </c>
      <c r="I374">
        <v>0.80478858621791005</v>
      </c>
      <c r="J374">
        <v>2181662.7910124394</v>
      </c>
      <c r="K374">
        <f t="shared" si="5"/>
        <v>2180795.9730124394</v>
      </c>
    </row>
    <row r="375" spans="1:11" x14ac:dyDescent="0.25">
      <c r="A375">
        <f>VLOOKUP('2024-03-18_windows_device_0'!P375,'2024-03-18_windows_device_0'!P375:P1284,1,0)</f>
        <v>45.572000000000003</v>
      </c>
      <c r="B375">
        <f>VLOOKUP('2024-03-18_windows_device_0'!Q375,'2024-03-18_windows_device_0'!Q375:Q1284,1,0)</f>
        <v>2184530</v>
      </c>
      <c r="C375">
        <v>20.310196980079045</v>
      </c>
      <c r="D375">
        <v>2184426.8739746576</v>
      </c>
      <c r="E375">
        <v>-4.9999999999997158E-2</v>
      </c>
      <c r="F375">
        <v>2184336.966352507</v>
      </c>
      <c r="G375">
        <v>2181695.3837988675</v>
      </c>
      <c r="H375">
        <v>4.40324617177248</v>
      </c>
      <c r="I375">
        <v>4.7579318438656628</v>
      </c>
      <c r="J375">
        <v>2181666.5345516885</v>
      </c>
      <c r="K375">
        <f t="shared" si="5"/>
        <v>2180800.6665516887</v>
      </c>
    </row>
    <row r="376" spans="1:11" x14ac:dyDescent="0.25">
      <c r="A376">
        <f>VLOOKUP('2024-03-18_windows_device_0'!P376,'2024-03-18_windows_device_0'!P376:P1285,1,0)</f>
        <v>45.525333333333336</v>
      </c>
      <c r="B376">
        <f>VLOOKUP('2024-03-18_windows_device_0'!Q376,'2024-03-18_windows_device_0'!Q376:Q1285,1,0)</f>
        <v>2184527</v>
      </c>
      <c r="C376">
        <v>20.289398920033321</v>
      </c>
      <c r="D376">
        <v>2184424.0850728657</v>
      </c>
      <c r="E376">
        <v>-4.6666666666666856E-2</v>
      </c>
      <c r="F376">
        <v>2184332.0944346059</v>
      </c>
      <c r="G376">
        <v>2181691.410688763</v>
      </c>
      <c r="H376">
        <v>-2.9048505150713027</v>
      </c>
      <c r="I376">
        <v>-7.3080966868437827</v>
      </c>
      <c r="J376">
        <v>2181662.7065903204</v>
      </c>
      <c r="K376">
        <f t="shared" si="5"/>
        <v>2180797.7252569869</v>
      </c>
    </row>
    <row r="377" spans="1:11" x14ac:dyDescent="0.25">
      <c r="A377">
        <f>VLOOKUP('2024-03-18_windows_device_0'!P377,'2024-03-18_windows_device_0'!P377:P1286,1,0)</f>
        <v>45.494</v>
      </c>
      <c r="B377">
        <f>VLOOKUP('2024-03-18_windows_device_0'!Q377,'2024-03-18_windows_device_0'!Q377:Q1286,1,0)</f>
        <v>2184530</v>
      </c>
      <c r="C377">
        <v>20.275434508288335</v>
      </c>
      <c r="D377">
        <v>2184427.2266888749</v>
      </c>
      <c r="E377">
        <v>-3.13333333333361E-2</v>
      </c>
      <c r="F377">
        <v>2184328.806576137</v>
      </c>
      <c r="G377">
        <v>2181688.7268326636</v>
      </c>
      <c r="H377">
        <v>0.15920598385855556</v>
      </c>
      <c r="I377">
        <v>3.0640564989298582</v>
      </c>
      <c r="J377">
        <v>2181664.1863913531</v>
      </c>
      <c r="K377">
        <f t="shared" si="5"/>
        <v>2180799.8003913532</v>
      </c>
    </row>
    <row r="378" spans="1:11" x14ac:dyDescent="0.25">
      <c r="A378">
        <f>VLOOKUP('2024-03-18_windows_device_0'!P378,'2024-03-18_windows_device_0'!P378:P1287,1,0)</f>
        <v>45.436666666666667</v>
      </c>
      <c r="B378">
        <f>VLOOKUP('2024-03-18_windows_device_0'!Q378,'2024-03-18_windows_device_0'!Q378:Q1287,1,0)</f>
        <v>2184529</v>
      </c>
      <c r="C378">
        <v>20.249882605946446</v>
      </c>
      <c r="D378">
        <v>2184426.4855636111</v>
      </c>
      <c r="E378">
        <v>-5.7333333333332348E-2</v>
      </c>
      <c r="F378">
        <v>2184332.7434300608</v>
      </c>
      <c r="G378">
        <v>2181693.7699601934</v>
      </c>
      <c r="H378">
        <v>-3.6276690778322518</v>
      </c>
      <c r="I378">
        <v>-3.7868750616908073</v>
      </c>
      <c r="J378">
        <v>2181660.4101628601</v>
      </c>
      <c r="K378">
        <f t="shared" si="5"/>
        <v>2180797.1134961932</v>
      </c>
    </row>
    <row r="379" spans="1:11" x14ac:dyDescent="0.25">
      <c r="A379">
        <f>VLOOKUP('2024-03-18_windows_device_0'!P379,'2024-03-18_windows_device_0'!P379:P1288,1,0)</f>
        <v>45.393333333333331</v>
      </c>
      <c r="B379">
        <f>VLOOKUP('2024-03-18_windows_device_0'!Q379,'2024-03-18_windows_device_0'!Q379:Q1288,1,0)</f>
        <v>2184525</v>
      </c>
      <c r="C379">
        <v>20.230570121618275</v>
      </c>
      <c r="D379">
        <v>2184422.6810081387</v>
      </c>
      <c r="E379">
        <v>-4.3333333333336554E-2</v>
      </c>
      <c r="F379">
        <v>2184328.4913268867</v>
      </c>
      <c r="G379">
        <v>2181690.3549206886</v>
      </c>
      <c r="H379">
        <v>-1.7025168417021632</v>
      </c>
      <c r="I379">
        <v>1.9251522361300886</v>
      </c>
      <c r="J379">
        <v>2181659.0266723665</v>
      </c>
      <c r="K379">
        <f t="shared" si="5"/>
        <v>2180796.5533390334</v>
      </c>
    </row>
    <row r="380" spans="1:11" x14ac:dyDescent="0.25">
      <c r="A380">
        <f>VLOOKUP('2024-03-18_windows_device_0'!P380,'2024-03-18_windows_device_0'!P380:P1289,1,0)</f>
        <v>45.366</v>
      </c>
      <c r="B380">
        <f>VLOOKUP('2024-03-18_windows_device_0'!Q380,'2024-03-18_windows_device_0'!Q380:Q1289,1,0)</f>
        <v>2184522</v>
      </c>
      <c r="C380">
        <v>20.218388400734352</v>
      </c>
      <c r="D380">
        <v>2184419.8041926194</v>
      </c>
      <c r="E380">
        <v>-2.7333333333331211E-2</v>
      </c>
      <c r="F380">
        <v>2184326.2565839258</v>
      </c>
      <c r="G380">
        <v>2181688.6485828147</v>
      </c>
      <c r="H380">
        <v>2.7755117360502481</v>
      </c>
      <c r="I380">
        <v>4.4780285777524114</v>
      </c>
      <c r="J380">
        <v>2181661.3117882381</v>
      </c>
      <c r="K380">
        <f t="shared" si="5"/>
        <v>2180799.3577882382</v>
      </c>
    </row>
    <row r="381" spans="1:11" x14ac:dyDescent="0.25">
      <c r="A381">
        <f>VLOOKUP('2024-03-18_windows_device_0'!P381,'2024-03-18_windows_device_0'!P381:P1290,1,0)</f>
        <v>45.323999999999998</v>
      </c>
      <c r="B381">
        <f>VLOOKUP('2024-03-18_windows_device_0'!Q381,'2024-03-18_windows_device_0'!Q381:Q1290,1,0)</f>
        <v>2184521</v>
      </c>
      <c r="C381">
        <v>20.199670146693201</v>
      </c>
      <c r="D381">
        <v>2184418.993331491</v>
      </c>
      <c r="E381">
        <v>-4.2000000000001592E-2</v>
      </c>
      <c r="F381">
        <v>2184327.7868270944</v>
      </c>
      <c r="G381">
        <v>2181690.9913862762</v>
      </c>
      <c r="H381">
        <v>-4.5066747460514307</v>
      </c>
      <c r="I381">
        <v>-7.2821864821016788</v>
      </c>
      <c r="J381">
        <v>2181655.8157884916</v>
      </c>
      <c r="K381">
        <f t="shared" si="5"/>
        <v>2180794.6597884917</v>
      </c>
    </row>
    <row r="382" spans="1:11" x14ac:dyDescent="0.25">
      <c r="A382">
        <f>VLOOKUP('2024-03-18_windows_device_0'!P382,'2024-03-18_windows_device_0'!P382:P1291,1,0)</f>
        <v>45.261333333333333</v>
      </c>
      <c r="B382">
        <f>VLOOKUP('2024-03-18_windows_device_0'!Q382,'2024-03-18_windows_device_0'!Q382:Q1291,1,0)</f>
        <v>2184521</v>
      </c>
      <c r="C382">
        <v>20.171741323203229</v>
      </c>
      <c r="D382">
        <v>2184419.2752129976</v>
      </c>
      <c r="E382">
        <v>-6.2666666666665094E-2</v>
      </c>
      <c r="F382">
        <v>2184327.5017963541</v>
      </c>
      <c r="G382">
        <v>2181691.9201480467</v>
      </c>
      <c r="H382">
        <v>3.0320231164805591</v>
      </c>
      <c r="I382">
        <v>7.5386978625319898</v>
      </c>
      <c r="J382">
        <v>2181658.7337598433</v>
      </c>
      <c r="K382">
        <f t="shared" si="5"/>
        <v>2180798.76842651</v>
      </c>
    </row>
    <row r="383" spans="1:11" x14ac:dyDescent="0.25">
      <c r="A383">
        <f>VLOOKUP('2024-03-18_windows_device_0'!P383,'2024-03-18_windows_device_0'!P383:P1292,1,0)</f>
        <v>45.221333333333334</v>
      </c>
      <c r="B383">
        <f>VLOOKUP('2024-03-18_windows_device_0'!Q383,'2024-03-18_windows_device_0'!Q383:Q1292,1,0)</f>
        <v>2184520</v>
      </c>
      <c r="C383">
        <v>20.153914414592609</v>
      </c>
      <c r="D383">
        <v>2184418.4549334422</v>
      </c>
      <c r="E383">
        <v>-3.9999999999999147E-2</v>
      </c>
      <c r="F383">
        <v>2184324.063733371</v>
      </c>
      <c r="G383">
        <v>2181689.2577252542</v>
      </c>
      <c r="H383">
        <v>-0.1716003050096333</v>
      </c>
      <c r="I383">
        <v>-3.2036234214901924</v>
      </c>
      <c r="J383">
        <v>2181659.9592224113</v>
      </c>
      <c r="K383">
        <f t="shared" si="5"/>
        <v>2180800.7538890778</v>
      </c>
    </row>
    <row r="384" spans="1:11" x14ac:dyDescent="0.25">
      <c r="A384">
        <f>VLOOKUP('2024-03-18_windows_device_0'!P384,'2024-03-18_windows_device_0'!P384:P1293,1,0)</f>
        <v>45.165999999999997</v>
      </c>
      <c r="B384">
        <f>VLOOKUP('2024-03-18_windows_device_0'!Q384,'2024-03-18_windows_device_0'!Q384:Q1293,1,0)</f>
        <v>2184513</v>
      </c>
      <c r="C384">
        <v>20.129253857681253</v>
      </c>
      <c r="D384">
        <v>2184411.7032847833</v>
      </c>
      <c r="E384">
        <v>-5.5333333333337009E-2</v>
      </c>
      <c r="F384">
        <v>2184319.6628953456</v>
      </c>
      <c r="G384">
        <v>2181685.9309879057</v>
      </c>
      <c r="H384">
        <v>1.7962616430595517</v>
      </c>
      <c r="I384">
        <v>1.967861948069185</v>
      </c>
      <c r="J384">
        <v>2181661.9472057256</v>
      </c>
      <c r="K384">
        <f t="shared" si="5"/>
        <v>2180803.7932057255</v>
      </c>
    </row>
    <row r="385" spans="1:11" x14ac:dyDescent="0.25">
      <c r="A385">
        <f>VLOOKUP('2024-03-18_windows_device_0'!P385,'2024-03-18_windows_device_0'!P385:P1294,1,0)</f>
        <v>45.094000000000001</v>
      </c>
      <c r="B385">
        <f>VLOOKUP('2024-03-18_windows_device_0'!Q385,'2024-03-18_windows_device_0'!Q385:Q1294,1,0)</f>
        <v>2184513</v>
      </c>
      <c r="C385">
        <v>20.097165422182137</v>
      </c>
      <c r="D385">
        <v>2184412.0259854984</v>
      </c>
      <c r="E385">
        <v>-7.1999999999995623E-2</v>
      </c>
      <c r="F385">
        <v>2184318.3035594304</v>
      </c>
      <c r="G385">
        <v>2181685.9712487743</v>
      </c>
      <c r="H385">
        <v>-0.40574805391952395</v>
      </c>
      <c r="I385">
        <v>-2.2020096969790757</v>
      </c>
      <c r="J385">
        <v>2181661.5121666901</v>
      </c>
      <c r="K385">
        <f t="shared" si="5"/>
        <v>2180804.7261666902</v>
      </c>
    </row>
    <row r="386" spans="1:11" x14ac:dyDescent="0.25">
      <c r="A386">
        <f>VLOOKUP('2024-03-18_windows_device_0'!P386,'2024-03-18_windows_device_0'!P386:P1295,1,0)</f>
        <v>45.065333333333335</v>
      </c>
      <c r="B386">
        <f>VLOOKUP('2024-03-18_windows_device_0'!Q386,'2024-03-18_windows_device_0'!Q386:Q1295,1,0)</f>
        <v>2184512</v>
      </c>
      <c r="C386">
        <v>20.084389471011193</v>
      </c>
      <c r="D386">
        <v>2184411.1543248943</v>
      </c>
      <c r="E386">
        <v>-2.8666666666666174E-2</v>
      </c>
      <c r="F386">
        <v>2184314.2245529587</v>
      </c>
      <c r="G386">
        <v>2181682.4501112602</v>
      </c>
      <c r="H386">
        <v>-2.3175053810700774</v>
      </c>
      <c r="I386">
        <v>-1.9117573271505535</v>
      </c>
      <c r="J386">
        <v>2181659.2304822276</v>
      </c>
      <c r="K386">
        <f t="shared" si="5"/>
        <v>2180802.9891488943</v>
      </c>
    </row>
    <row r="387" spans="1:11" x14ac:dyDescent="0.25">
      <c r="A387">
        <f>VLOOKUP('2024-03-18_windows_device_0'!P387,'2024-03-18_windows_device_0'!P387:P1296,1,0)</f>
        <v>45.011333333333333</v>
      </c>
      <c r="B387">
        <f>VLOOKUP('2024-03-18_windows_device_0'!Q387,'2024-03-18_windows_device_0'!Q387:Q1296,1,0)</f>
        <v>2184506</v>
      </c>
      <c r="C387">
        <v>20.060323144386857</v>
      </c>
      <c r="D387">
        <v>2184405.3958588359</v>
      </c>
      <c r="E387">
        <v>-5.4000000000002046E-2</v>
      </c>
      <c r="F387">
        <v>2184313.016549068</v>
      </c>
      <c r="G387">
        <v>2181682.2939413129</v>
      </c>
      <c r="H387">
        <v>1.7262934031896293</v>
      </c>
      <c r="I387">
        <v>4.0437987842597067</v>
      </c>
      <c r="J387">
        <v>2181660.5758508551</v>
      </c>
      <c r="K387">
        <f t="shared" ref="K387:K450" si="6">J387-M$2*A387</f>
        <v>2180805.3605175219</v>
      </c>
    </row>
    <row r="388" spans="1:11" x14ac:dyDescent="0.25">
      <c r="A388">
        <f>VLOOKUP('2024-03-18_windows_device_0'!P388,'2024-03-18_windows_device_0'!P388:P1297,1,0)</f>
        <v>44.969333333333331</v>
      </c>
      <c r="B388">
        <f>VLOOKUP('2024-03-18_windows_device_0'!Q388,'2024-03-18_windows_device_0'!Q388:Q1297,1,0)</f>
        <v>2184501</v>
      </c>
      <c r="C388">
        <v>20.041604890345706</v>
      </c>
      <c r="D388">
        <v>2184400.5835183547</v>
      </c>
      <c r="E388">
        <v>-4.2000000000001592E-2</v>
      </c>
      <c r="F388">
        <v>2184312.9650974455</v>
      </c>
      <c r="G388">
        <v>2181683.061455539</v>
      </c>
      <c r="H388">
        <v>1.1280067865736783</v>
      </c>
      <c r="I388">
        <v>-0.59828661661595106</v>
      </c>
      <c r="J388">
        <v>2181662.1836884934</v>
      </c>
      <c r="K388">
        <f t="shared" si="6"/>
        <v>2180807.7663551602</v>
      </c>
    </row>
    <row r="389" spans="1:11" x14ac:dyDescent="0.25">
      <c r="A389">
        <f>VLOOKUP('2024-03-18_windows_device_0'!P389,'2024-03-18_windows_device_0'!P389:P1298,1,0)</f>
        <v>44.906666666666666</v>
      </c>
      <c r="B389">
        <f>VLOOKUP('2024-03-18_windows_device_0'!Q389,'2024-03-18_windows_device_0'!Q389:Q1298,1,0)</f>
        <v>2184500</v>
      </c>
      <c r="C389">
        <v>20.013676066855734</v>
      </c>
      <c r="D389">
        <v>2184399.8631925727</v>
      </c>
      <c r="E389">
        <v>-6.2666666666665094E-2</v>
      </c>
      <c r="F389">
        <v>2184311.6422094461</v>
      </c>
      <c r="G389">
        <v>2181682.9619397353</v>
      </c>
      <c r="H389">
        <v>0.94884275086224079</v>
      </c>
      <c r="I389">
        <v>-0.17916403571143746</v>
      </c>
      <c r="J389">
        <v>2181663.142306658</v>
      </c>
      <c r="K389">
        <f t="shared" si="6"/>
        <v>2180809.9156399914</v>
      </c>
    </row>
    <row r="390" spans="1:11" x14ac:dyDescent="0.25">
      <c r="A390">
        <f>VLOOKUP('2024-03-18_windows_device_0'!P390,'2024-03-18_windows_device_0'!P390:P1299,1,0)</f>
        <v>44.858666666666664</v>
      </c>
      <c r="B390">
        <f>VLOOKUP('2024-03-18_windows_device_0'!Q390,'2024-03-18_windows_device_0'!Q390:Q1299,1,0)</f>
        <v>2184496</v>
      </c>
      <c r="C390">
        <v>19.992283776522989</v>
      </c>
      <c r="D390">
        <v>2184396.0771473497</v>
      </c>
      <c r="E390">
        <v>-4.8000000000001819E-2</v>
      </c>
      <c r="F390">
        <v>2184307.4162343838</v>
      </c>
      <c r="G390">
        <v>2181679.6741708918</v>
      </c>
      <c r="H390">
        <v>-2.9735342008061707</v>
      </c>
      <c r="I390">
        <v>-3.9223769516684115</v>
      </c>
      <c r="J390">
        <v>2181659.7081842213</v>
      </c>
      <c r="K390">
        <f t="shared" si="6"/>
        <v>2180807.3935175547</v>
      </c>
    </row>
    <row r="391" spans="1:11" x14ac:dyDescent="0.25">
      <c r="A391">
        <f>VLOOKUP('2024-03-18_windows_device_0'!P391,'2024-03-18_windows_device_0'!P391:P1300,1,0)</f>
        <v>44.797333333333334</v>
      </c>
      <c r="B391">
        <f>VLOOKUP('2024-03-18_windows_device_0'!Q391,'2024-03-18_windows_device_0'!Q391:Q1300,1,0)</f>
        <v>2184495</v>
      </c>
      <c r="C391">
        <v>19.964949183320041</v>
      </c>
      <c r="D391">
        <v>2184395.350201027</v>
      </c>
      <c r="E391">
        <v>-6.1333333333330131E-2</v>
      </c>
      <c r="F391">
        <v>2184303.9574191738</v>
      </c>
      <c r="G391">
        <v>2181677.4156367425</v>
      </c>
      <c r="H391">
        <v>-3.3719452824443579</v>
      </c>
      <c r="I391">
        <v>-0.39841108163818717</v>
      </c>
      <c r="J391">
        <v>2181656.7930282257</v>
      </c>
      <c r="K391">
        <f t="shared" si="6"/>
        <v>2180805.6436948925</v>
      </c>
    </row>
    <row r="392" spans="1:11" x14ac:dyDescent="0.25">
      <c r="A392">
        <f>VLOOKUP('2024-03-18_windows_device_0'!P392,'2024-03-18_windows_device_0'!P392:P1301,1,0)</f>
        <v>44.768666666666668</v>
      </c>
      <c r="B392">
        <f>VLOOKUP('2024-03-18_windows_device_0'!Q392,'2024-03-18_windows_device_0'!Q392:Q1301,1,0)</f>
        <v>2184499</v>
      </c>
      <c r="C392">
        <v>19.952173232149097</v>
      </c>
      <c r="D392">
        <v>2184399.4776958288</v>
      </c>
      <c r="E392">
        <v>-2.8666666666666174E-2</v>
      </c>
      <c r="F392">
        <v>2184302.1970511642</v>
      </c>
      <c r="G392">
        <v>2181676.2168333149</v>
      </c>
      <c r="H392">
        <v>-0.64951627235859632</v>
      </c>
      <c r="I392">
        <v>2.7224290100857615</v>
      </c>
      <c r="J392">
        <v>2181655.9259253037</v>
      </c>
      <c r="K392">
        <f t="shared" si="6"/>
        <v>2180805.3212586371</v>
      </c>
    </row>
    <row r="393" spans="1:11" x14ac:dyDescent="0.25">
      <c r="A393">
        <f>VLOOKUP('2024-03-18_windows_device_0'!P393,'2024-03-18_windows_device_0'!P393:P1302,1,0)</f>
        <v>44.719333333333331</v>
      </c>
      <c r="B393">
        <f>VLOOKUP('2024-03-18_windows_device_0'!Q393,'2024-03-18_windows_device_0'!Q393:Q1302,1,0)</f>
        <v>2184499</v>
      </c>
      <c r="C393">
        <v>19.930186711529331</v>
      </c>
      <c r="D393">
        <v>2184399.6969144107</v>
      </c>
      <c r="E393">
        <v>-4.9333333333336782E-2</v>
      </c>
      <c r="F393">
        <v>2184301.9161584717</v>
      </c>
      <c r="G393">
        <v>2181676.9031965034</v>
      </c>
      <c r="H393">
        <v>-2.0278463079594076</v>
      </c>
      <c r="I393">
        <v>-1.3783300356008112</v>
      </c>
      <c r="J393">
        <v>2181654.0634337766</v>
      </c>
      <c r="K393">
        <f t="shared" si="6"/>
        <v>2180804.3961004433</v>
      </c>
    </row>
    <row r="394" spans="1:11" x14ac:dyDescent="0.25">
      <c r="A394">
        <f>VLOOKUP('2024-03-18_windows_device_0'!P394,'2024-03-18_windows_device_0'!P394:P1303,1,0)</f>
        <v>44.662666666666667</v>
      </c>
      <c r="B394">
        <f>VLOOKUP('2024-03-18_windows_device_0'!Q394,'2024-03-18_windows_device_0'!Q394:Q1303,1,0)</f>
        <v>2184491</v>
      </c>
      <c r="C394">
        <v>19.904931924330953</v>
      </c>
      <c r="D394">
        <v>2184391.948421272</v>
      </c>
      <c r="E394">
        <v>-5.6666666666664867E-2</v>
      </c>
      <c r="F394">
        <v>2184304.2610084703</v>
      </c>
      <c r="G394">
        <v>2181680.3604013021</v>
      </c>
      <c r="H394">
        <v>-5.8971538017503917</v>
      </c>
      <c r="I394">
        <v>-3.8693074937909842</v>
      </c>
      <c r="J394">
        <v>2181647.7741275709</v>
      </c>
      <c r="K394">
        <f t="shared" si="6"/>
        <v>2180799.1834609043</v>
      </c>
    </row>
    <row r="395" spans="1:11" x14ac:dyDescent="0.25">
      <c r="A395">
        <f>VLOOKUP('2024-03-18_windows_device_0'!P395,'2024-03-18_windows_device_0'!P395:P1304,1,0)</f>
        <v>44.6</v>
      </c>
      <c r="B395">
        <f>VLOOKUP('2024-03-18_windows_device_0'!Q395,'2024-03-18_windows_device_0'!Q395:Q1304,1,0)</f>
        <v>2184491</v>
      </c>
      <c r="C395">
        <v>19.877003100840984</v>
      </c>
      <c r="D395">
        <v>2184392.2261869321</v>
      </c>
      <c r="E395">
        <v>-6.2666666666665094E-2</v>
      </c>
      <c r="F395">
        <v>2184305.5923024705</v>
      </c>
      <c r="G395">
        <v>2181682.9234734215</v>
      </c>
      <c r="H395">
        <v>4.1082366090267897</v>
      </c>
      <c r="I395">
        <v>10.005390410777181</v>
      </c>
      <c r="J395">
        <v>2181649.3282752763</v>
      </c>
      <c r="K395">
        <f t="shared" si="6"/>
        <v>2180801.9282752764</v>
      </c>
    </row>
    <row r="396" spans="1:11" x14ac:dyDescent="0.25">
      <c r="A396">
        <f>VLOOKUP('2024-03-18_windows_device_0'!P396,'2024-03-18_windows_device_0'!P396:P1305,1,0)</f>
        <v>44.546666666666667</v>
      </c>
      <c r="B396">
        <f>VLOOKUP('2024-03-18_windows_device_0'!Q396,'2024-03-18_windows_device_0'!Q396:Q1305,1,0)</f>
        <v>2184492</v>
      </c>
      <c r="C396">
        <v>19.853233889360158</v>
      </c>
      <c r="D396">
        <v>2184393.4622760336</v>
      </c>
      <c r="E396">
        <v>-5.3333333333334565E-2</v>
      </c>
      <c r="F396">
        <v>2184300.5235249908</v>
      </c>
      <c r="G396">
        <v>2181678.9043818028</v>
      </c>
      <c r="H396">
        <v>2.1234739106148481E-2</v>
      </c>
      <c r="I396">
        <v>-4.0870018699206412</v>
      </c>
      <c r="J396">
        <v>2181651.8516376051</v>
      </c>
      <c r="K396">
        <f t="shared" si="6"/>
        <v>2180805.4649709384</v>
      </c>
    </row>
    <row r="397" spans="1:11" x14ac:dyDescent="0.25">
      <c r="A397">
        <f>VLOOKUP('2024-03-18_windows_device_0'!P397,'2024-03-18_windows_device_0'!P397:P1306,1,0)</f>
        <v>44.502000000000002</v>
      </c>
      <c r="B397">
        <f>VLOOKUP('2024-03-18_windows_device_0'!Q397,'2024-03-18_windows_device_0'!Q397:Q1306,1,0)</f>
        <v>2184490</v>
      </c>
      <c r="C397">
        <v>19.833327174744966</v>
      </c>
      <c r="D397">
        <v>2184391.6597832949</v>
      </c>
      <c r="E397">
        <v>-4.4666666666664412E-2</v>
      </c>
      <c r="F397">
        <v>2184300.374026333</v>
      </c>
      <c r="G397">
        <v>2181679.6349625038</v>
      </c>
      <c r="H397">
        <v>-0.97373108845204115</v>
      </c>
      <c r="I397">
        <v>-0.99496582755818963</v>
      </c>
      <c r="J397">
        <v>2181651.349315335</v>
      </c>
      <c r="K397">
        <f t="shared" si="6"/>
        <v>2180805.8113153349</v>
      </c>
    </row>
    <row r="398" spans="1:11" x14ac:dyDescent="0.25">
      <c r="A398">
        <f>VLOOKUP('2024-03-18_windows_device_0'!P398,'2024-03-18_windows_device_0'!P398:P1307,1,0)</f>
        <v>44.470666666666666</v>
      </c>
      <c r="B398">
        <f>VLOOKUP('2024-03-18_windows_device_0'!Q398,'2024-03-18_windows_device_0'!Q398:Q1307,1,0)</f>
        <v>2184484</v>
      </c>
      <c r="C398">
        <v>19.81936276299998</v>
      </c>
      <c r="D398">
        <v>2184385.7982149171</v>
      </c>
      <c r="E398">
        <v>-3.13333333333361E-2</v>
      </c>
      <c r="F398">
        <v>2184303.2082286645</v>
      </c>
      <c r="G398">
        <v>2181683.087061265</v>
      </c>
      <c r="H398">
        <v>-0.26818791078403592</v>
      </c>
      <c r="I398">
        <v>0.70554317766800523</v>
      </c>
      <c r="J398">
        <v>2181651.0958923991</v>
      </c>
      <c r="K398">
        <f t="shared" si="6"/>
        <v>2180806.1532257325</v>
      </c>
    </row>
    <row r="399" spans="1:11" x14ac:dyDescent="0.25">
      <c r="A399">
        <f>VLOOKUP('2024-03-18_windows_device_0'!P399,'2024-03-18_windows_device_0'!P399:P1308,1,0)</f>
        <v>44.405333333333331</v>
      </c>
      <c r="B399">
        <f>VLOOKUP('2024-03-18_windows_device_0'!Q399,'2024-03-18_windows_device_0'!Q399:Q1308,1,0)</f>
        <v>2184479</v>
      </c>
      <c r="C399">
        <v>19.790245478935965</v>
      </c>
      <c r="D399">
        <v>2184381.0865459708</v>
      </c>
      <c r="E399">
        <v>-6.533333333333502E-2</v>
      </c>
      <c r="F399">
        <v>2184298.2218452804</v>
      </c>
      <c r="G399">
        <v>2181679.3904591664</v>
      </c>
      <c r="H399">
        <v>0.55170421255752444</v>
      </c>
      <c r="I399">
        <v>0.81989212334156036</v>
      </c>
      <c r="J399">
        <v>2181651.642363654</v>
      </c>
      <c r="K399">
        <f t="shared" si="6"/>
        <v>2180807.9410303207</v>
      </c>
    </row>
    <row r="400" spans="1:11" x14ac:dyDescent="0.25">
      <c r="A400">
        <f>VLOOKUP('2024-03-18_windows_device_0'!P400,'2024-03-18_windows_device_0'!P400:P1309,1,0)</f>
        <v>44.401333333333334</v>
      </c>
      <c r="B400">
        <f>VLOOKUP('2024-03-18_windows_device_0'!Q400,'2024-03-18_windows_device_0'!Q400:Q1309,1,0)</f>
        <v>2184477</v>
      </c>
      <c r="C400">
        <v>19.788462788074906</v>
      </c>
      <c r="D400">
        <v>2184379.1041851211</v>
      </c>
      <c r="E400">
        <v>-3.9999999999977831E-3</v>
      </c>
      <c r="F400">
        <v>2184297.7737756539</v>
      </c>
      <c r="G400">
        <v>2181679.0214173775</v>
      </c>
      <c r="H400">
        <v>-5.3605317831970751</v>
      </c>
      <c r="I400">
        <v>-5.9122359957545996</v>
      </c>
      <c r="J400">
        <v>2181645.2533625294</v>
      </c>
      <c r="K400">
        <f t="shared" si="6"/>
        <v>2180801.6280291961</v>
      </c>
    </row>
    <row r="401" spans="1:11" x14ac:dyDescent="0.25">
      <c r="A401">
        <f>VLOOKUP('2024-03-18_windows_device_0'!P401,'2024-03-18_windows_device_0'!P401:P1310,1,0)</f>
        <v>44.314666666666668</v>
      </c>
      <c r="B401">
        <f>VLOOKUP('2024-03-18_windows_device_0'!Q401,'2024-03-18_windows_device_0'!Q401:Q1310,1,0)</f>
        <v>2184473</v>
      </c>
      <c r="C401">
        <v>19.749837819418563</v>
      </c>
      <c r="D401">
        <v>2184375.4859765265</v>
      </c>
      <c r="E401">
        <v>-8.6666666666666003E-2</v>
      </c>
      <c r="F401">
        <v>2184294.2050492135</v>
      </c>
      <c r="G401">
        <v>2181677.1667112149</v>
      </c>
      <c r="H401">
        <v>3.347372377756983</v>
      </c>
      <c r="I401">
        <v>8.7079041609540582</v>
      </c>
      <c r="J401">
        <v>2181647.374543095</v>
      </c>
      <c r="K401">
        <f t="shared" si="6"/>
        <v>2180805.3958764281</v>
      </c>
    </row>
    <row r="402" spans="1:11" x14ac:dyDescent="0.25">
      <c r="A402">
        <f>VLOOKUP('2024-03-18_windows_device_0'!P402,'2024-03-18_windows_device_0'!P402:P1311,1,0)</f>
        <v>44.289333333333332</v>
      </c>
      <c r="B402">
        <f>VLOOKUP('2024-03-18_windows_device_0'!Q402,'2024-03-18_windows_device_0'!Q402:Q1311,1,0)</f>
        <v>2184469</v>
      </c>
      <c r="C402">
        <v>19.738547443965171</v>
      </c>
      <c r="D402">
        <v>2184371.5974362004</v>
      </c>
      <c r="E402">
        <v>-2.5333333333335872E-2</v>
      </c>
      <c r="F402">
        <v>2184288.6472007814</v>
      </c>
      <c r="G402">
        <v>2181672.1105172653</v>
      </c>
      <c r="H402">
        <v>-1.9604538041166961</v>
      </c>
      <c r="I402">
        <v>-5.3078261818736792</v>
      </c>
      <c r="J402">
        <v>2181646.843726574</v>
      </c>
      <c r="K402">
        <f t="shared" si="6"/>
        <v>2180805.3463932406</v>
      </c>
    </row>
    <row r="403" spans="1:11" x14ac:dyDescent="0.25">
      <c r="A403">
        <f>VLOOKUP('2024-03-18_windows_device_0'!P403,'2024-03-18_windows_device_0'!P403:P1312,1,0)</f>
        <v>44.230000000000004</v>
      </c>
      <c r="B403">
        <f>VLOOKUP('2024-03-18_windows_device_0'!Q403,'2024-03-18_windows_device_0'!Q403:Q1312,1,0)</f>
        <v>2184470</v>
      </c>
      <c r="C403">
        <v>19.712104196192755</v>
      </c>
      <c r="D403">
        <v>2184372.8582370398</v>
      </c>
      <c r="E403">
        <v>-5.9333333333327687E-2</v>
      </c>
      <c r="F403">
        <v>2184286.736135704</v>
      </c>
      <c r="G403">
        <v>2181671.3755037272</v>
      </c>
      <c r="H403">
        <v>-1.5131560401059687</v>
      </c>
      <c r="I403">
        <v>0.44729776401072741</v>
      </c>
      <c r="J403">
        <v>2181646.1697588386</v>
      </c>
      <c r="K403">
        <f t="shared" si="6"/>
        <v>2180805.7997588385</v>
      </c>
    </row>
    <row r="404" spans="1:11" x14ac:dyDescent="0.25">
      <c r="A404">
        <f>VLOOKUP('2024-03-18_windows_device_0'!P404,'2024-03-18_windows_device_0'!P404:P1313,1,0)</f>
        <v>44.194000000000003</v>
      </c>
      <c r="B404">
        <f>VLOOKUP('2024-03-18_windows_device_0'!Q404,'2024-03-18_windows_device_0'!Q404:Q1313,1,0)</f>
        <v>2184472</v>
      </c>
      <c r="C404">
        <v>19.696059978443195</v>
      </c>
      <c r="D404">
        <v>2184375.0163053316</v>
      </c>
      <c r="E404">
        <v>-3.6000000000001364E-2</v>
      </c>
      <c r="F404">
        <v>2184287.3244689526</v>
      </c>
      <c r="G404">
        <v>2181672.6781655848</v>
      </c>
      <c r="H404">
        <v>-3.7643066290766001</v>
      </c>
      <c r="I404">
        <v>-2.2511505889706314</v>
      </c>
      <c r="J404">
        <v>2181642.2594240988</v>
      </c>
      <c r="K404">
        <f t="shared" si="6"/>
        <v>2180802.5734240985</v>
      </c>
    </row>
    <row r="405" spans="1:11" x14ac:dyDescent="0.25">
      <c r="A405">
        <f>VLOOKUP('2024-03-18_windows_device_0'!P405,'2024-03-18_windows_device_0'!P405:P1314,1,0)</f>
        <v>44.146666666666668</v>
      </c>
      <c r="B405">
        <f>VLOOKUP('2024-03-18_windows_device_0'!Q405,'2024-03-18_windows_device_0'!Q405:Q1314,1,0)</f>
        <v>2184472</v>
      </c>
      <c r="C405">
        <v>19.67496480325396</v>
      </c>
      <c r="D405">
        <v>2184375.2239399976</v>
      </c>
      <c r="E405">
        <v>-4.7333333333334338E-2</v>
      </c>
      <c r="F405">
        <v>2184287.7423305535</v>
      </c>
      <c r="G405">
        <v>2181674.036123035</v>
      </c>
      <c r="H405">
        <v>-0.27164274407550693</v>
      </c>
      <c r="I405">
        <v>3.4926638850010931</v>
      </c>
      <c r="J405">
        <v>2181641.7738506934</v>
      </c>
      <c r="K405">
        <f t="shared" si="6"/>
        <v>2180802.9871840267</v>
      </c>
    </row>
    <row r="406" spans="1:11" x14ac:dyDescent="0.25">
      <c r="A406">
        <f>VLOOKUP('2024-03-18_windows_device_0'!P406,'2024-03-18_windows_device_0'!P406:P1315,1,0)</f>
        <v>44.088000000000001</v>
      </c>
      <c r="B406">
        <f>VLOOKUP('2024-03-18_windows_device_0'!Q406,'2024-03-18_windows_device_0'!Q406:Q1315,1,0)</f>
        <v>2184469</v>
      </c>
      <c r="C406">
        <v>19.648818670625051</v>
      </c>
      <c r="D406">
        <v>2184372.4809812121</v>
      </c>
      <c r="E406">
        <v>-5.8666666666667311E-2</v>
      </c>
      <c r="F406">
        <v>2184290.1992316903</v>
      </c>
      <c r="G406">
        <v>2181677.6596132447</v>
      </c>
      <c r="H406">
        <v>2.080799410585314</v>
      </c>
      <c r="I406">
        <v>2.352442154660821</v>
      </c>
      <c r="J406">
        <v>2181644.054591612</v>
      </c>
      <c r="K406">
        <f t="shared" si="6"/>
        <v>2180806.3825916122</v>
      </c>
    </row>
    <row r="407" spans="1:11" x14ac:dyDescent="0.25">
      <c r="A407">
        <f>VLOOKUP('2024-03-18_windows_device_0'!P407,'2024-03-18_windows_device_0'!P407:P1316,1,0)</f>
        <v>44.058666666666667</v>
      </c>
      <c r="B407">
        <f>VLOOKUP('2024-03-18_windows_device_0'!Q407,'2024-03-18_windows_device_0'!Q407:Q1316,1,0)</f>
        <v>2184465</v>
      </c>
      <c r="C407">
        <v>19.635745604310596</v>
      </c>
      <c r="D407">
        <v>2184368.6093736407</v>
      </c>
      <c r="E407">
        <v>-2.9333333333333655E-2</v>
      </c>
      <c r="F407">
        <v>2184290.5998625075</v>
      </c>
      <c r="G407">
        <v>2181678.6441208581</v>
      </c>
      <c r="H407">
        <v>1.225615453440696</v>
      </c>
      <c r="I407">
        <v>-0.85518395714461803</v>
      </c>
      <c r="J407">
        <v>2181645.4242864</v>
      </c>
      <c r="K407">
        <f t="shared" si="6"/>
        <v>2180808.3096197331</v>
      </c>
    </row>
    <row r="408" spans="1:11" x14ac:dyDescent="0.25">
      <c r="A408">
        <f>VLOOKUP('2024-03-18_windows_device_0'!P408,'2024-03-18_windows_device_0'!P408:P1317,1,0)</f>
        <v>44.015333333333331</v>
      </c>
      <c r="B408">
        <f>VLOOKUP('2024-03-18_windows_device_0'!Q408,'2024-03-18_windows_device_0'!Q408:Q1317,1,0)</f>
        <v>2184463</v>
      </c>
      <c r="C408">
        <v>19.616433119982425</v>
      </c>
      <c r="D408">
        <v>2184366.7988879122</v>
      </c>
      <c r="E408">
        <v>-4.3333333333336554E-2</v>
      </c>
      <c r="F408">
        <v>2184286.100589822</v>
      </c>
      <c r="G408">
        <v>2181675.0081051318</v>
      </c>
      <c r="H408">
        <v>-1.1690852190367877</v>
      </c>
      <c r="I408">
        <v>-2.3947006724774837</v>
      </c>
      <c r="J408">
        <v>2181644.1051036296</v>
      </c>
      <c r="K408">
        <f t="shared" si="6"/>
        <v>2180807.8137702965</v>
      </c>
    </row>
    <row r="409" spans="1:11" x14ac:dyDescent="0.25">
      <c r="A409">
        <f>VLOOKUP('2024-03-18_windows_device_0'!P409,'2024-03-18_windows_device_0'!P409:P1318,1,0)</f>
        <v>43.980666666666664</v>
      </c>
      <c r="B409">
        <f>VLOOKUP('2024-03-18_windows_device_0'!Q409,'2024-03-18_windows_device_0'!Q409:Q1318,1,0)</f>
        <v>2184458</v>
      </c>
      <c r="C409">
        <v>19.600983132519886</v>
      </c>
      <c r="D409">
        <v>2184361.9503650595</v>
      </c>
      <c r="E409">
        <v>-3.4666666666666401E-2</v>
      </c>
      <c r="F409">
        <v>2184285.0560912271</v>
      </c>
      <c r="G409">
        <v>2181674.6548242397</v>
      </c>
      <c r="H409">
        <v>-4.179072143509984</v>
      </c>
      <c r="I409">
        <v>-3.0099869244731963</v>
      </c>
      <c r="J409">
        <v>2181639.8262685868</v>
      </c>
      <c r="K409">
        <f t="shared" si="6"/>
        <v>2180804.1936019203</v>
      </c>
    </row>
    <row r="410" spans="1:11" x14ac:dyDescent="0.25">
      <c r="A410">
        <f>VLOOKUP('2024-03-18_windows_device_0'!P410,'2024-03-18_windows_device_0'!P410:P1319,1,0)</f>
        <v>43.931333333333335</v>
      </c>
      <c r="B410">
        <f>VLOOKUP('2024-03-18_windows_device_0'!Q410,'2024-03-18_windows_device_0'!Q410:Q1319,1,0)</f>
        <v>2184457</v>
      </c>
      <c r="C410">
        <v>19.578996611900124</v>
      </c>
      <c r="D410">
        <v>2184361.1657229178</v>
      </c>
      <c r="E410">
        <v>-4.9333333333329676E-2</v>
      </c>
      <c r="F410">
        <v>2184279.5996493208</v>
      </c>
      <c r="G410">
        <v>2181670.1829782319</v>
      </c>
      <c r="H410">
        <v>-2.968198727350682</v>
      </c>
      <c r="I410">
        <v>1.210873416159302</v>
      </c>
      <c r="J410">
        <v>2181637.0858840654</v>
      </c>
      <c r="K410">
        <f t="shared" si="6"/>
        <v>2180802.3905507321</v>
      </c>
    </row>
    <row r="411" spans="1:11" x14ac:dyDescent="0.25">
      <c r="A411">
        <f>VLOOKUP('2024-03-18_windows_device_0'!P411,'2024-03-18_windows_device_0'!P411:P1320,1,0)</f>
        <v>43.879333333333335</v>
      </c>
      <c r="B411">
        <f>VLOOKUP('2024-03-18_windows_device_0'!Q411,'2024-03-18_windows_device_0'!Q411:Q1320,1,0)</f>
        <v>2184456</v>
      </c>
      <c r="C411">
        <v>19.555821630706319</v>
      </c>
      <c r="D411">
        <v>2184360.3924600868</v>
      </c>
      <c r="E411">
        <v>-5.1999999999999602E-2</v>
      </c>
      <c r="F411">
        <v>2184272.7022590488</v>
      </c>
      <c r="G411">
        <v>2181664.3246029099</v>
      </c>
      <c r="H411">
        <v>0.79083243990316987</v>
      </c>
      <c r="I411">
        <v>3.7590311672538519</v>
      </c>
      <c r="J411">
        <v>2181637.4967934787</v>
      </c>
      <c r="K411">
        <f t="shared" si="6"/>
        <v>2180803.7894601454</v>
      </c>
    </row>
    <row r="412" spans="1:11" x14ac:dyDescent="0.25">
      <c r="A412">
        <f>VLOOKUP('2024-03-18_windows_device_0'!P412,'2024-03-18_windows_device_0'!P412:P1321,1,0)</f>
        <v>43.858000000000004</v>
      </c>
      <c r="B412">
        <f>VLOOKUP('2024-03-18_windows_device_0'!Q412,'2024-03-18_windows_device_0'!Q412:Q1321,1,0)</f>
        <v>2184455</v>
      </c>
      <c r="C412">
        <v>19.54631394611399</v>
      </c>
      <c r="D412">
        <v>2184359.4854027801</v>
      </c>
      <c r="E412">
        <v>-2.1333333333330984E-2</v>
      </c>
      <c r="F412">
        <v>2184271.1161660063</v>
      </c>
      <c r="G412">
        <v>2181663.1651286515</v>
      </c>
      <c r="H412">
        <v>1.0437367232516408</v>
      </c>
      <c r="I412">
        <v>0.25290428334847093</v>
      </c>
      <c r="J412">
        <v>2181638.9625208438</v>
      </c>
      <c r="K412">
        <f t="shared" si="6"/>
        <v>2180805.6605208437</v>
      </c>
    </row>
    <row r="413" spans="1:11" x14ac:dyDescent="0.25">
      <c r="A413">
        <f>VLOOKUP('2024-03-18_windows_device_0'!P413,'2024-03-18_windows_device_0'!P413:P1322,1,0)</f>
        <v>43.814</v>
      </c>
      <c r="B413">
        <f>VLOOKUP('2024-03-18_windows_device_0'!Q413,'2024-03-18_windows_device_0'!Q413:Q1322,1,0)</f>
        <v>2184454</v>
      </c>
      <c r="C413">
        <v>19.526704346642305</v>
      </c>
      <c r="D413">
        <v>2184358.6769543397</v>
      </c>
      <c r="E413">
        <v>-4.4000000000004036E-2</v>
      </c>
      <c r="F413">
        <v>2184269.8809233308</v>
      </c>
      <c r="G413">
        <v>2181662.8104429794</v>
      </c>
      <c r="H413">
        <v>-2.9473598808981478</v>
      </c>
      <c r="I413">
        <v>-3.9910966041497886</v>
      </c>
      <c r="J413">
        <v>2181635.5392142171</v>
      </c>
      <c r="K413">
        <f t="shared" si="6"/>
        <v>2180803.0732142171</v>
      </c>
    </row>
    <row r="414" spans="1:11" x14ac:dyDescent="0.25">
      <c r="A414">
        <f>VLOOKUP('2024-03-18_windows_device_0'!P414,'2024-03-18_windows_device_0'!P414:P1323,1,0)</f>
        <v>43.783999999999999</v>
      </c>
      <c r="B414">
        <f>VLOOKUP('2024-03-18_windows_device_0'!Q414,'2024-03-18_windows_device_0'!Q414:Q1323,1,0)</f>
        <v>2184449</v>
      </c>
      <c r="C414">
        <v>19.513334165184339</v>
      </c>
      <c r="D414">
        <v>2184353.8074474395</v>
      </c>
      <c r="E414">
        <v>-3.0000000000001137E-2</v>
      </c>
      <c r="F414">
        <v>2184273.6832825732</v>
      </c>
      <c r="G414">
        <v>2181667.2136891512</v>
      </c>
      <c r="H414">
        <v>2.4583444204181433</v>
      </c>
      <c r="I414">
        <v>5.4057043013162911</v>
      </c>
      <c r="J414">
        <v>2181637.598775031</v>
      </c>
      <c r="K414">
        <f t="shared" si="6"/>
        <v>2180805.7027750309</v>
      </c>
    </row>
    <row r="415" spans="1:11" x14ac:dyDescent="0.25">
      <c r="A415">
        <f>VLOOKUP('2024-03-18_windows_device_0'!P415,'2024-03-18_windows_device_0'!P415:P1324,1,0)</f>
        <v>43.74733333333333</v>
      </c>
      <c r="B415">
        <f>VLOOKUP('2024-03-18_windows_device_0'!Q415,'2024-03-18_windows_device_0'!Q415:Q1324,1,0)</f>
        <v>2184450</v>
      </c>
      <c r="C415">
        <v>19.496992832291273</v>
      </c>
      <c r="D415">
        <v>2184354.9668176244</v>
      </c>
      <c r="E415">
        <v>-3.6666666666668846E-2</v>
      </c>
      <c r="F415">
        <v>2184270.0434553297</v>
      </c>
      <c r="G415">
        <v>2181664.3088386361</v>
      </c>
      <c r="H415">
        <v>-7.4221963081508875</v>
      </c>
      <c r="I415">
        <v>-9.8805407285690308</v>
      </c>
      <c r="J415">
        <v>2181628.1244753399</v>
      </c>
      <c r="K415">
        <f t="shared" si="6"/>
        <v>2180796.9251420065</v>
      </c>
    </row>
    <row r="416" spans="1:11" x14ac:dyDescent="0.25">
      <c r="A416">
        <f>VLOOKUP('2024-03-18_windows_device_0'!P416,'2024-03-18_windows_device_0'!P416:P1325,1,0)</f>
        <v>43.706666666666663</v>
      </c>
      <c r="B416">
        <f>VLOOKUP('2024-03-18_windows_device_0'!Q416,'2024-03-18_windows_device_0'!Q416:Q1325,1,0)</f>
        <v>2184445</v>
      </c>
      <c r="C416">
        <v>19.478868808537143</v>
      </c>
      <c r="D416">
        <v>2184350.1434174851</v>
      </c>
      <c r="E416">
        <v>-4.0666666666666629E-2</v>
      </c>
      <c r="F416">
        <v>2184269.386784473</v>
      </c>
      <c r="G416">
        <v>2181664.46804462</v>
      </c>
      <c r="H416">
        <v>-3.0846595382317901</v>
      </c>
      <c r="I416">
        <v>4.3375367699190974</v>
      </c>
      <c r="J416">
        <v>2181627.4041415974</v>
      </c>
      <c r="K416">
        <f t="shared" si="6"/>
        <v>2180796.9774749307</v>
      </c>
    </row>
    <row r="417" spans="1:11" x14ac:dyDescent="0.25">
      <c r="A417">
        <f>VLOOKUP('2024-03-18_windows_device_0'!P417,'2024-03-18_windows_device_0'!P417:P1326,1,0)</f>
        <v>43.656666666666666</v>
      </c>
      <c r="B417">
        <f>VLOOKUP('2024-03-18_windows_device_0'!Q417,'2024-03-18_windows_device_0'!Q417:Q1326,1,0)</f>
        <v>2184441</v>
      </c>
      <c r="C417">
        <v>19.456585172773867</v>
      </c>
      <c r="D417">
        <v>2184346.3603233537</v>
      </c>
      <c r="E417">
        <v>-4.9999999999997158E-2</v>
      </c>
      <c r="F417">
        <v>2184264.7549470374</v>
      </c>
      <c r="G417">
        <v>2181660.8403755422</v>
      </c>
      <c r="H417">
        <v>1.2542180027812719</v>
      </c>
      <c r="I417">
        <v>4.338877541013062</v>
      </c>
      <c r="J417">
        <v>2181628.6580106076</v>
      </c>
      <c r="K417">
        <f t="shared" si="6"/>
        <v>2180799.181343941</v>
      </c>
    </row>
    <row r="418" spans="1:11" x14ac:dyDescent="0.25">
      <c r="A418">
        <f>VLOOKUP('2024-03-18_windows_device_0'!P418,'2024-03-18_windows_device_0'!P418:P1327,1,0)</f>
        <v>43.623333333333335</v>
      </c>
      <c r="B418">
        <f>VLOOKUP('2024-03-18_windows_device_0'!Q418,'2024-03-18_windows_device_0'!Q418:Q1327,1,0)</f>
        <v>2184443</v>
      </c>
      <c r="C418">
        <v>19.441729415598353</v>
      </c>
      <c r="D418">
        <v>2184348.5047893329</v>
      </c>
      <c r="E418">
        <v>-3.3333333333331439E-2</v>
      </c>
      <c r="F418">
        <v>2184262.3823454906</v>
      </c>
      <c r="G418">
        <v>2181659.1378587005</v>
      </c>
      <c r="H418">
        <v>3.3391856593079865</v>
      </c>
      <c r="I418">
        <v>2.0849676565267146</v>
      </c>
      <c r="J418">
        <v>2181632.4315593126</v>
      </c>
      <c r="K418">
        <f t="shared" si="6"/>
        <v>2180803.5882259794</v>
      </c>
    </row>
    <row r="419" spans="1:11" x14ac:dyDescent="0.25">
      <c r="A419">
        <f>VLOOKUP('2024-03-18_windows_device_0'!P419,'2024-03-18_windows_device_0'!P419:P1328,1,0)</f>
        <v>43.61333333333333</v>
      </c>
      <c r="B419">
        <f>VLOOKUP('2024-03-18_windows_device_0'!Q419,'2024-03-18_windows_device_0'!Q419:Q1328,1,0)</f>
        <v>2184442</v>
      </c>
      <c r="C419">
        <v>19.437272688445695</v>
      </c>
      <c r="D419">
        <v>2184347.5481076087</v>
      </c>
      <c r="E419">
        <v>-1.0000000000005116E-2</v>
      </c>
      <c r="F419">
        <v>2184264.9567319681</v>
      </c>
      <c r="G419">
        <v>2181661.9133704365</v>
      </c>
      <c r="H419">
        <v>-6.6897579478099942</v>
      </c>
      <c r="I419">
        <v>-10.028943607117981</v>
      </c>
      <c r="J419">
        <v>2181622.8548227726</v>
      </c>
      <c r="K419">
        <f t="shared" si="6"/>
        <v>2180794.2014894392</v>
      </c>
    </row>
    <row r="420" spans="1:11" x14ac:dyDescent="0.25">
      <c r="A420">
        <f>VLOOKUP('2024-03-18_windows_device_0'!P420,'2024-03-18_windows_device_0'!P420:P1329,1,0)</f>
        <v>43.557333333333332</v>
      </c>
      <c r="B420">
        <f>VLOOKUP('2024-03-18_windows_device_0'!Q420,'2024-03-18_windows_device_0'!Q420:Q1329,1,0)</f>
        <v>2184441</v>
      </c>
      <c r="C420">
        <v>19.412315016390828</v>
      </c>
      <c r="D420">
        <v>2184346.7905064262</v>
      </c>
      <c r="E420">
        <v>-5.5999999999997385E-2</v>
      </c>
      <c r="F420">
        <v>2184259.3229028606</v>
      </c>
      <c r="G420">
        <v>2181657.4066956905</v>
      </c>
      <c r="H420">
        <v>1.5500979595817626</v>
      </c>
      <c r="I420">
        <v>8.2398559073917568</v>
      </c>
      <c r="J420">
        <v>2181625.385455267</v>
      </c>
      <c r="K420">
        <f t="shared" si="6"/>
        <v>2180797.7961219335</v>
      </c>
    </row>
    <row r="421" spans="1:11" x14ac:dyDescent="0.25">
      <c r="A421">
        <f>VLOOKUP('2024-03-18_windows_device_0'!P421,'2024-03-18_windows_device_0'!P421:P1330,1,0)</f>
        <v>43.527333333333331</v>
      </c>
      <c r="B421">
        <f>VLOOKUP('2024-03-18_windows_device_0'!Q421,'2024-03-18_windows_device_0'!Q421:Q1330,1,0)</f>
        <v>2184439</v>
      </c>
      <c r="C421">
        <v>19.398944834932863</v>
      </c>
      <c r="D421">
        <v>2184344.9202348227</v>
      </c>
      <c r="E421">
        <v>-3.0000000000001137E-2</v>
      </c>
      <c r="F421">
        <v>2184261.7504970315</v>
      </c>
      <c r="G421">
        <v>2181660.438718807</v>
      </c>
      <c r="H421">
        <v>5.5603425013832748</v>
      </c>
      <c r="I421">
        <v>4.0102445418015122</v>
      </c>
      <c r="J421">
        <v>2181632.5001926911</v>
      </c>
      <c r="K421">
        <f t="shared" si="6"/>
        <v>2180805.4808593579</v>
      </c>
    </row>
    <row r="422" spans="1:11" x14ac:dyDescent="0.25">
      <c r="A422">
        <f>VLOOKUP('2024-03-18_windows_device_0'!P422,'2024-03-18_windows_device_0'!P422:P1331,1,0)</f>
        <v>43.474666666666664</v>
      </c>
      <c r="B422">
        <f>VLOOKUP('2024-03-18_windows_device_0'!Q422,'2024-03-18_windows_device_0'!Q422:Q1331,1,0)</f>
        <v>2184437</v>
      </c>
      <c r="C422">
        <v>19.375472738595548</v>
      </c>
      <c r="D422">
        <v>2184343.1477640388</v>
      </c>
      <c r="E422">
        <v>-5.2666666666667084E-2</v>
      </c>
      <c r="F422">
        <v>2184260.5167798111</v>
      </c>
      <c r="G422">
        <v>2181660.2671185019</v>
      </c>
      <c r="H422">
        <v>1.5540743842720985</v>
      </c>
      <c r="I422">
        <v>-4.0062681171111763</v>
      </c>
      <c r="J422">
        <v>2181634.0552233872</v>
      </c>
      <c r="K422">
        <f t="shared" si="6"/>
        <v>2180808.0365567207</v>
      </c>
    </row>
    <row r="423" spans="1:11" x14ac:dyDescent="0.25">
      <c r="A423">
        <f>VLOOKUP('2024-03-18_windows_device_0'!P423,'2024-03-18_windows_device_0'!P423:P1332,1,0)</f>
        <v>43.431333333333335</v>
      </c>
      <c r="B423">
        <f>VLOOKUP('2024-03-18_windows_device_0'!Q423,'2024-03-18_windows_device_0'!Q423:Q1332,1,0)</f>
        <v>2184429</v>
      </c>
      <c r="C423">
        <v>19.35616025426738</v>
      </c>
      <c r="D423">
        <v>2184335.3347650529</v>
      </c>
      <c r="E423">
        <v>-4.3333333333329449E-2</v>
      </c>
      <c r="F423">
        <v>2184261.4381824848</v>
      </c>
      <c r="G423">
        <v>2181662.063380145</v>
      </c>
      <c r="H423">
        <v>0.78689497243613005</v>
      </c>
      <c r="I423">
        <v>-0.76717941183596849</v>
      </c>
      <c r="J423">
        <v>2181635.3059669589</v>
      </c>
      <c r="K423">
        <f t="shared" si="6"/>
        <v>2180810.1106336256</v>
      </c>
    </row>
    <row r="424" spans="1:11" x14ac:dyDescent="0.25">
      <c r="A424">
        <f>VLOOKUP('2024-03-18_windows_device_0'!P424,'2024-03-18_windows_device_0'!P424:P1333,1,0)</f>
        <v>43.396000000000001</v>
      </c>
      <c r="B424">
        <f>VLOOKUP('2024-03-18_windows_device_0'!Q424,'2024-03-18_windows_device_0'!Q424:Q1333,1,0)</f>
        <v>2184428</v>
      </c>
      <c r="C424">
        <v>19.34041315166133</v>
      </c>
      <c r="D424">
        <v>2184334.487104781</v>
      </c>
      <c r="E424">
        <v>-3.5333333333333883E-2</v>
      </c>
      <c r="F424">
        <v>2184260.3184416052</v>
      </c>
      <c r="G424">
        <v>2181661.6576320911</v>
      </c>
      <c r="H424">
        <v>-3.644594200886786</v>
      </c>
      <c r="I424">
        <v>-4.431489173322916</v>
      </c>
      <c r="J424">
        <v>2181631.0898867967</v>
      </c>
      <c r="K424">
        <f t="shared" si="6"/>
        <v>2180806.5658867965</v>
      </c>
    </row>
    <row r="425" spans="1:11" x14ac:dyDescent="0.25">
      <c r="A425">
        <f>VLOOKUP('2024-03-18_windows_device_0'!P425,'2024-03-18_windows_device_0'!P425:P1334,1,0)</f>
        <v>43.366</v>
      </c>
      <c r="B425">
        <f>VLOOKUP('2024-03-18_windows_device_0'!Q425,'2024-03-18_windows_device_0'!Q425:Q1334,1,0)</f>
        <v>2184429</v>
      </c>
      <c r="C425">
        <v>19.327042970203365</v>
      </c>
      <c r="D425">
        <v>2184335.6163525069</v>
      </c>
      <c r="E425">
        <v>-3.0000000000001137E-2</v>
      </c>
      <c r="F425">
        <v>2184257.3942594151</v>
      </c>
      <c r="G425">
        <v>2181659.34012671</v>
      </c>
      <c r="H425">
        <v>-2.8121168101206422</v>
      </c>
      <c r="I425">
        <v>0.8324773907661438</v>
      </c>
      <c r="J425">
        <v>2181628.846122317</v>
      </c>
      <c r="K425">
        <f t="shared" si="6"/>
        <v>2180804.8921223171</v>
      </c>
    </row>
    <row r="426" spans="1:11" x14ac:dyDescent="0.25">
      <c r="A426">
        <f>VLOOKUP('2024-03-18_windows_device_0'!P426,'2024-03-18_windows_device_0'!P426:P1335,1,0)</f>
        <v>43.315333333333335</v>
      </c>
      <c r="B426">
        <f>VLOOKUP('2024-03-18_windows_device_0'!Q426,'2024-03-18_windows_device_0'!Q426:Q1335,1,0)</f>
        <v>2184424</v>
      </c>
      <c r="C426">
        <v>19.304462219296582</v>
      </c>
      <c r="D426">
        <v>2184330.8344346061</v>
      </c>
      <c r="E426">
        <v>-5.0666666666664639E-2</v>
      </c>
      <c r="F426">
        <v>2184258.0949895065</v>
      </c>
      <c r="G426">
        <v>2181661.0664201132</v>
      </c>
      <c r="H426">
        <v>9.3545585870742798E-2</v>
      </c>
      <c r="I426">
        <v>2.905662395991385</v>
      </c>
      <c r="J426">
        <v>2181628.7071722425</v>
      </c>
      <c r="K426">
        <f t="shared" si="6"/>
        <v>2180805.7158389091</v>
      </c>
    </row>
    <row r="427" spans="1:11" x14ac:dyDescent="0.25">
      <c r="A427">
        <f>VLOOKUP('2024-03-18_windows_device_0'!P427,'2024-03-18_windows_device_0'!P427:P1336,1,0)</f>
        <v>43.286000000000001</v>
      </c>
      <c r="B427">
        <f>VLOOKUP('2024-03-18_windows_device_0'!Q427,'2024-03-18_windows_device_0'!Q427:Q1336,1,0)</f>
        <v>2184421</v>
      </c>
      <c r="C427">
        <v>19.291389152982127</v>
      </c>
      <c r="D427">
        <v>2184327.9605761371</v>
      </c>
      <c r="E427">
        <v>-2.9333333333333655E-2</v>
      </c>
      <c r="F427">
        <v>2184258.6287006699</v>
      </c>
      <c r="G427">
        <v>2181662.1944268998</v>
      </c>
      <c r="H427">
        <v>1.6309182974509895</v>
      </c>
      <c r="I427">
        <v>1.5373727115802467</v>
      </c>
      <c r="J427">
        <v>2181630.520471313</v>
      </c>
      <c r="K427">
        <f t="shared" si="6"/>
        <v>2180808.0864713131</v>
      </c>
    </row>
    <row r="428" spans="1:11" x14ac:dyDescent="0.25">
      <c r="A428">
        <f>VLOOKUP('2024-03-18_windows_device_0'!P428,'2024-03-18_windows_device_0'!P428:P1337,1,0)</f>
        <v>43.231333333333332</v>
      </c>
      <c r="B428">
        <f>VLOOKUP('2024-03-18_windows_device_0'!Q428,'2024-03-18_windows_device_0'!Q428:Q1337,1,0)</f>
        <v>2184424</v>
      </c>
      <c r="C428">
        <v>19.267025711214277</v>
      </c>
      <c r="D428">
        <v>2184331.1954300608</v>
      </c>
      <c r="E428">
        <v>-5.4666666666669528E-2</v>
      </c>
      <c r="F428">
        <v>2184258.468917056</v>
      </c>
      <c r="G428">
        <v>2181663.1432696506</v>
      </c>
      <c r="H428">
        <v>-0.97432502312585711</v>
      </c>
      <c r="I428">
        <v>-2.6052433205768466</v>
      </c>
      <c r="J428">
        <v>2181629.4134329529</v>
      </c>
      <c r="K428">
        <f t="shared" si="6"/>
        <v>2180808.0180996195</v>
      </c>
    </row>
    <row r="429" spans="1:11" x14ac:dyDescent="0.25">
      <c r="A429">
        <f>VLOOKUP('2024-03-18_windows_device_0'!P429,'2024-03-18_windows_device_0'!P429:P1338,1,0)</f>
        <v>43.201999999999998</v>
      </c>
      <c r="B429">
        <f>VLOOKUP('2024-03-18_windows_device_0'!Q429,'2024-03-18_windows_device_0'!Q429:Q1338,1,0)</f>
        <v>2184420</v>
      </c>
      <c r="C429">
        <v>19.253952644899822</v>
      </c>
      <c r="D429">
        <v>2184327.3213268868</v>
      </c>
      <c r="E429">
        <v>-2.9333333333333655E-2</v>
      </c>
      <c r="F429">
        <v>2184254.8999321028</v>
      </c>
      <c r="G429">
        <v>2181660.1697354498</v>
      </c>
      <c r="H429">
        <v>-0.80425739381462336</v>
      </c>
      <c r="I429">
        <v>0.17006762931123376</v>
      </c>
      <c r="J429">
        <v>2181628.8119266517</v>
      </c>
      <c r="K429">
        <f t="shared" si="6"/>
        <v>2180807.9739266518</v>
      </c>
    </row>
    <row r="430" spans="1:11" x14ac:dyDescent="0.25">
      <c r="A430">
        <f>VLOOKUP('2024-03-18_windows_device_0'!P430,'2024-03-18_windows_device_0'!P430:P1339,1,0)</f>
        <v>43.155999999999999</v>
      </c>
      <c r="B430">
        <f>VLOOKUP('2024-03-18_windows_device_0'!Q430,'2024-03-18_windows_device_0'!Q430:Q1339,1,0)</f>
        <v>2184418</v>
      </c>
      <c r="C430">
        <v>19.233451699997612</v>
      </c>
      <c r="D430">
        <v>2184325.5185839259</v>
      </c>
      <c r="E430">
        <v>-4.5999999999999375E-2</v>
      </c>
      <c r="F430">
        <v>2184250.5933971568</v>
      </c>
      <c r="G430">
        <v>2181656.7977901674</v>
      </c>
      <c r="H430">
        <v>-7.9258866161108017</v>
      </c>
      <c r="I430">
        <v>-7.1216292222961783</v>
      </c>
      <c r="J430">
        <v>2181619.3653796422</v>
      </c>
      <c r="K430">
        <f t="shared" si="6"/>
        <v>2180799.4013796421</v>
      </c>
    </row>
    <row r="431" spans="1:11" x14ac:dyDescent="0.25">
      <c r="A431">
        <f>VLOOKUP('2024-03-18_windows_device_0'!P431,'2024-03-18_windows_device_0'!P431:P1340,1,0)</f>
        <v>43.12466666666667</v>
      </c>
      <c r="B431">
        <f>VLOOKUP('2024-03-18_windows_device_0'!Q431,'2024-03-18_windows_device_0'!Q431:Q1340,1,0)</f>
        <v>2184419</v>
      </c>
      <c r="C431">
        <v>19.219487288252626</v>
      </c>
      <c r="D431">
        <v>2184326.6528270943</v>
      </c>
      <c r="E431">
        <v>-3.1333333333328994E-2</v>
      </c>
      <c r="F431">
        <v>2184249.3067057752</v>
      </c>
      <c r="G431">
        <v>2181656.148273895</v>
      </c>
      <c r="H431">
        <v>0.22030486166477203</v>
      </c>
      <c r="I431">
        <v>8.1461914777755737</v>
      </c>
      <c r="J431">
        <v>2181619.1163995196</v>
      </c>
      <c r="K431">
        <f t="shared" si="6"/>
        <v>2180799.7477328531</v>
      </c>
    </row>
    <row r="432" spans="1:11" x14ac:dyDescent="0.25">
      <c r="A432">
        <f>VLOOKUP('2024-03-18_windows_device_0'!P432,'2024-03-18_windows_device_0'!P432:P1341,1,0)</f>
        <v>43.088000000000001</v>
      </c>
      <c r="B432">
        <f>VLOOKUP('2024-03-18_windows_device_0'!Q432,'2024-03-18_windows_device_0'!Q432:Q1341,1,0)</f>
        <v>2184418</v>
      </c>
      <c r="C432">
        <v>19.20314595535956</v>
      </c>
      <c r="D432">
        <v>2184325.8097963543</v>
      </c>
      <c r="E432">
        <v>-3.6666666666668846E-2</v>
      </c>
      <c r="F432">
        <v>2184246.5326408935</v>
      </c>
      <c r="G432">
        <v>2181654.1204275871</v>
      </c>
      <c r="H432">
        <v>6.8515820023603737</v>
      </c>
      <c r="I432">
        <v>6.6312771406956017</v>
      </c>
      <c r="J432">
        <v>2181626.639579494</v>
      </c>
      <c r="K432">
        <f t="shared" si="6"/>
        <v>2180807.9675794942</v>
      </c>
    </row>
    <row r="433" spans="1:11" x14ac:dyDescent="0.25">
      <c r="A433">
        <f>VLOOKUP('2024-03-18_windows_device_0'!P433,'2024-03-18_windows_device_0'!P433:P1342,1,0)</f>
        <v>43.047333333333334</v>
      </c>
      <c r="B433">
        <f>VLOOKUP('2024-03-18_windows_device_0'!Q433,'2024-03-18_windows_device_0'!Q433:Q1342,1,0)</f>
        <v>2184415</v>
      </c>
      <c r="C433">
        <v>19.18502193160543</v>
      </c>
      <c r="D433">
        <v>2184322.9837333709</v>
      </c>
      <c r="E433">
        <v>-4.0666666666666629E-2</v>
      </c>
      <c r="F433">
        <v>2184239.8071197933</v>
      </c>
      <c r="G433">
        <v>2181648.2232737853</v>
      </c>
      <c r="H433">
        <v>-2.9903328460641205</v>
      </c>
      <c r="I433">
        <v>-9.8419148484244943</v>
      </c>
      <c r="J433">
        <v>2181622.0625631069</v>
      </c>
      <c r="K433">
        <f t="shared" si="6"/>
        <v>2180804.1632297738</v>
      </c>
    </row>
    <row r="434" spans="1:11" x14ac:dyDescent="0.25">
      <c r="A434">
        <f>VLOOKUP('2024-03-18_windows_device_0'!P434,'2024-03-18_windows_device_0'!P434:P1343,1,0)</f>
        <v>43.003999999999998</v>
      </c>
      <c r="B434">
        <f>VLOOKUP('2024-03-18_windows_device_0'!Q434,'2024-03-18_windows_device_0'!Q434:Q1343,1,0)</f>
        <v>2184410</v>
      </c>
      <c r="C434">
        <v>19.165709447277255</v>
      </c>
      <c r="D434">
        <v>2184318.1688953456</v>
      </c>
      <c r="E434">
        <v>-4.3333333333336554E-2</v>
      </c>
      <c r="F434">
        <v>2184243.0318082832</v>
      </c>
      <c r="G434">
        <v>2181652.3315103943</v>
      </c>
      <c r="H434">
        <v>-6.8218389791436493</v>
      </c>
      <c r="I434">
        <v>-3.8315061330795288</v>
      </c>
      <c r="J434">
        <v>2181617.7062095869</v>
      </c>
      <c r="K434">
        <f t="shared" si="6"/>
        <v>2180800.630209587</v>
      </c>
    </row>
    <row r="435" spans="1:11" x14ac:dyDescent="0.25">
      <c r="A435">
        <f>VLOOKUP('2024-03-18_windows_device_0'!P435,'2024-03-18_windows_device_0'!P435:P1344,1,0)</f>
        <v>42.959333333333333</v>
      </c>
      <c r="B435">
        <f>VLOOKUP('2024-03-18_windows_device_0'!Q435,'2024-03-18_windows_device_0'!Q435:Q1344,1,0)</f>
        <v>2184408</v>
      </c>
      <c r="C435">
        <v>19.145802732662066</v>
      </c>
      <c r="D435">
        <v>2184316.3595594303</v>
      </c>
      <c r="E435">
        <v>-4.4666666666664412E-2</v>
      </c>
      <c r="F435">
        <v>2184242.1413764902</v>
      </c>
      <c r="G435">
        <v>2181652.3527451335</v>
      </c>
      <c r="H435">
        <v>0.12817434826865792</v>
      </c>
      <c r="I435">
        <v>6.9500133274123073</v>
      </c>
      <c r="J435">
        <v>2181616.8257165551</v>
      </c>
      <c r="K435">
        <f t="shared" si="6"/>
        <v>2180800.5983832218</v>
      </c>
    </row>
    <row r="436" spans="1:11" x14ac:dyDescent="0.25">
      <c r="A436">
        <f>VLOOKUP('2024-03-18_windows_device_0'!P436,'2024-03-18_windows_device_0'!P436:P1345,1,0)</f>
        <v>42.938000000000002</v>
      </c>
      <c r="B436">
        <f>VLOOKUP('2024-03-18_windows_device_0'!Q436,'2024-03-18_windows_device_0'!Q436:Q1345,1,0)</f>
        <v>2184405</v>
      </c>
      <c r="C436">
        <v>19.136295048069734</v>
      </c>
      <c r="D436">
        <v>2184313.4505529585</v>
      </c>
      <c r="E436">
        <v>-2.1333333333330984E-2</v>
      </c>
      <c r="F436">
        <v>2184240.7318880497</v>
      </c>
      <c r="G436">
        <v>2181651.379014045</v>
      </c>
      <c r="H436">
        <v>4.0924189896322787</v>
      </c>
      <c r="I436">
        <v>3.9642446413636208</v>
      </c>
      <c r="J436">
        <v>2181621.8957590349</v>
      </c>
      <c r="K436">
        <f t="shared" si="6"/>
        <v>2180806.0737590347</v>
      </c>
    </row>
    <row r="437" spans="1:11" x14ac:dyDescent="0.25">
      <c r="A437">
        <f>VLOOKUP('2024-03-18_windows_device_0'!P437,'2024-03-18_windows_device_0'!P437:P1346,1,0)</f>
        <v>42.912666666666667</v>
      </c>
      <c r="B437">
        <f>VLOOKUP('2024-03-18_windows_device_0'!Q437,'2024-03-18_windows_device_0'!Q437:Q1346,1,0)</f>
        <v>2184403</v>
      </c>
      <c r="C437">
        <v>19.125004672616342</v>
      </c>
      <c r="D437">
        <v>2184311.5585490679</v>
      </c>
      <c r="E437">
        <v>-2.5333333333335872E-2</v>
      </c>
      <c r="F437">
        <v>2184239.9459569976</v>
      </c>
      <c r="G437">
        <v>2181651.1108261342</v>
      </c>
      <c r="H437">
        <v>-8.6601525289006531</v>
      </c>
      <c r="I437">
        <v>-12.752571518532932</v>
      </c>
      <c r="J437">
        <v>2181608.8282211632</v>
      </c>
      <c r="K437">
        <f t="shared" si="6"/>
        <v>2180793.4875544966</v>
      </c>
    </row>
    <row r="438" spans="1:11" x14ac:dyDescent="0.25">
      <c r="A438">
        <f>VLOOKUP('2024-03-18_windows_device_0'!P438,'2024-03-18_windows_device_0'!P438:P1347,1,0)</f>
        <v>42.848666666666666</v>
      </c>
      <c r="B438">
        <f>VLOOKUP('2024-03-18_windows_device_0'!Q438,'2024-03-18_windows_device_0'!Q438:Q1347,1,0)</f>
        <v>2184403</v>
      </c>
      <c r="C438">
        <v>19.096481618839348</v>
      </c>
      <c r="D438">
        <v>2184311.8310974455</v>
      </c>
      <c r="E438">
        <v>-6.4000000000000057E-2</v>
      </c>
      <c r="F438">
        <v>2184239.1883158712</v>
      </c>
      <c r="G438">
        <v>2181651.6625303468</v>
      </c>
      <c r="H438">
        <v>-5.5673289438709617</v>
      </c>
      <c r="I438">
        <v>3.0928235850296915</v>
      </c>
      <c r="J438">
        <v>2181607.8527678978</v>
      </c>
      <c r="K438">
        <f t="shared" si="6"/>
        <v>2180793.7281012312</v>
      </c>
    </row>
    <row r="439" spans="1:11" x14ac:dyDescent="0.25">
      <c r="A439">
        <f>VLOOKUP('2024-03-18_windows_device_0'!P439,'2024-03-18_windows_device_0'!P439:P1348,1,0)</f>
        <v>42.820666666666668</v>
      </c>
      <c r="B439">
        <f>VLOOKUP('2024-03-18_windows_device_0'!Q439,'2024-03-18_windows_device_0'!Q439:Q1348,1,0)</f>
        <v>2184401</v>
      </c>
      <c r="C439">
        <v>19.084002782811918</v>
      </c>
      <c r="D439">
        <v>2184309.9502094463</v>
      </c>
      <c r="E439">
        <v>-2.7999999999998693E-2</v>
      </c>
      <c r="F439">
        <v>2184233.2543304185</v>
      </c>
      <c r="G439">
        <v>2181646.3019985636</v>
      </c>
      <c r="H439">
        <v>5.3603355484083295</v>
      </c>
      <c r="I439">
        <v>10.927664492279291</v>
      </c>
      <c r="J439">
        <v>2181609.9176546405</v>
      </c>
      <c r="K439">
        <f t="shared" si="6"/>
        <v>2180796.324987974</v>
      </c>
    </row>
    <row r="440" spans="1:11" x14ac:dyDescent="0.25">
      <c r="A440">
        <f>VLOOKUP('2024-03-18_windows_device_0'!P440,'2024-03-18_windows_device_0'!P440:P1349,1,0)</f>
        <v>42.780666666666669</v>
      </c>
      <c r="B440">
        <f>VLOOKUP('2024-03-18_windows_device_0'!Q440,'2024-03-18_windows_device_0'!Q440:Q1349,1,0)</f>
        <v>2184397</v>
      </c>
      <c r="C440">
        <v>19.066175874201299</v>
      </c>
      <c r="D440">
        <v>2184306.1202343837</v>
      </c>
      <c r="E440">
        <v>-3.9999999999999147E-2</v>
      </c>
      <c r="F440">
        <v>2184235.7818324664</v>
      </c>
      <c r="G440">
        <v>2181649.6493709413</v>
      </c>
      <c r="H440">
        <v>-1.5949538247659802</v>
      </c>
      <c r="I440">
        <v>-6.9552893731743097</v>
      </c>
      <c r="J440">
        <v>2181610.4538348452</v>
      </c>
      <c r="K440">
        <f t="shared" si="6"/>
        <v>2180797.6211681785</v>
      </c>
    </row>
    <row r="441" spans="1:11" x14ac:dyDescent="0.25">
      <c r="A441">
        <f>VLOOKUP('2024-03-18_windows_device_0'!P441,'2024-03-18_windows_device_0'!P441:P1350,1,0)</f>
        <v>42.738</v>
      </c>
      <c r="B441">
        <f>VLOOKUP('2024-03-18_windows_device_0'!Q441,'2024-03-18_windows_device_0'!Q441:Q1350,1,0)</f>
        <v>2184393</v>
      </c>
      <c r="C441">
        <v>19.047160505016635</v>
      </c>
      <c r="D441">
        <v>2184302.3014191738</v>
      </c>
      <c r="E441">
        <v>-4.2666666666669073E-2</v>
      </c>
      <c r="F441">
        <v>2184232.9460049383</v>
      </c>
      <c r="G441">
        <v>2181647.6889171372</v>
      </c>
      <c r="H441">
        <v>-0.74246428115293384</v>
      </c>
      <c r="I441">
        <v>0.85248954361304641</v>
      </c>
      <c r="J441">
        <v>2181611.1408499195</v>
      </c>
      <c r="K441">
        <f t="shared" si="6"/>
        <v>2180799.1188499196</v>
      </c>
    </row>
    <row r="442" spans="1:11" x14ac:dyDescent="0.25">
      <c r="A442">
        <f>VLOOKUP('2024-03-18_windows_device_0'!P442,'2024-03-18_windows_device_0'!P442:P1351,1,0)</f>
        <v>42.709333333333333</v>
      </c>
      <c r="B442">
        <f>VLOOKUP('2024-03-18_windows_device_0'!Q442,'2024-03-18_windows_device_0'!Q442:Q1351,1,0)</f>
        <v>2184392</v>
      </c>
      <c r="C442">
        <v>19.03438455384569</v>
      </c>
      <c r="D442">
        <v>2184301.423051164</v>
      </c>
      <c r="E442">
        <v>-2.8666666666666174E-2</v>
      </c>
      <c r="F442">
        <v>2184230.8442162108</v>
      </c>
      <c r="G442">
        <v>2181646.1757610971</v>
      </c>
      <c r="H442">
        <v>-0.25246450118720531</v>
      </c>
      <c r="I442">
        <v>0.48999977996572852</v>
      </c>
      <c r="J442">
        <v>2181610.9029845772</v>
      </c>
      <c r="K442">
        <f t="shared" si="6"/>
        <v>2180799.4256512439</v>
      </c>
    </row>
    <row r="443" spans="1:11" x14ac:dyDescent="0.25">
      <c r="A443">
        <f>VLOOKUP('2024-03-18_windows_device_0'!P443,'2024-03-18_windows_device_0'!P443:P1352,1,0)</f>
        <v>42.671333333333337</v>
      </c>
      <c r="B443">
        <f>VLOOKUP('2024-03-18_windows_device_0'!Q443,'2024-03-18_windows_device_0'!Q443:Q1352,1,0)</f>
        <v>2184391</v>
      </c>
      <c r="C443">
        <v>19.017448990665603</v>
      </c>
      <c r="D443">
        <v>2184300.5841584718</v>
      </c>
      <c r="E443">
        <v>-3.7999999999996703E-2</v>
      </c>
      <c r="F443">
        <v>2184226.2990197632</v>
      </c>
      <c r="G443">
        <v>2181642.411454468</v>
      </c>
      <c r="H443">
        <v>2.4934565969742835</v>
      </c>
      <c r="I443">
        <v>2.7459210981614888</v>
      </c>
      <c r="J443">
        <v>2181613.1774416873</v>
      </c>
      <c r="K443">
        <f t="shared" si="6"/>
        <v>2180802.422108354</v>
      </c>
    </row>
    <row r="444" spans="1:11" x14ac:dyDescent="0.25">
      <c r="A444">
        <f>VLOOKUP('2024-03-18_windows_device_0'!P444,'2024-03-18_windows_device_0'!P444:P1353,1,0)</f>
        <v>42.63666666666667</v>
      </c>
      <c r="B444">
        <f>VLOOKUP('2024-03-18_windows_device_0'!Q444,'2024-03-18_windows_device_0'!Q444:Q1353,1,0)</f>
        <v>2184393</v>
      </c>
      <c r="C444">
        <v>19.001999003203068</v>
      </c>
      <c r="D444">
        <v>2184302.7310084705</v>
      </c>
      <c r="E444">
        <v>-3.4666666666666401E-2</v>
      </c>
      <c r="F444">
        <v>2184225.3143794904</v>
      </c>
      <c r="G444">
        <v>2181642.139811724</v>
      </c>
      <c r="H444">
        <v>1.4730546623468399</v>
      </c>
      <c r="I444">
        <v>-1.0204019346274436</v>
      </c>
      <c r="J444">
        <v>2181614.8454622268</v>
      </c>
      <c r="K444">
        <f t="shared" si="6"/>
        <v>2180804.7487955601</v>
      </c>
    </row>
    <row r="445" spans="1:11" x14ac:dyDescent="0.25">
      <c r="A445">
        <f>VLOOKUP('2024-03-18_windows_device_0'!P445,'2024-03-18_windows_device_0'!P445:P1354,1,0)</f>
        <v>42.596666666666664</v>
      </c>
      <c r="B445">
        <f>VLOOKUP('2024-03-18_windows_device_0'!Q445,'2024-03-18_windows_device_0'!Q445:Q1354,1,0)</f>
        <v>2184394</v>
      </c>
      <c r="C445">
        <v>18.984172094592445</v>
      </c>
      <c r="D445">
        <v>2184303.9003024707</v>
      </c>
      <c r="E445">
        <v>-4.0000000000006253E-2</v>
      </c>
      <c r="F445">
        <v>2184226.5717687318</v>
      </c>
      <c r="G445">
        <v>2181644.2206111345</v>
      </c>
      <c r="H445">
        <v>-4.1669274498708546</v>
      </c>
      <c r="I445">
        <v>-5.6399821122176945</v>
      </c>
      <c r="J445">
        <v>2181609.7554894336</v>
      </c>
      <c r="K445">
        <f t="shared" si="6"/>
        <v>2180800.4188227672</v>
      </c>
    </row>
    <row r="446" spans="1:11" x14ac:dyDescent="0.25">
      <c r="A446">
        <f>VLOOKUP('2024-03-18_windows_device_0'!P446,'2024-03-18_windows_device_0'!P446:P1355,1,0)</f>
        <v>42.553333333333335</v>
      </c>
      <c r="B446">
        <f>VLOOKUP('2024-03-18_windows_device_0'!Q446,'2024-03-18_windows_device_0'!Q446:Q1355,1,0)</f>
        <v>2184389</v>
      </c>
      <c r="C446">
        <v>18.964859610264273</v>
      </c>
      <c r="D446">
        <v>2184299.0835249908</v>
      </c>
      <c r="E446">
        <v>-4.3333333333329449E-2</v>
      </c>
      <c r="F446">
        <v>2184226.9044834939</v>
      </c>
      <c r="G446">
        <v>2181645.446226588</v>
      </c>
      <c r="H446">
        <v>-1.948124598711729</v>
      </c>
      <c r="I446">
        <v>2.2188028511591256</v>
      </c>
      <c r="J446">
        <v>2181608.613954199</v>
      </c>
      <c r="K446">
        <f t="shared" si="6"/>
        <v>2180800.1006208658</v>
      </c>
    </row>
    <row r="447" spans="1:11" x14ac:dyDescent="0.25">
      <c r="A447">
        <f>VLOOKUP('2024-03-18_windows_device_0'!P447,'2024-03-18_windows_device_0'!P447:P1356,1,0)</f>
        <v>42.533333333333331</v>
      </c>
      <c r="B447">
        <f>VLOOKUP('2024-03-18_windows_device_0'!Q447,'2024-03-18_windows_device_0'!Q447:Q1356,1,0)</f>
        <v>2184389</v>
      </c>
      <c r="C447">
        <v>18.955946155958966</v>
      </c>
      <c r="D447">
        <v>2184299.1680263332</v>
      </c>
      <c r="E447">
        <v>-2.0000000000003126E-2</v>
      </c>
      <c r="F447">
        <v>2184225.3229835434</v>
      </c>
      <c r="G447">
        <v>2181644.2771413689</v>
      </c>
      <c r="H447">
        <v>-6.7899976815097034</v>
      </c>
      <c r="I447">
        <v>-4.8418730827979743</v>
      </c>
      <c r="J447">
        <v>2181601.2683370514</v>
      </c>
      <c r="K447">
        <f t="shared" si="6"/>
        <v>2180793.1350037181</v>
      </c>
    </row>
    <row r="448" spans="1:11" x14ac:dyDescent="0.25">
      <c r="A448">
        <f>VLOOKUP('2024-03-18_windows_device_0'!P448,'2024-03-18_windows_device_0'!P448:P1357,1,0)</f>
        <v>42.487333333333332</v>
      </c>
      <c r="B448">
        <f>VLOOKUP('2024-03-18_windows_device_0'!Q448,'2024-03-18_windows_device_0'!Q448:Q1357,1,0)</f>
        <v>2184392</v>
      </c>
      <c r="C448">
        <v>18.935445211056752</v>
      </c>
      <c r="D448">
        <v>2184302.3622286646</v>
      </c>
      <c r="E448">
        <v>-4.5999999999999375E-2</v>
      </c>
      <c r="F448">
        <v>2184220.1946210973</v>
      </c>
      <c r="G448">
        <v>2181640.0980692254</v>
      </c>
      <c r="H448">
        <v>-5.0420963666401803</v>
      </c>
      <c r="I448">
        <v>1.747901314869523</v>
      </c>
      <c r="J448">
        <v>2181596.8378979634</v>
      </c>
      <c r="K448">
        <f t="shared" si="6"/>
        <v>2180789.5785646299</v>
      </c>
    </row>
    <row r="449" spans="1:11" x14ac:dyDescent="0.25">
      <c r="A449">
        <f>VLOOKUP('2024-03-18_windows_device_0'!P449,'2024-03-18_windows_device_0'!P449:P1358,1,0)</f>
        <v>42.464666666666666</v>
      </c>
      <c r="B449">
        <f>VLOOKUP('2024-03-18_windows_device_0'!Q449,'2024-03-18_windows_device_0'!Q449:Q1358,1,0)</f>
        <v>2184386</v>
      </c>
      <c r="C449">
        <v>18.925343296177402</v>
      </c>
      <c r="D449">
        <v>2184296.4578452804</v>
      </c>
      <c r="E449">
        <v>-2.2666666666665947E-2</v>
      </c>
      <c r="F449">
        <v>2184216.7582780733</v>
      </c>
      <c r="G449">
        <v>2181637.1298704981</v>
      </c>
      <c r="H449">
        <v>5.7354352814145386</v>
      </c>
      <c r="I449">
        <v>10.777531648054719</v>
      </c>
      <c r="J449">
        <v>2181599.1803323622</v>
      </c>
      <c r="K449">
        <f t="shared" si="6"/>
        <v>2180792.3516656957</v>
      </c>
    </row>
    <row r="450" spans="1:11" x14ac:dyDescent="0.25">
      <c r="A450">
        <f>VLOOKUP('2024-03-18_windows_device_0'!P450,'2024-03-18_windows_device_0'!P450:P1359,1,0)</f>
        <v>42.415333333333336</v>
      </c>
      <c r="B450">
        <f>VLOOKUP('2024-03-18_windows_device_0'!Q450,'2024-03-18_windows_device_0'!Q450:Q1359,1,0)</f>
        <v>2184387</v>
      </c>
      <c r="C450">
        <v>18.903356775557636</v>
      </c>
      <c r="D450">
        <v>2184297.6657756539</v>
      </c>
      <c r="E450">
        <v>-4.9333333333329676E-2</v>
      </c>
      <c r="F450">
        <v>2184216.5293438393</v>
      </c>
      <c r="G450">
        <v>2181637.920702938</v>
      </c>
      <c r="H450">
        <v>4.2467218018136919</v>
      </c>
      <c r="I450">
        <v>-1.4887134796008468</v>
      </c>
      <c r="J450">
        <v>2181606.8452217821</v>
      </c>
      <c r="K450">
        <f t="shared" si="6"/>
        <v>2180800.9538884489</v>
      </c>
    </row>
    <row r="451" spans="1:11" x14ac:dyDescent="0.25">
      <c r="A451">
        <f>VLOOKUP('2024-03-18_windows_device_0'!P451,'2024-03-18_windows_device_0'!P451:P1360,1,0)</f>
        <v>42.368000000000002</v>
      </c>
      <c r="B451">
        <f>VLOOKUP('2024-03-18_windows_device_0'!Q451,'2024-03-18_windows_device_0'!Q451:Q1360,1,0)</f>
        <v>2184381</v>
      </c>
      <c r="C451">
        <v>18.882261600368405</v>
      </c>
      <c r="D451">
        <v>2184291.8650492136</v>
      </c>
      <c r="E451">
        <v>-4.7333333333334338E-2</v>
      </c>
      <c r="F451">
        <v>2184216.593540227</v>
      </c>
      <c r="G451">
        <v>2181638.9644396612</v>
      </c>
      <c r="H451">
        <v>-1.678597854450345</v>
      </c>
      <c r="I451">
        <v>-5.9253196562640369</v>
      </c>
      <c r="J451">
        <v>2181604.1798295714</v>
      </c>
      <c r="K451">
        <f t="shared" ref="K451:K514" si="7">J451-M$2*A451</f>
        <v>2180799.1878295713</v>
      </c>
    </row>
    <row r="452" spans="1:11" x14ac:dyDescent="0.25">
      <c r="A452">
        <f>VLOOKUP('2024-03-18_windows_device_0'!P452,'2024-03-18_windows_device_0'!P452:P1361,1,0)</f>
        <v>42.344666666666669</v>
      </c>
      <c r="B452">
        <f>VLOOKUP('2024-03-18_windows_device_0'!Q452,'2024-03-18_windows_device_0'!Q452:Q1361,1,0)</f>
        <v>2184377</v>
      </c>
      <c r="C452">
        <v>18.871862570345542</v>
      </c>
      <c r="D452">
        <v>2184287.9632007815</v>
      </c>
      <c r="E452">
        <v>-2.3333333333333428E-2</v>
      </c>
      <c r="F452">
        <v>2184213.1629055799</v>
      </c>
      <c r="G452">
        <v>2181636.0170797803</v>
      </c>
      <c r="H452">
        <v>-9.1650599148124456E-2</v>
      </c>
      <c r="I452">
        <v>1.5869472553022206</v>
      </c>
      <c r="J452">
        <v>2181605.0659093154</v>
      </c>
      <c r="K452">
        <f t="shared" si="7"/>
        <v>2180800.5172426486</v>
      </c>
    </row>
    <row r="453" spans="1:11" x14ac:dyDescent="0.25">
      <c r="A453">
        <f>VLOOKUP('2024-03-18_windows_device_0'!P453,'2024-03-18_windows_device_0'!P453:P1362,1,0)</f>
        <v>42.304000000000002</v>
      </c>
      <c r="B453">
        <f>VLOOKUP('2024-03-18_windows_device_0'!Q453,'2024-03-18_windows_device_0'!Q453:Q1362,1,0)</f>
        <v>2184374</v>
      </c>
      <c r="C453">
        <v>18.853738546591412</v>
      </c>
      <c r="D453">
        <v>2184285.134135704</v>
      </c>
      <c r="E453">
        <v>-4.0666666666666629E-2</v>
      </c>
      <c r="F453">
        <v>2184214.7783342595</v>
      </c>
      <c r="G453">
        <v>2181638.4754242008</v>
      </c>
      <c r="H453">
        <v>3.7395125972107053</v>
      </c>
      <c r="I453">
        <v>3.8311631963588297</v>
      </c>
      <c r="J453">
        <v>2181608.4406396174</v>
      </c>
      <c r="K453">
        <f t="shared" si="7"/>
        <v>2180804.6646396173</v>
      </c>
    </row>
    <row r="454" spans="1:11" x14ac:dyDescent="0.25">
      <c r="A454">
        <f>VLOOKUP('2024-03-18_windows_device_0'!P454,'2024-03-18_windows_device_0'!P454:P1363,1,0)</f>
        <v>42.252000000000002</v>
      </c>
      <c r="B454">
        <f>VLOOKUP('2024-03-18_windows_device_0'!Q454,'2024-03-18_windows_device_0'!Q454:Q1363,1,0)</f>
        <v>2184375</v>
      </c>
      <c r="C454">
        <v>18.830563565397608</v>
      </c>
      <c r="D454">
        <v>2184286.3524689525</v>
      </c>
      <c r="E454">
        <v>-5.1999999999999602E-2</v>
      </c>
      <c r="F454">
        <v>2184206.2771300008</v>
      </c>
      <c r="G454">
        <v>2181631.0532278926</v>
      </c>
      <c r="H454">
        <v>-4.259283899795264</v>
      </c>
      <c r="I454">
        <v>-7.9987964970059693</v>
      </c>
      <c r="J454">
        <v>2181602.7022676985</v>
      </c>
      <c r="K454">
        <f t="shared" si="7"/>
        <v>2180799.9142676983</v>
      </c>
    </row>
    <row r="455" spans="1:11" x14ac:dyDescent="0.25">
      <c r="A455">
        <f>VLOOKUP('2024-03-18_windows_device_0'!P455,'2024-03-18_windows_device_0'!P455:P1364,1,0)</f>
        <v>42.225333333333332</v>
      </c>
      <c r="B455">
        <f>VLOOKUP('2024-03-18_windows_device_0'!Q455,'2024-03-18_windows_device_0'!Q455:Q1364,1,0)</f>
        <v>2184375</v>
      </c>
      <c r="C455">
        <v>18.818678959657191</v>
      </c>
      <c r="D455">
        <v>2184286.4643305535</v>
      </c>
      <c r="E455">
        <v>-2.6666666666670835E-2</v>
      </c>
      <c r="F455">
        <v>2184202.6386178266</v>
      </c>
      <c r="G455">
        <v>2181627.9685683544</v>
      </c>
      <c r="H455">
        <v>-4.9571132217533886</v>
      </c>
      <c r="I455">
        <v>-0.69782932195812464</v>
      </c>
      <c r="J455">
        <v>2181599.649967866</v>
      </c>
      <c r="K455">
        <f t="shared" si="7"/>
        <v>2180797.3686345327</v>
      </c>
    </row>
    <row r="456" spans="1:11" x14ac:dyDescent="0.25">
      <c r="A456">
        <f>VLOOKUP('2024-03-18_windows_device_0'!P456,'2024-03-18_windows_device_0'!P456:P1365,1,0)</f>
        <v>42.18933333333333</v>
      </c>
      <c r="B456">
        <f>VLOOKUP('2024-03-18_windows_device_0'!Q456,'2024-03-18_windows_device_0'!Q456:Q1365,1,0)</f>
        <v>2184377</v>
      </c>
      <c r="C456">
        <v>18.802634741907635</v>
      </c>
      <c r="D456">
        <v>2184288.6152316905</v>
      </c>
      <c r="E456">
        <v>-3.6000000000001364E-2</v>
      </c>
      <c r="F456">
        <v>2184203.144579682</v>
      </c>
      <c r="G456">
        <v>2181629.2227863572</v>
      </c>
      <c r="H456">
        <v>-3.2454082826152444</v>
      </c>
      <c r="I456">
        <v>1.7117049391381443</v>
      </c>
      <c r="J456">
        <v>2181596.331270542</v>
      </c>
      <c r="K456">
        <f t="shared" si="7"/>
        <v>2180794.7339372085</v>
      </c>
    </row>
    <row r="457" spans="1:11" x14ac:dyDescent="0.25">
      <c r="A457">
        <f>VLOOKUP('2024-03-18_windows_device_0'!P457,'2024-03-18_windows_device_0'!P457:P1366,1,0)</f>
        <v>42.143333333333331</v>
      </c>
      <c r="B457">
        <f>VLOOKUP('2024-03-18_windows_device_0'!Q457,'2024-03-18_windows_device_0'!Q457:Q1366,1,0)</f>
        <v>2184378</v>
      </c>
      <c r="C457">
        <v>18.782133797005422</v>
      </c>
      <c r="D457">
        <v>2184289.8078625076</v>
      </c>
      <c r="E457">
        <v>-4.5999999999999375E-2</v>
      </c>
      <c r="F457">
        <v>2184205.5267305681</v>
      </c>
      <c r="G457">
        <v>2181632.5619720165</v>
      </c>
      <c r="H457">
        <v>2.2621195707470179</v>
      </c>
      <c r="I457">
        <v>5.5075278533622622</v>
      </c>
      <c r="J457">
        <v>2181597.7713022353</v>
      </c>
      <c r="K457">
        <f t="shared" si="7"/>
        <v>2180797.0479689022</v>
      </c>
    </row>
    <row r="458" spans="1:11" x14ac:dyDescent="0.25">
      <c r="A458">
        <f>VLOOKUP('2024-03-18_windows_device_0'!P458,'2024-03-18_windows_device_0'!P458:P1367,1,0)</f>
        <v>42.113999999999997</v>
      </c>
      <c r="B458">
        <f>VLOOKUP('2024-03-18_windows_device_0'!Q458,'2024-03-18_windows_device_0'!Q458:Q1367,1,0)</f>
        <v>2184373</v>
      </c>
      <c r="C458">
        <v>18.769060730690967</v>
      </c>
      <c r="D458">
        <v>2184284.9305898221</v>
      </c>
      <c r="E458">
        <v>-2.9333333333333655E-2</v>
      </c>
      <c r="F458">
        <v>2184198.2261439664</v>
      </c>
      <c r="G458">
        <v>2181625.8722140687</v>
      </c>
      <c r="H458">
        <v>-0.89283072715625167</v>
      </c>
      <c r="I458">
        <v>-3.1549502979032695</v>
      </c>
      <c r="J458">
        <v>2181597.4898460582</v>
      </c>
      <c r="K458">
        <f t="shared" si="7"/>
        <v>2180797.323846058</v>
      </c>
    </row>
    <row r="459" spans="1:11" x14ac:dyDescent="0.25">
      <c r="A459">
        <f>VLOOKUP('2024-03-18_windows_device_0'!P459,'2024-03-18_windows_device_0'!P459:P1368,1,0)</f>
        <v>42.068666666666665</v>
      </c>
      <c r="B459">
        <f>VLOOKUP('2024-03-18_windows_device_0'!Q459,'2024-03-18_windows_device_0'!Q459:Q1368,1,0)</f>
        <v>2184372</v>
      </c>
      <c r="C459">
        <v>18.748856900932264</v>
      </c>
      <c r="D459">
        <v>2184284.1200912269</v>
      </c>
      <c r="E459">
        <v>-4.5333333333331893E-2</v>
      </c>
      <c r="F459">
        <v>2184198.8313966566</v>
      </c>
      <c r="G459">
        <v>2181627.4223120282</v>
      </c>
      <c r="H459">
        <v>1.7494942247867584</v>
      </c>
      <c r="I459">
        <v>2.6423249519430101</v>
      </c>
      <c r="J459">
        <v>2181599.32849519</v>
      </c>
      <c r="K459">
        <f t="shared" si="7"/>
        <v>2180800.0238285232</v>
      </c>
    </row>
    <row r="460" spans="1:11" x14ac:dyDescent="0.25">
      <c r="A460">
        <f>VLOOKUP('2024-03-18_windows_device_0'!P460,'2024-03-18_windows_device_0'!P460:P1369,1,0)</f>
        <v>42.033333333333331</v>
      </c>
      <c r="B460">
        <f>VLOOKUP('2024-03-18_windows_device_0'!Q460,'2024-03-18_windows_device_0'!Q460:Q1369,1,0)</f>
        <v>2184366</v>
      </c>
      <c r="C460">
        <v>18.733109798326218</v>
      </c>
      <c r="D460">
        <v>2184278.2676493209</v>
      </c>
      <c r="E460">
        <v>-3.5333333333333883E-2</v>
      </c>
      <c r="F460">
        <v>2184203.6546093239</v>
      </c>
      <c r="G460">
        <v>2181632.9826545296</v>
      </c>
      <c r="H460">
        <v>1.4329948457889259</v>
      </c>
      <c r="I460">
        <v>-0.31649937899783254</v>
      </c>
      <c r="J460">
        <v>2181600.9679413144</v>
      </c>
      <c r="K460">
        <f t="shared" si="7"/>
        <v>2180802.3346079811</v>
      </c>
    </row>
    <row r="461" spans="1:11" x14ac:dyDescent="0.25">
      <c r="A461">
        <f>VLOOKUP('2024-03-18_windows_device_0'!P461,'2024-03-18_windows_device_0'!P461:P1370,1,0)</f>
        <v>42.025999999999996</v>
      </c>
      <c r="B461">
        <f>VLOOKUP('2024-03-18_windows_device_0'!Q461,'2024-03-18_windows_device_0'!Q461:Q1370,1,0)</f>
        <v>2184359</v>
      </c>
      <c r="C461">
        <v>18.729841531747603</v>
      </c>
      <c r="D461">
        <v>2184271.2982590487</v>
      </c>
      <c r="E461">
        <v>-7.3333333333351902E-3</v>
      </c>
      <c r="F461">
        <v>2184205.0556168519</v>
      </c>
      <c r="G461">
        <v>2181634.5367289139</v>
      </c>
      <c r="H461">
        <v>-3.5747506730258465</v>
      </c>
      <c r="I461">
        <v>-5.0077455188147724</v>
      </c>
      <c r="J461">
        <v>2181596.6438703416</v>
      </c>
      <c r="K461">
        <f t="shared" si="7"/>
        <v>2180798.1498703416</v>
      </c>
    </row>
    <row r="462" spans="1:11" x14ac:dyDescent="0.25">
      <c r="A462">
        <f>VLOOKUP('2024-03-18_windows_device_0'!P462,'2024-03-18_windows_device_0'!P462:P1371,1,0)</f>
        <v>41.968000000000004</v>
      </c>
      <c r="B462">
        <f>VLOOKUP('2024-03-18_windows_device_0'!Q462,'2024-03-18_windows_device_0'!Q462:Q1371,1,0)</f>
        <v>2184358</v>
      </c>
      <c r="C462">
        <v>18.703992514262207</v>
      </c>
      <c r="D462">
        <v>2184270.5401660064</v>
      </c>
      <c r="E462">
        <v>-5.7999999999992724E-2</v>
      </c>
      <c r="F462">
        <v>2184204.630950294</v>
      </c>
      <c r="G462">
        <v>2181635.3236238863</v>
      </c>
      <c r="H462">
        <v>0.14854480093345046</v>
      </c>
      <c r="I462">
        <v>3.7232954739592969</v>
      </c>
      <c r="J462">
        <v>2181597.1288527227</v>
      </c>
      <c r="K462">
        <f t="shared" si="7"/>
        <v>2180799.7368527227</v>
      </c>
    </row>
    <row r="463" spans="1:11" x14ac:dyDescent="0.25">
      <c r="A463">
        <f>VLOOKUP('2024-03-18_windows_device_0'!P463,'2024-03-18_windows_device_0'!P463:P1372,1,0)</f>
        <v>41.931333333333335</v>
      </c>
      <c r="B463">
        <f>VLOOKUP('2024-03-18_windows_device_0'!Q463,'2024-03-18_windows_device_0'!Q463:Q1372,1,0)</f>
        <v>2184356</v>
      </c>
      <c r="C463">
        <v>18.687651181369137</v>
      </c>
      <c r="D463">
        <v>2184268.6929233307</v>
      </c>
      <c r="E463">
        <v>-3.6666666666668846E-2</v>
      </c>
      <c r="F463">
        <v>2184200.2195622372</v>
      </c>
      <c r="G463">
        <v>2181631.6790296854</v>
      </c>
      <c r="H463">
        <v>-7.0084359245374799</v>
      </c>
      <c r="I463">
        <v>-7.1569807254709303</v>
      </c>
      <c r="J463">
        <v>2181588.9996334803</v>
      </c>
      <c r="K463">
        <f t="shared" si="7"/>
        <v>2180792.3043001471</v>
      </c>
    </row>
    <row r="464" spans="1:11" x14ac:dyDescent="0.25">
      <c r="A464">
        <f>VLOOKUP('2024-03-18_windows_device_0'!P464,'2024-03-18_windows_device_0'!P464:P1373,1,0)</f>
        <v>41.887999999999998</v>
      </c>
      <c r="B464">
        <f>VLOOKUP('2024-03-18_windows_device_0'!Q464,'2024-03-18_windows_device_0'!Q464:Q1373,1,0)</f>
        <v>2184360</v>
      </c>
      <c r="C464">
        <v>18.668338697040966</v>
      </c>
      <c r="D464">
        <v>2184272.8732825732</v>
      </c>
      <c r="E464">
        <v>-4.3333333333336554E-2</v>
      </c>
      <c r="F464">
        <v>2184196.5003695642</v>
      </c>
      <c r="G464">
        <v>2181628.8669128753</v>
      </c>
      <c r="H464">
        <v>-2.5784764252603054</v>
      </c>
      <c r="I464">
        <v>4.4299594992771745</v>
      </c>
      <c r="J464">
        <v>2181587.3690920132</v>
      </c>
      <c r="K464">
        <f t="shared" si="7"/>
        <v>2180791.4970920132</v>
      </c>
    </row>
    <row r="465" spans="1:11" x14ac:dyDescent="0.25">
      <c r="A465">
        <f>VLOOKUP('2024-03-18_windows_device_0'!P465,'2024-03-18_windows_device_0'!P465:P1374,1,0)</f>
        <v>41.844666666666669</v>
      </c>
      <c r="B465">
        <f>VLOOKUP('2024-03-18_windows_device_0'!Q465,'2024-03-18_windows_device_0'!Q465:Q1374,1,0)</f>
        <v>2184356</v>
      </c>
      <c r="C465">
        <v>18.649026212712798</v>
      </c>
      <c r="D465">
        <v>2184269.0534553295</v>
      </c>
      <c r="E465">
        <v>-4.3333333333329449E-2</v>
      </c>
      <c r="F465">
        <v>2184195.6859004279</v>
      </c>
      <c r="G465">
        <v>2181628.9604584612</v>
      </c>
      <c r="H465">
        <v>2.3959408337250352</v>
      </c>
      <c r="I465">
        <v>4.9744172589853406</v>
      </c>
      <c r="J465">
        <v>2181589.6114242701</v>
      </c>
      <c r="K465">
        <f t="shared" si="7"/>
        <v>2180794.5627576034</v>
      </c>
    </row>
    <row r="466" spans="1:11" x14ac:dyDescent="0.25">
      <c r="A466">
        <f>VLOOKUP('2024-03-18_windows_device_0'!P466,'2024-03-18_windows_device_0'!P466:P1375,1,0)</f>
        <v>41.787999999999997</v>
      </c>
      <c r="B466">
        <f>VLOOKUP('2024-03-18_windows_device_0'!Q466,'2024-03-18_windows_device_0'!Q466:Q1375,1,0)</f>
        <v>2184355</v>
      </c>
      <c r="C466">
        <v>18.623771425514416</v>
      </c>
      <c r="D466">
        <v>2184268.2887844727</v>
      </c>
      <c r="E466">
        <v>-5.6666666666671972E-2</v>
      </c>
      <c r="F466">
        <v>2184196.127994997</v>
      </c>
      <c r="G466">
        <v>2181630.5913767586</v>
      </c>
      <c r="H466">
        <v>-0.57214320311322808</v>
      </c>
      <c r="I466">
        <v>-2.9680840368382633</v>
      </c>
      <c r="J466">
        <v>2181589.5173401935</v>
      </c>
      <c r="K466">
        <f t="shared" si="7"/>
        <v>2180795.5453401934</v>
      </c>
    </row>
    <row r="467" spans="1:11" x14ac:dyDescent="0.25">
      <c r="A467">
        <f>VLOOKUP('2024-03-18_windows_device_0'!P467,'2024-03-18_windows_device_0'!P467:P1376,1,0)</f>
        <v>41.76</v>
      </c>
      <c r="B467">
        <f>VLOOKUP('2024-03-18_windows_device_0'!Q467,'2024-03-18_windows_device_0'!Q467:Q1376,1,0)</f>
        <v>2184350</v>
      </c>
      <c r="C467">
        <v>18.611292589486983</v>
      </c>
      <c r="D467">
        <v>2184263.4049470373</v>
      </c>
      <c r="E467">
        <v>-2.7999999999998693E-2</v>
      </c>
      <c r="F467">
        <v>2184194.5656559742</v>
      </c>
      <c r="G467">
        <v>2181629.6170517355</v>
      </c>
      <c r="H467">
        <v>-2.1328218979761004</v>
      </c>
      <c r="I467">
        <v>-1.5606786948628724</v>
      </c>
      <c r="J467">
        <v>2181587.5757324412</v>
      </c>
      <c r="K467">
        <f t="shared" si="7"/>
        <v>2180794.1357324412</v>
      </c>
    </row>
    <row r="468" spans="1:11" x14ac:dyDescent="0.25">
      <c r="A468">
        <f>VLOOKUP('2024-03-18_windows_device_0'!P468,'2024-03-18_windows_device_0'!P468:P1377,1,0)</f>
        <v>41.74133333333333</v>
      </c>
      <c r="B468">
        <f>VLOOKUP('2024-03-18_windows_device_0'!Q468,'2024-03-18_windows_device_0'!Q468:Q1377,1,0)</f>
        <v>2184348</v>
      </c>
      <c r="C468">
        <v>18.602973365468692</v>
      </c>
      <c r="D468">
        <v>2184261.4823454907</v>
      </c>
      <c r="E468">
        <v>-1.8666666666668164E-2</v>
      </c>
      <c r="F468">
        <v>2184193.3691701717</v>
      </c>
      <c r="G468">
        <v>2181628.8127943417</v>
      </c>
      <c r="H468">
        <v>-2.2117957607842982</v>
      </c>
      <c r="I468">
        <v>-7.8973862808197737E-2</v>
      </c>
      <c r="J468">
        <v>2181585.4368211143</v>
      </c>
      <c r="K468">
        <f t="shared" si="7"/>
        <v>2180792.3514877809</v>
      </c>
    </row>
    <row r="469" spans="1:11" x14ac:dyDescent="0.25">
      <c r="A469">
        <f>VLOOKUP('2024-03-18_windows_device_0'!P469,'2024-03-18_windows_device_0'!P469:P1378,1,0)</f>
        <v>41.692</v>
      </c>
      <c r="B469">
        <f>VLOOKUP('2024-03-18_windows_device_0'!Q469,'2024-03-18_windows_device_0'!Q469:Q1378,1,0)</f>
        <v>2184351</v>
      </c>
      <c r="C469">
        <v>18.58098684484893</v>
      </c>
      <c r="D469">
        <v>2184264.6867319681</v>
      </c>
      <c r="E469">
        <v>-4.9333333333329676E-2</v>
      </c>
      <c r="F469">
        <v>2184184.4058349468</v>
      </c>
      <c r="G469">
        <v>2181620.8869077256</v>
      </c>
      <c r="H469">
        <v>5.1900870185345411</v>
      </c>
      <c r="I469">
        <v>7.4018827793188393</v>
      </c>
      <c r="J469">
        <v>2181588.9834591784</v>
      </c>
      <c r="K469">
        <f t="shared" si="7"/>
        <v>2180796.8354591783</v>
      </c>
    </row>
    <row r="470" spans="1:11" x14ac:dyDescent="0.25">
      <c r="A470">
        <f>VLOOKUP('2024-03-18_windows_device_0'!P470,'2024-03-18_windows_device_0'!P470:P1379,1,0)</f>
        <v>41.661999999999999</v>
      </c>
      <c r="B470">
        <f>VLOOKUP('2024-03-18_windows_device_0'!Q470,'2024-03-18_windows_device_0'!Q470:Q1379,1,0)</f>
        <v>2184344</v>
      </c>
      <c r="C470">
        <v>18.567616663390965</v>
      </c>
      <c r="D470">
        <v>2184257.8109028605</v>
      </c>
      <c r="E470">
        <v>-3.0000000000001137E-2</v>
      </c>
      <c r="F470">
        <v>2184183.9946584939</v>
      </c>
      <c r="G470">
        <v>2181621.1072125873</v>
      </c>
      <c r="H470">
        <v>0.14975205343216658</v>
      </c>
      <c r="I470">
        <v>-5.0403349651023746</v>
      </c>
      <c r="J470">
        <v>2181590.0146979955</v>
      </c>
      <c r="K470">
        <f t="shared" si="7"/>
        <v>2180798.4366979953</v>
      </c>
    </row>
    <row r="471" spans="1:11" x14ac:dyDescent="0.25">
      <c r="A471">
        <f>VLOOKUP('2024-03-18_windows_device_0'!P471,'2024-03-18_windows_device_0'!P471:P1380,1,0)</f>
        <v>41.63066666666667</v>
      </c>
      <c r="B471">
        <f>VLOOKUP('2024-03-18_windows_device_0'!Q471,'2024-03-18_windows_device_0'!Q471:Q1380,1,0)</f>
        <v>2184347</v>
      </c>
      <c r="C471">
        <v>18.553652251645982</v>
      </c>
      <c r="D471">
        <v>2184260.9404970314</v>
      </c>
      <c r="E471">
        <v>-3.1333333333328994E-2</v>
      </c>
      <c r="F471">
        <v>2184190.1862076791</v>
      </c>
      <c r="G471">
        <v>2181627.9587945896</v>
      </c>
      <c r="H471">
        <v>-0.81651622150093317</v>
      </c>
      <c r="I471">
        <v>-0.96626827493309975</v>
      </c>
      <c r="J471">
        <v>2181589.9323208393</v>
      </c>
      <c r="K471">
        <f t="shared" si="7"/>
        <v>2180798.9496541726</v>
      </c>
    </row>
    <row r="472" spans="1:11" x14ac:dyDescent="0.25">
      <c r="A472">
        <f>VLOOKUP('2024-03-18_windows_device_0'!P472,'2024-03-18_windows_device_0'!P472:P1381,1,0)</f>
        <v>41.593333333333334</v>
      </c>
      <c r="B472">
        <f>VLOOKUP('2024-03-18_windows_device_0'!Q472,'2024-03-18_windows_device_0'!Q472:Q1381,1,0)</f>
        <v>2184345</v>
      </c>
      <c r="C472">
        <v>18.537013803609401</v>
      </c>
      <c r="D472">
        <v>2184259.0947798113</v>
      </c>
      <c r="E472">
        <v>-3.7333333333336327E-2</v>
      </c>
      <c r="F472">
        <v>2184186.4088038746</v>
      </c>
      <c r="G472">
        <v>2181624.9684617436</v>
      </c>
      <c r="H472">
        <v>0.32878623018041253</v>
      </c>
      <c r="I472">
        <v>1.1453024516813457</v>
      </c>
      <c r="J472">
        <v>2181590.2497657696</v>
      </c>
      <c r="K472">
        <f t="shared" si="7"/>
        <v>2180799.9764324361</v>
      </c>
    </row>
    <row r="473" spans="1:11" x14ac:dyDescent="0.25">
      <c r="A473">
        <f>VLOOKUP('2024-03-18_windows_device_0'!P473,'2024-03-18_windows_device_0'!P473:P1382,1,0)</f>
        <v>41.551333333333332</v>
      </c>
      <c r="B473">
        <f>VLOOKUP('2024-03-18_windows_device_0'!Q473,'2024-03-18_windows_device_0'!Q473:Q1382,1,0)</f>
        <v>2184346</v>
      </c>
      <c r="C473">
        <v>18.518295549568251</v>
      </c>
      <c r="D473">
        <v>2184260.2681824849</v>
      </c>
      <c r="E473">
        <v>-4.2000000000001592E-2</v>
      </c>
      <c r="F473">
        <v>2184178.7006651857</v>
      </c>
      <c r="G473">
        <v>2181618.1466227644</v>
      </c>
      <c r="H473">
        <v>0.60326188849285245</v>
      </c>
      <c r="I473">
        <v>0.27447565831243992</v>
      </c>
      <c r="J473">
        <v>2181590.8901190828</v>
      </c>
      <c r="K473">
        <f t="shared" si="7"/>
        <v>2180801.4147857493</v>
      </c>
    </row>
    <row r="474" spans="1:11" x14ac:dyDescent="0.25">
      <c r="A474">
        <f>VLOOKUP('2024-03-18_windows_device_0'!P474,'2024-03-18_windows_device_0'!P474:P1383,1,0)</f>
        <v>41.527999999999999</v>
      </c>
      <c r="B474">
        <f>VLOOKUP('2024-03-18_windows_device_0'!Q474,'2024-03-18_windows_device_0'!Q474:Q1383,1,0)</f>
        <v>2184345</v>
      </c>
      <c r="C474">
        <v>18.50789651954539</v>
      </c>
      <c r="D474">
        <v>2184259.3644416053</v>
      </c>
      <c r="E474">
        <v>-2.3333333333333428E-2</v>
      </c>
      <c r="F474">
        <v>2184178.336063622</v>
      </c>
      <c r="G474">
        <v>2181618.2747971127</v>
      </c>
      <c r="H474">
        <v>0.72584080137312412</v>
      </c>
      <c r="I474">
        <v>0.12257891288027167</v>
      </c>
      <c r="J474">
        <v>2181591.6177692232</v>
      </c>
      <c r="K474">
        <f t="shared" si="7"/>
        <v>2180802.585769223</v>
      </c>
    </row>
    <row r="475" spans="1:11" x14ac:dyDescent="0.25">
      <c r="A475">
        <f>VLOOKUP('2024-03-18_windows_device_0'!P475,'2024-03-18_windows_device_0'!P475:P1384,1,0)</f>
        <v>41.474666666666664</v>
      </c>
      <c r="B475">
        <f>VLOOKUP('2024-03-18_windows_device_0'!Q475,'2024-03-18_windows_device_0'!Q475:Q1384,1,0)</f>
        <v>2184342</v>
      </c>
      <c r="C475">
        <v>18.484127308064561</v>
      </c>
      <c r="D475">
        <v>2184256.584259415</v>
      </c>
      <c r="E475">
        <v>-5.3333333333334565E-2</v>
      </c>
      <c r="F475">
        <v>2184181.3010971793</v>
      </c>
      <c r="G475">
        <v>2181622.3672161023</v>
      </c>
      <c r="H475">
        <v>-5.7601642818190157</v>
      </c>
      <c r="I475">
        <v>-6.4860050831921399</v>
      </c>
      <c r="J475">
        <v>2181584.596007851</v>
      </c>
      <c r="K475">
        <f t="shared" si="7"/>
        <v>2180796.5773411845</v>
      </c>
    </row>
    <row r="476" spans="1:11" x14ac:dyDescent="0.25">
      <c r="A476">
        <f>VLOOKUP('2024-03-18_windows_device_0'!P476,'2024-03-18_windows_device_0'!P476:P1385,1,0)</f>
        <v>41.44</v>
      </c>
      <c r="B476">
        <f>VLOOKUP('2024-03-18_windows_device_0'!Q476,'2024-03-18_windows_device_0'!Q476:Q1385,1,0)</f>
        <v>2184342</v>
      </c>
      <c r="C476">
        <v>18.468677320602026</v>
      </c>
      <c r="D476">
        <v>2184256.7269895067</v>
      </c>
      <c r="E476">
        <v>-3.4666666666666401E-2</v>
      </c>
      <c r="F476">
        <v>2184171.9073664327</v>
      </c>
      <c r="G476">
        <v>2181613.7070635734</v>
      </c>
      <c r="H476">
        <v>0.6495841876603663</v>
      </c>
      <c r="I476">
        <v>6.409748469479382</v>
      </c>
      <c r="J476">
        <v>2181585.2750936332</v>
      </c>
      <c r="K476">
        <f t="shared" si="7"/>
        <v>2180797.9150936333</v>
      </c>
    </row>
    <row r="477" spans="1:11" x14ac:dyDescent="0.25">
      <c r="A477">
        <f>VLOOKUP('2024-03-18_windows_device_0'!P477,'2024-03-18_windows_device_0'!P477:P1386,1,0)</f>
        <v>41.413333333333334</v>
      </c>
      <c r="B477">
        <f>VLOOKUP('2024-03-18_windows_device_0'!Q477,'2024-03-18_windows_device_0'!Q477:Q1386,1,0)</f>
        <v>2184343</v>
      </c>
      <c r="C477">
        <v>18.456792714861614</v>
      </c>
      <c r="D477">
        <v>2184257.83670067</v>
      </c>
      <c r="E477">
        <v>-2.666666666666373E-2</v>
      </c>
      <c r="F477">
        <v>2184165.7753288415</v>
      </c>
      <c r="G477">
        <v>2181608.1397346295</v>
      </c>
      <c r="H477">
        <v>-3.1240555942058563</v>
      </c>
      <c r="I477">
        <v>-3.7736397818662226</v>
      </c>
      <c r="J477">
        <v>2181582.9563735863</v>
      </c>
      <c r="K477">
        <f t="shared" si="7"/>
        <v>2180796.1030402528</v>
      </c>
    </row>
    <row r="478" spans="1:11" x14ac:dyDescent="0.25">
      <c r="A478">
        <f>VLOOKUP('2024-03-18_windows_device_0'!P478,'2024-03-18_windows_device_0'!P478:P1387,1,0)</f>
        <v>41.37533333333333</v>
      </c>
      <c r="B478">
        <f>VLOOKUP('2024-03-18_windows_device_0'!Q478,'2024-03-18_windows_device_0'!Q478:Q1387,1,0)</f>
        <v>2184342</v>
      </c>
      <c r="C478">
        <v>18.439857151681522</v>
      </c>
      <c r="D478">
        <v>2184256.9929170562</v>
      </c>
      <c r="E478">
        <v>-3.8000000000003809E-2</v>
      </c>
      <c r="F478">
        <v>2184170.3303259755</v>
      </c>
      <c r="G478">
        <v>2181613.5000701779</v>
      </c>
      <c r="H478">
        <v>-4.7946592839434743</v>
      </c>
      <c r="I478">
        <v>-1.670603689737618</v>
      </c>
      <c r="J478">
        <v>2181578.5051975176</v>
      </c>
      <c r="K478">
        <f t="shared" si="7"/>
        <v>2180792.3738641841</v>
      </c>
    </row>
    <row r="479" spans="1:11" x14ac:dyDescent="0.25">
      <c r="A479">
        <f>VLOOKUP('2024-03-18_windows_device_0'!P479,'2024-03-18_windows_device_0'!P479:P1388,1,0)</f>
        <v>41.347333333333331</v>
      </c>
      <c r="B479">
        <f>VLOOKUP('2024-03-18_windows_device_0'!Q479,'2024-03-18_windows_device_0'!Q479:Q1388,1,0)</f>
        <v>2184339</v>
      </c>
      <c r="C479">
        <v>18.427378315654089</v>
      </c>
      <c r="D479">
        <v>2184254.1079321029</v>
      </c>
      <c r="E479">
        <v>-2.7999999999998693E-2</v>
      </c>
      <c r="F479">
        <v>2184168.141491469</v>
      </c>
      <c r="G479">
        <v>2181611.9051163532</v>
      </c>
      <c r="H479">
        <v>-3.7188349962234497</v>
      </c>
      <c r="I479">
        <v>1.0758242877200246</v>
      </c>
      <c r="J479">
        <v>2181574.8353680852</v>
      </c>
      <c r="K479">
        <f t="shared" si="7"/>
        <v>2180789.2360347519</v>
      </c>
    </row>
    <row r="480" spans="1:11" x14ac:dyDescent="0.25">
      <c r="A480">
        <f>VLOOKUP('2024-03-18_windows_device_0'!P480,'2024-03-18_windows_device_0'!P480:P1389,1,0)</f>
        <v>41.287999999999997</v>
      </c>
      <c r="B480">
        <f>VLOOKUP('2024-03-18_windows_device_0'!Q480,'2024-03-18_windows_device_0'!Q480:Q1389,1,0)</f>
        <v>2184334</v>
      </c>
      <c r="C480">
        <v>18.400935067881669</v>
      </c>
      <c r="D480">
        <v>2184249.3513971567</v>
      </c>
      <c r="E480">
        <v>-5.9333333333334792E-2</v>
      </c>
      <c r="F480">
        <v>2184166.1392355673</v>
      </c>
      <c r="G480">
        <v>2181611.162652072</v>
      </c>
      <c r="H480">
        <v>4.2986214626580477</v>
      </c>
      <c r="I480">
        <v>8.0174564588814974</v>
      </c>
      <c r="J480">
        <v>2181577.2403232427</v>
      </c>
      <c r="K480">
        <f t="shared" si="7"/>
        <v>2180792.7683232427</v>
      </c>
    </row>
    <row r="481" spans="1:11" x14ac:dyDescent="0.25">
      <c r="A481">
        <f>VLOOKUP('2024-03-18_windows_device_0'!P481,'2024-03-18_windows_device_0'!P481:P1390,1,0)</f>
        <v>41.261333333333333</v>
      </c>
      <c r="B481">
        <f>VLOOKUP('2024-03-18_windows_device_0'!Q481,'2024-03-18_windows_device_0'!Q481:Q1390,1,0)</f>
        <v>2184333</v>
      </c>
      <c r="C481">
        <v>18.389050462141256</v>
      </c>
      <c r="D481">
        <v>2184248.4607057753</v>
      </c>
      <c r="E481">
        <v>-2.666666666666373E-2</v>
      </c>
      <c r="F481">
        <v>2184165.3199827964</v>
      </c>
      <c r="G481">
        <v>2181610.9101875708</v>
      </c>
      <c r="H481">
        <v>2.1394262555986643E-2</v>
      </c>
      <c r="I481">
        <v>-4.277227200102061</v>
      </c>
      <c r="J481">
        <v>2181578.6412655716</v>
      </c>
      <c r="K481">
        <f t="shared" si="7"/>
        <v>2180794.6759322383</v>
      </c>
    </row>
    <row r="482" spans="1:11" x14ac:dyDescent="0.25">
      <c r="A482">
        <f>VLOOKUP('2024-03-18_windows_device_0'!P482,'2024-03-18_windows_device_0'!P482:P1391,1,0)</f>
        <v>41.24133333333333</v>
      </c>
      <c r="B482">
        <f>VLOOKUP('2024-03-18_windows_device_0'!Q482,'2024-03-18_windows_device_0'!Q482:Q1391,1,0)</f>
        <v>2184330</v>
      </c>
      <c r="C482">
        <v>18.380137007835945</v>
      </c>
      <c r="D482">
        <v>2184245.5426408933</v>
      </c>
      <c r="E482">
        <v>-2.0000000000003126E-2</v>
      </c>
      <c r="F482">
        <v>2184167.3881077496</v>
      </c>
      <c r="G482">
        <v>2181613.4036441678</v>
      </c>
      <c r="H482">
        <v>1.3170809452421963</v>
      </c>
      <c r="I482">
        <v>1.2956866826862097</v>
      </c>
      <c r="J482">
        <v>2181580.4568225732</v>
      </c>
      <c r="K482">
        <f t="shared" si="7"/>
        <v>2180796.8714892399</v>
      </c>
    </row>
    <row r="483" spans="1:11" x14ac:dyDescent="0.25">
      <c r="A483">
        <f>VLOOKUP('2024-03-18_windows_device_0'!P483,'2024-03-18_windows_device_0'!P483:P1392,1,0)</f>
        <v>41.200666666666663</v>
      </c>
      <c r="B483">
        <f>VLOOKUP('2024-03-18_windows_device_0'!Q483,'2024-03-18_windows_device_0'!Q483:Q1392,1,0)</f>
        <v>2184323</v>
      </c>
      <c r="C483">
        <v>18.362012984081815</v>
      </c>
      <c r="D483">
        <v>2184238.709119793</v>
      </c>
      <c r="E483">
        <v>-4.0666666666666629E-2</v>
      </c>
      <c r="F483">
        <v>2184167.9956849385</v>
      </c>
      <c r="G483">
        <v>2181614.8766988302</v>
      </c>
      <c r="H483">
        <v>0.75591867975890636</v>
      </c>
      <c r="I483">
        <v>-0.56116226548328996</v>
      </c>
      <c r="J483">
        <v>2181581.2536582798</v>
      </c>
      <c r="K483">
        <f t="shared" si="7"/>
        <v>2180798.4409916131</v>
      </c>
    </row>
    <row r="484" spans="1:11" x14ac:dyDescent="0.25">
      <c r="A484">
        <f>VLOOKUP('2024-03-18_windows_device_0'!P484,'2024-03-18_windows_device_0'!P484:P1393,1,0)</f>
        <v>41.163333333333334</v>
      </c>
      <c r="B484">
        <f>VLOOKUP('2024-03-18_windows_device_0'!Q484,'2024-03-18_windows_device_0'!Q484:Q1393,1,0)</f>
        <v>2184326</v>
      </c>
      <c r="C484">
        <v>18.345374536045238</v>
      </c>
      <c r="D484">
        <v>2184241.8618082833</v>
      </c>
      <c r="E484">
        <v>-3.7333333333329222E-2</v>
      </c>
      <c r="F484">
        <v>2184163.0334683629</v>
      </c>
      <c r="G484">
        <v>2181610.7097713803</v>
      </c>
      <c r="H484">
        <v>-0.22932355757802725</v>
      </c>
      <c r="I484">
        <v>-0.98524223733693361</v>
      </c>
      <c r="J484">
        <v>2181581.004660747</v>
      </c>
      <c r="K484">
        <f t="shared" si="7"/>
        <v>2180798.9013274135</v>
      </c>
    </row>
    <row r="485" spans="1:11" x14ac:dyDescent="0.25">
      <c r="A485">
        <f>VLOOKUP('2024-03-18_windows_device_0'!P485,'2024-03-18_windows_device_0'!P485:P1394,1,0)</f>
        <v>41.145333333333333</v>
      </c>
      <c r="B485">
        <f>VLOOKUP('2024-03-18_windows_device_0'!Q485,'2024-03-18_windows_device_0'!Q485:Q1394,1,0)</f>
        <v>2184325</v>
      </c>
      <c r="C485">
        <v>18.337352427170462</v>
      </c>
      <c r="D485">
        <v>2184240.9353764905</v>
      </c>
      <c r="E485">
        <v>-1.8000000000000682E-2</v>
      </c>
      <c r="F485">
        <v>2184160.7016430376</v>
      </c>
      <c r="G485">
        <v>2181608.7616467816</v>
      </c>
      <c r="H485">
        <v>-1.3035712013952434</v>
      </c>
      <c r="I485">
        <v>-1.0742476438172162</v>
      </c>
      <c r="J485">
        <v>2181579.6955903736</v>
      </c>
      <c r="K485">
        <f t="shared" si="7"/>
        <v>2180797.9342570403</v>
      </c>
    </row>
    <row r="486" spans="1:11" x14ac:dyDescent="0.25">
      <c r="A486">
        <f>VLOOKUP('2024-03-18_windows_device_0'!P486,'2024-03-18_windows_device_0'!P486:P1395,1,0)</f>
        <v>41.091333333333331</v>
      </c>
      <c r="B486">
        <f>VLOOKUP('2024-03-18_windows_device_0'!Q486,'2024-03-18_windows_device_0'!Q486:Q1395,1,0)</f>
        <v>2184324</v>
      </c>
      <c r="C486">
        <v>18.313286100546122</v>
      </c>
      <c r="D486">
        <v>2184240.1558880499</v>
      </c>
      <c r="E486">
        <v>-5.4000000000002046E-2</v>
      </c>
      <c r="F486">
        <v>2184152.759535213</v>
      </c>
      <c r="G486">
        <v>2181601.9716491001</v>
      </c>
      <c r="H486">
        <v>-0.94165201392024755</v>
      </c>
      <c r="I486">
        <v>0.36191918747499585</v>
      </c>
      <c r="J486">
        <v>2181578.7846290348</v>
      </c>
      <c r="K486">
        <f t="shared" si="7"/>
        <v>2180798.0492957016</v>
      </c>
    </row>
    <row r="487" spans="1:11" x14ac:dyDescent="0.25">
      <c r="A487">
        <f>VLOOKUP('2024-03-18_windows_device_0'!P487,'2024-03-18_windows_device_0'!P487:P1396,1,0)</f>
        <v>41.065333333333335</v>
      </c>
      <c r="B487">
        <f>VLOOKUP('2024-03-18_windows_device_0'!Q487,'2024-03-18_windows_device_0'!Q487:Q1396,1,0)</f>
        <v>2184323</v>
      </c>
      <c r="C487">
        <v>18.301698609949224</v>
      </c>
      <c r="D487">
        <v>2184239.2619569977</v>
      </c>
      <c r="E487">
        <v>-2.5999999999996248E-2</v>
      </c>
      <c r="F487">
        <v>2184147.1621790514</v>
      </c>
      <c r="G487">
        <v>2181596.9295527334</v>
      </c>
      <c r="H487">
        <v>1.4322095871903002</v>
      </c>
      <c r="I487">
        <v>2.3738616011105478</v>
      </c>
      <c r="J487">
        <v>2181580.0517116198</v>
      </c>
      <c r="K487">
        <f t="shared" si="7"/>
        <v>2180799.8103782865</v>
      </c>
    </row>
    <row r="488" spans="1:11" x14ac:dyDescent="0.25">
      <c r="A488">
        <f>VLOOKUP('2024-03-18_windows_device_0'!P488,'2024-03-18_windows_device_0'!P488:P1397,1,0)</f>
        <v>41.016666666666666</v>
      </c>
      <c r="B488">
        <f>VLOOKUP('2024-03-18_windows_device_0'!Q488,'2024-03-18_windows_device_0'!Q488:Q1397,1,0)</f>
        <v>2184321</v>
      </c>
      <c r="C488">
        <v>18.280009204472968</v>
      </c>
      <c r="D488">
        <v>2184237.4603158711</v>
      </c>
      <c r="E488">
        <v>-4.86666666666693E-2</v>
      </c>
      <c r="F488">
        <v>2184151.8573363698</v>
      </c>
      <c r="G488">
        <v>2181602.6649880148</v>
      </c>
      <c r="H488">
        <v>-1.6370419198647141</v>
      </c>
      <c r="I488">
        <v>-3.0692515070550144</v>
      </c>
      <c r="J488">
        <v>2181578.3011171226</v>
      </c>
      <c r="K488">
        <f t="shared" si="7"/>
        <v>2180798.9844504558</v>
      </c>
    </row>
    <row r="489" spans="1:11" x14ac:dyDescent="0.25">
      <c r="A489">
        <f>VLOOKUP('2024-03-18_windows_device_0'!P489,'2024-03-18_windows_device_0'!P489:P1398,1,0)</f>
        <v>41.007333333333335</v>
      </c>
      <c r="B489">
        <f>VLOOKUP('2024-03-18_windows_device_0'!Q489,'2024-03-18_windows_device_0'!Q489:Q1398,1,0)</f>
        <v>2184316</v>
      </c>
      <c r="C489">
        <v>18.275849592463825</v>
      </c>
      <c r="D489">
        <v>2184232.4983304185</v>
      </c>
      <c r="E489">
        <v>-9.3333333333305291E-3</v>
      </c>
      <c r="F489">
        <v>2184155.9044117592</v>
      </c>
      <c r="G489">
        <v>2181606.9117098167</v>
      </c>
      <c r="H489">
        <v>-0.36408252594992518</v>
      </c>
      <c r="I489">
        <v>1.272959393914789</v>
      </c>
      <c r="J489">
        <v>2181578.1710309722</v>
      </c>
      <c r="K489">
        <f t="shared" si="7"/>
        <v>2180799.0316976388</v>
      </c>
    </row>
    <row r="490" spans="1:11" x14ac:dyDescent="0.25">
      <c r="A490">
        <f>VLOOKUP('2024-03-18_windows_device_0'!P490,'2024-03-18_windows_device_0'!P490:P1399,1,0)</f>
        <v>40.957333333333331</v>
      </c>
      <c r="B490">
        <f>VLOOKUP('2024-03-18_windows_device_0'!Q490,'2024-03-18_windows_device_0'!Q490:Q1399,1,0)</f>
        <v>2184318</v>
      </c>
      <c r="C490">
        <v>18.253565956700548</v>
      </c>
      <c r="D490">
        <v>2184234.7018324663</v>
      </c>
      <c r="E490">
        <v>-5.0000000000004263E-2</v>
      </c>
      <c r="F490">
        <v>2184153.1555051999</v>
      </c>
      <c r="G490">
        <v>2181605.2331119622</v>
      </c>
      <c r="H490">
        <v>-2.6203851029276848</v>
      </c>
      <c r="I490">
        <v>-2.2563025769777596</v>
      </c>
      <c r="J490">
        <v>2181575.4465315985</v>
      </c>
      <c r="K490">
        <f t="shared" si="7"/>
        <v>2180797.2571982653</v>
      </c>
    </row>
    <row r="491" spans="1:11" x14ac:dyDescent="0.25">
      <c r="A491">
        <f>VLOOKUP('2024-03-18_windows_device_0'!P491,'2024-03-18_windows_device_0'!P491:P1400,1,0)</f>
        <v>40.934666666666665</v>
      </c>
      <c r="B491">
        <f>VLOOKUP('2024-03-18_windows_device_0'!Q491,'2024-03-18_windows_device_0'!Q491:Q1400,1,0)</f>
        <v>2184315</v>
      </c>
      <c r="C491">
        <v>18.243464041821195</v>
      </c>
      <c r="D491">
        <v>2184231.7940049386</v>
      </c>
      <c r="E491">
        <v>-2.2666666666665947E-2</v>
      </c>
      <c r="F491">
        <v>2184152.5782174887</v>
      </c>
      <c r="G491">
        <v>2181605.1414613631</v>
      </c>
      <c r="H491">
        <v>-4.5547467130236328</v>
      </c>
      <c r="I491">
        <v>-1.934361610095948</v>
      </c>
      <c r="J491">
        <v>2181570.9322592798</v>
      </c>
      <c r="K491">
        <f t="shared" si="7"/>
        <v>2180793.1735926131</v>
      </c>
    </row>
    <row r="492" spans="1:11" x14ac:dyDescent="0.25">
      <c r="A492">
        <f>VLOOKUP('2024-03-18_windows_device_0'!P492,'2024-03-18_windows_device_0'!P492:P1401,1,0)</f>
        <v>40.866666666666667</v>
      </c>
      <c r="B492">
        <f>VLOOKUP('2024-03-18_windows_device_0'!Q492,'2024-03-18_windows_device_0'!Q492:Q1401,1,0)</f>
        <v>2184313</v>
      </c>
      <c r="C492">
        <v>18.213158297183142</v>
      </c>
      <c r="D492">
        <v>2184230.0702162106</v>
      </c>
      <c r="E492">
        <v>-6.799999999999784E-2</v>
      </c>
      <c r="F492">
        <v>2184154.8592036455</v>
      </c>
      <c r="G492">
        <v>2181608.8809739603</v>
      </c>
      <c r="H492">
        <v>-1.1507464894093573</v>
      </c>
      <c r="I492">
        <v>3.4040002236142755</v>
      </c>
      <c r="J492">
        <v>2181569.5461489097</v>
      </c>
      <c r="K492">
        <f t="shared" si="7"/>
        <v>2180793.0794822429</v>
      </c>
    </row>
    <row r="493" spans="1:11" x14ac:dyDescent="0.25">
      <c r="A493">
        <f>VLOOKUP('2024-03-18_windows_device_0'!P493,'2024-03-18_windows_device_0'!P493:P1402,1,0)</f>
        <v>40.816666666666663</v>
      </c>
      <c r="B493">
        <f>VLOOKUP('2024-03-18_windows_device_0'!Q493,'2024-03-18_windows_device_0'!Q493:Q1402,1,0)</f>
        <v>2184308</v>
      </c>
      <c r="C493">
        <v>18.190874661419866</v>
      </c>
      <c r="D493">
        <v>2184225.2730197632</v>
      </c>
      <c r="E493">
        <v>-5.0000000000004263E-2</v>
      </c>
      <c r="F493">
        <v>2184149.5259246877</v>
      </c>
      <c r="G493">
        <v>2181604.6216900605</v>
      </c>
      <c r="H493">
        <v>2.7845926410518587</v>
      </c>
      <c r="I493">
        <v>3.935339130461216</v>
      </c>
      <c r="J493">
        <v>2181572.2137512546</v>
      </c>
      <c r="K493">
        <f t="shared" si="7"/>
        <v>2180796.697084588</v>
      </c>
    </row>
    <row r="494" spans="1:11" x14ac:dyDescent="0.25">
      <c r="A494">
        <f>VLOOKUP('2024-03-18_windows_device_0'!P494,'2024-03-18_windows_device_0'!P494:P1403,1,0)</f>
        <v>40.790666666666667</v>
      </c>
      <c r="B494">
        <f>VLOOKUP('2024-03-18_windows_device_0'!Q494,'2024-03-18_windows_device_0'!Q494:Q1403,1,0)</f>
        <v>2184307</v>
      </c>
      <c r="C494">
        <v>18.179287170822967</v>
      </c>
      <c r="D494">
        <v>2184224.3783794902</v>
      </c>
      <c r="E494">
        <v>-2.5999999999996248E-2</v>
      </c>
      <c r="F494">
        <v>2184144.009813983</v>
      </c>
      <c r="G494">
        <v>2181599.6645768387</v>
      </c>
      <c r="H494">
        <v>-2.5663810782134533E-2</v>
      </c>
      <c r="I494">
        <v>-2.8102564518339932</v>
      </c>
      <c r="J494">
        <v>2181572.4157680259</v>
      </c>
      <c r="K494">
        <f t="shared" si="7"/>
        <v>2180797.3931013593</v>
      </c>
    </row>
    <row r="495" spans="1:11" x14ac:dyDescent="0.25">
      <c r="A495">
        <f>VLOOKUP('2024-03-18_windows_device_0'!P495,'2024-03-18_windows_device_0'!P495:P1404,1,0)</f>
        <v>40.762666666666668</v>
      </c>
      <c r="B495">
        <f>VLOOKUP('2024-03-18_windows_device_0'!Q495,'2024-03-18_windows_device_0'!Q495:Q1404,1,0)</f>
        <v>2184308</v>
      </c>
      <c r="C495">
        <v>18.166808334795533</v>
      </c>
      <c r="D495">
        <v>2184225.4917687317</v>
      </c>
      <c r="E495">
        <v>-2.7999999999998693E-2</v>
      </c>
      <c r="F495">
        <v>2184140.1620097994</v>
      </c>
      <c r="G495">
        <v>2181596.4191685561</v>
      </c>
      <c r="H495">
        <v>-5.5866180839948356</v>
      </c>
      <c r="I495">
        <v>-5.5609542732127011</v>
      </c>
      <c r="J495">
        <v>2181566.1383498088</v>
      </c>
      <c r="K495">
        <f t="shared" si="7"/>
        <v>2180791.6476831422</v>
      </c>
    </row>
    <row r="496" spans="1:11" x14ac:dyDescent="0.25">
      <c r="A496">
        <f>VLOOKUP('2024-03-18_windows_device_0'!P496,'2024-03-18_windows_device_0'!P496:P1405,1,0)</f>
        <v>40.702666666666666</v>
      </c>
      <c r="B496">
        <f>VLOOKUP('2024-03-18_windows_device_0'!Q496,'2024-03-18_windows_device_0'!Q496:Q1405,1,0)</f>
        <v>2184308</v>
      </c>
      <c r="C496">
        <v>18.140067971879603</v>
      </c>
      <c r="D496">
        <v>2184225.734483494</v>
      </c>
      <c r="E496">
        <v>-6.0000000000002274E-2</v>
      </c>
      <c r="F496">
        <v>2184141.1318864352</v>
      </c>
      <c r="G496">
        <v>2181598.6812881269</v>
      </c>
      <c r="H496">
        <v>-8.4603403294458985</v>
      </c>
      <c r="I496">
        <v>-2.8737222454510629</v>
      </c>
      <c r="J496">
        <v>2181558.3579874663</v>
      </c>
      <c r="K496">
        <f t="shared" si="7"/>
        <v>2180785.0073207994</v>
      </c>
    </row>
    <row r="497" spans="1:11" x14ac:dyDescent="0.25">
      <c r="A497">
        <f>VLOOKUP('2024-03-18_windows_device_0'!P497,'2024-03-18_windows_device_0'!P497:P1406,1,0)</f>
        <v>40.690666666666665</v>
      </c>
      <c r="B497">
        <f>VLOOKUP('2024-03-18_windows_device_0'!Q497,'2024-03-18_windows_device_0'!Q497:Q1406,1,0)</f>
        <v>2184307</v>
      </c>
      <c r="C497">
        <v>18.134719899296417</v>
      </c>
      <c r="D497">
        <v>2184224.7829835434</v>
      </c>
      <c r="E497">
        <v>-1.2000000000000455E-2</v>
      </c>
      <c r="F497">
        <v>2184139.980378544</v>
      </c>
      <c r="G497">
        <v>2181597.7884573997</v>
      </c>
      <c r="H497">
        <v>-4.1009849938564003</v>
      </c>
      <c r="I497">
        <v>4.3593553355894983</v>
      </c>
      <c r="J497">
        <v>2181553.9346314901</v>
      </c>
      <c r="K497">
        <f t="shared" si="7"/>
        <v>2180780.8119648234</v>
      </c>
    </row>
    <row r="498" spans="1:11" x14ac:dyDescent="0.25">
      <c r="A498">
        <f>VLOOKUP('2024-03-18_windows_device_0'!P498,'2024-03-18_windows_device_0'!P498:P1407,1,0)</f>
        <v>40.648666666666664</v>
      </c>
      <c r="B498">
        <f>VLOOKUP('2024-03-18_windows_device_0'!Q498,'2024-03-18_windows_device_0'!Q498:Q1407,1,0)</f>
        <v>2184301</v>
      </c>
      <c r="C498">
        <v>18.116001645255263</v>
      </c>
      <c r="D498">
        <v>2184218.9526210972</v>
      </c>
      <c r="E498">
        <v>-4.2000000000001592E-2</v>
      </c>
      <c r="F498">
        <v>2184140.8239015588</v>
      </c>
      <c r="G498">
        <v>2181599.5379516245</v>
      </c>
      <c r="H498">
        <v>4.51509944582358</v>
      </c>
      <c r="I498">
        <v>8.6160844396799803</v>
      </c>
      <c r="J498">
        <v>2181556.7927429723</v>
      </c>
      <c r="K498">
        <f t="shared" si="7"/>
        <v>2180784.4680763055</v>
      </c>
    </row>
    <row r="499" spans="1:11" x14ac:dyDescent="0.25">
      <c r="A499">
        <f>VLOOKUP('2024-03-18_windows_device_0'!P499,'2024-03-18_windows_device_0'!P499:P1408,1,0)</f>
        <v>40.600666666666669</v>
      </c>
      <c r="B499">
        <f>VLOOKUP('2024-03-18_windows_device_0'!Q499,'2024-03-18_windows_device_0'!Q499:Q1408,1,0)</f>
        <v>2184298</v>
      </c>
      <c r="C499">
        <v>18.094609354922522</v>
      </c>
      <c r="D499">
        <v>2184216.1462780731</v>
      </c>
      <c r="E499">
        <v>-4.7999999999994714E-2</v>
      </c>
      <c r="F499">
        <v>2184141.2203537985</v>
      </c>
      <c r="G499">
        <v>2181600.9709464703</v>
      </c>
      <c r="H499">
        <v>10.032556848134845</v>
      </c>
      <c r="I499">
        <v>5.5174574023112655</v>
      </c>
      <c r="J499">
        <v>2181568.1391370669</v>
      </c>
      <c r="K499">
        <f t="shared" si="7"/>
        <v>2180796.7264704001</v>
      </c>
    </row>
    <row r="500" spans="1:11" x14ac:dyDescent="0.25">
      <c r="A500">
        <f>VLOOKUP('2024-03-18_windows_device_0'!P500,'2024-03-18_windows_device_0'!P500:P1409,1,0)</f>
        <v>40.588000000000001</v>
      </c>
      <c r="B500">
        <f>VLOOKUP('2024-03-18_windows_device_0'!Q500,'2024-03-18_windows_device_0'!Q500:Q1409,1,0)</f>
        <v>2184297</v>
      </c>
      <c r="C500">
        <v>18.088964167195826</v>
      </c>
      <c r="D500">
        <v>2184215.1973438393</v>
      </c>
      <c r="E500">
        <v>-1.2666666666667936E-2</v>
      </c>
      <c r="F500">
        <v>2184137.3718666867</v>
      </c>
      <c r="G500">
        <v>2181597.3961957972</v>
      </c>
      <c r="H500">
        <v>1.9515488473698497</v>
      </c>
      <c r="I500">
        <v>-8.0810080007649958</v>
      </c>
      <c r="J500">
        <v>2181569.0448752907</v>
      </c>
      <c r="K500">
        <f t="shared" si="7"/>
        <v>2180797.8728752909</v>
      </c>
    </row>
    <row r="501" spans="1:11" x14ac:dyDescent="0.25">
      <c r="A501">
        <f>VLOOKUP('2024-03-18_windows_device_0'!P501,'2024-03-18_windows_device_0'!P501:P1410,1,0)</f>
        <v>40.558666666666667</v>
      </c>
      <c r="B501">
        <f>VLOOKUP('2024-03-18_windows_device_0'!Q501,'2024-03-18_windows_device_0'!Q501:Q1410,1,0)</f>
        <v>2184297</v>
      </c>
      <c r="C501">
        <v>18.075891100881371</v>
      </c>
      <c r="D501">
        <v>2184215.3155402271</v>
      </c>
      <c r="E501">
        <v>-2.9333333333333655E-2</v>
      </c>
      <c r="F501">
        <v>2184136.8861673991</v>
      </c>
      <c r="G501">
        <v>2181597.5447405982</v>
      </c>
      <c r="H501">
        <v>-3.8110496108420193</v>
      </c>
      <c r="I501">
        <v>-5.762598458211869</v>
      </c>
      <c r="J501">
        <v>2181566.1966801593</v>
      </c>
      <c r="K501">
        <f t="shared" si="7"/>
        <v>2180795.5820134925</v>
      </c>
    </row>
    <row r="502" spans="1:11" x14ac:dyDescent="0.25">
      <c r="A502">
        <f>VLOOKUP('2024-03-18_windows_device_0'!P502,'2024-03-18_windows_device_0'!P502:P1411,1,0)</f>
        <v>40.504666666666665</v>
      </c>
      <c r="B502">
        <f>VLOOKUP('2024-03-18_windows_device_0'!Q502,'2024-03-18_windows_device_0'!Q502:Q1411,1,0)</f>
        <v>2184294</v>
      </c>
      <c r="C502">
        <v>18.051824774257035</v>
      </c>
      <c r="D502">
        <v>2184212.53290558</v>
      </c>
      <c r="E502">
        <v>-5.4000000000002046E-2</v>
      </c>
      <c r="F502">
        <v>2184128.7089453624</v>
      </c>
      <c r="G502">
        <v>2181590.5363046736</v>
      </c>
      <c r="H502">
        <v>-1.8396341754123569</v>
      </c>
      <c r="I502">
        <v>1.9714154354296625</v>
      </c>
      <c r="J502">
        <v>2181565.2366778492</v>
      </c>
      <c r="K502">
        <f t="shared" si="7"/>
        <v>2180795.6480111824</v>
      </c>
    </row>
    <row r="503" spans="1:11" x14ac:dyDescent="0.25">
      <c r="A503">
        <f>VLOOKUP('2024-03-18_windows_device_0'!P503,'2024-03-18_windows_device_0'!P503:P1412,1,0)</f>
        <v>40.468000000000004</v>
      </c>
      <c r="B503">
        <f>VLOOKUP('2024-03-18_windows_device_0'!Q503,'2024-03-18_windows_device_0'!Q503:Q1412,1,0)</f>
        <v>2184295</v>
      </c>
      <c r="C503">
        <v>18.035483441363969</v>
      </c>
      <c r="D503">
        <v>2184213.6803342593</v>
      </c>
      <c r="E503">
        <v>-3.666666666666174E-2</v>
      </c>
      <c r="F503">
        <v>2184125.3359601689</v>
      </c>
      <c r="G503">
        <v>2181587.9578282484</v>
      </c>
      <c r="H503">
        <v>2.6388860885053873</v>
      </c>
      <c r="I503">
        <v>4.4785202639177442</v>
      </c>
      <c r="J503">
        <v>2181567.3904439895</v>
      </c>
      <c r="K503">
        <f t="shared" si="7"/>
        <v>2180798.4984439895</v>
      </c>
    </row>
    <row r="504" spans="1:11" x14ac:dyDescent="0.25">
      <c r="A504">
        <f>VLOOKUP('2024-03-18_windows_device_0'!P504,'2024-03-18_windows_device_0'!P504:P1413,1,0)</f>
        <v>40.42</v>
      </c>
      <c r="B504">
        <f>VLOOKUP('2024-03-18_windows_device_0'!Q504,'2024-03-18_windows_device_0'!Q504:Q1413,1,0)</f>
        <v>2184286</v>
      </c>
      <c r="C504">
        <v>18.014091151031224</v>
      </c>
      <c r="D504">
        <v>2184204.8731300007</v>
      </c>
      <c r="E504">
        <v>-4.8000000000001819E-2</v>
      </c>
      <c r="F504">
        <v>2184126.6907280744</v>
      </c>
      <c r="G504">
        <v>2181590.3537690821</v>
      </c>
      <c r="H504">
        <v>-3.2589890961535275</v>
      </c>
      <c r="I504">
        <v>-5.8978751846589148</v>
      </c>
      <c r="J504">
        <v>2181563.6896212553</v>
      </c>
      <c r="K504">
        <f t="shared" si="7"/>
        <v>2180795.7096212553</v>
      </c>
    </row>
    <row r="505" spans="1:11" x14ac:dyDescent="0.25">
      <c r="A505">
        <f>VLOOKUP('2024-03-18_windows_device_0'!P505,'2024-03-18_windows_device_0'!P505:P1414,1,0)</f>
        <v>40.408666666666669</v>
      </c>
      <c r="B505">
        <f>VLOOKUP('2024-03-18_windows_device_0'!Q505,'2024-03-18_windows_device_0'!Q505:Q1414,1,0)</f>
        <v>2184283</v>
      </c>
      <c r="C505">
        <v>18.009040193591549</v>
      </c>
      <c r="D505">
        <v>2184201.9186178264</v>
      </c>
      <c r="E505">
        <v>-1.1333333333332973E-2</v>
      </c>
      <c r="F505">
        <v>2184125.8725719452</v>
      </c>
      <c r="G505">
        <v>2181589.781625879</v>
      </c>
      <c r="H505">
        <v>0.66208209469914436</v>
      </c>
      <c r="I505">
        <v>3.9210711908526719</v>
      </c>
      <c r="J505">
        <v>2181564.934007322</v>
      </c>
      <c r="K505">
        <f t="shared" si="7"/>
        <v>2180797.1693406552</v>
      </c>
    </row>
    <row r="506" spans="1:11" x14ac:dyDescent="0.25">
      <c r="A506">
        <f>VLOOKUP('2024-03-18_windows_device_0'!P506,'2024-03-18_windows_device_0'!P506:P1415,1,0)</f>
        <v>40.345333333333336</v>
      </c>
      <c r="B506">
        <f>VLOOKUP('2024-03-18_windows_device_0'!Q506,'2024-03-18_windows_device_0'!Q506:Q1415,1,0)</f>
        <v>2184283</v>
      </c>
      <c r="C506">
        <v>17.980814254958066</v>
      </c>
      <c r="D506">
        <v>2184202.172579682</v>
      </c>
      <c r="E506">
        <v>-6.3333333333332575E-2</v>
      </c>
      <c r="F506">
        <v>2184122.3637005114</v>
      </c>
      <c r="G506">
        <v>2181587.648803981</v>
      </c>
      <c r="H506">
        <v>3.4427238120697439</v>
      </c>
      <c r="I506">
        <v>2.7806417173705995</v>
      </c>
      <c r="J506">
        <v>2181568.6060160617</v>
      </c>
      <c r="K506">
        <f t="shared" si="7"/>
        <v>2180802.0446827286</v>
      </c>
    </row>
    <row r="507" spans="1:11" x14ac:dyDescent="0.25">
      <c r="A507">
        <f>VLOOKUP('2024-03-18_windows_device_0'!P507,'2024-03-18_windows_device_0'!P507:P1416,1,0)</f>
        <v>40.31733333333333</v>
      </c>
      <c r="B507">
        <f>VLOOKUP('2024-03-18_windows_device_0'!Q507,'2024-03-18_windows_device_0'!Q507:Q1416,1,0)</f>
        <v>2184285</v>
      </c>
      <c r="C507">
        <v>17.968335418930632</v>
      </c>
      <c r="D507">
        <v>2184204.2847305681</v>
      </c>
      <c r="E507">
        <v>-2.8000000000005798E-2</v>
      </c>
      <c r="F507">
        <v>2184119.5428572716</v>
      </c>
      <c r="G507">
        <v>2181585.4370082202</v>
      </c>
      <c r="H507">
        <v>-3.2713581905700266</v>
      </c>
      <c r="I507">
        <v>-6.7140820026397705</v>
      </c>
      <c r="J507">
        <v>2181564.2142500081</v>
      </c>
      <c r="K507">
        <f t="shared" si="7"/>
        <v>2180798.1849166746</v>
      </c>
    </row>
    <row r="508" spans="1:11" x14ac:dyDescent="0.25">
      <c r="A508">
        <f>VLOOKUP('2024-03-18_windows_device_0'!P508,'2024-03-18_windows_device_0'!P508:P1417,1,0)</f>
        <v>40.28</v>
      </c>
      <c r="B508">
        <f>VLOOKUP('2024-03-18_windows_device_0'!Q508,'2024-03-18_windows_device_0'!Q508:Q1417,1,0)</f>
        <v>2184278</v>
      </c>
      <c r="C508">
        <v>17.951696970894055</v>
      </c>
      <c r="D508">
        <v>2184197.4341439665</v>
      </c>
      <c r="E508">
        <v>-3.7333333333329222E-2</v>
      </c>
      <c r="F508">
        <v>2184123.9202226899</v>
      </c>
      <c r="G508">
        <v>2181590.6270952388</v>
      </c>
      <c r="H508">
        <v>6.2499706195667386</v>
      </c>
      <c r="I508">
        <v>9.5213288101367652</v>
      </c>
      <c r="J508">
        <v>2181569.0969164725</v>
      </c>
      <c r="K508">
        <f t="shared" si="7"/>
        <v>2180803.7769164727</v>
      </c>
    </row>
    <row r="509" spans="1:11" x14ac:dyDescent="0.25">
      <c r="A509">
        <f>VLOOKUP('2024-03-18_windows_device_0'!P509,'2024-03-18_windows_device_0'!P509:P1418,1,0)</f>
        <v>40.236666666666665</v>
      </c>
      <c r="B509">
        <f>VLOOKUP('2024-03-18_windows_device_0'!Q509,'2024-03-18_windows_device_0'!Q509:Q1418,1,0)</f>
        <v>2184278</v>
      </c>
      <c r="C509">
        <v>17.932384486565883</v>
      </c>
      <c r="D509">
        <v>2184197.6073966566</v>
      </c>
      <c r="E509">
        <v>-4.3333333333336554E-2</v>
      </c>
      <c r="F509">
        <v>2184123.1256920528</v>
      </c>
      <c r="G509">
        <v>2181590.7768472922</v>
      </c>
      <c r="H509">
        <v>-2.5215088073164225</v>
      </c>
      <c r="I509">
        <v>-8.7714794268831611</v>
      </c>
      <c r="J509">
        <v>2181566.9869131944</v>
      </c>
      <c r="K509">
        <f t="shared" si="7"/>
        <v>2180802.4902465278</v>
      </c>
    </row>
    <row r="510" spans="1:11" x14ac:dyDescent="0.25">
      <c r="A510">
        <f>VLOOKUP('2024-03-18_windows_device_0'!P510,'2024-03-18_windows_device_0'!P510:P1419,1,0)</f>
        <v>40.213333333333331</v>
      </c>
      <c r="B510">
        <f>VLOOKUP('2024-03-18_windows_device_0'!Q510,'2024-03-18_windows_device_0'!Q510:Q1419,1,0)</f>
        <v>2184283</v>
      </c>
      <c r="C510">
        <v>17.92198545654302</v>
      </c>
      <c r="D510">
        <v>2184202.700609324</v>
      </c>
      <c r="E510">
        <v>-2.3333333333333428E-2</v>
      </c>
      <c r="F510">
        <v>2184121.8002946093</v>
      </c>
      <c r="G510">
        <v>2181589.9603310707</v>
      </c>
      <c r="H510">
        <v>-2.0740246591158211</v>
      </c>
      <c r="I510">
        <v>0.44748414820060134</v>
      </c>
      <c r="J510">
        <v>2181567.2150468132</v>
      </c>
      <c r="K510">
        <f t="shared" si="7"/>
        <v>2180803.16171348</v>
      </c>
    </row>
    <row r="511" spans="1:11" x14ac:dyDescent="0.25">
      <c r="A511">
        <f>VLOOKUP('2024-03-18_windows_device_0'!P511,'2024-03-18_windows_device_0'!P511:P1420,1,0)</f>
        <v>40.173999999999999</v>
      </c>
      <c r="B511">
        <f>VLOOKUP('2024-03-18_windows_device_0'!Q511,'2024-03-18_windows_device_0'!Q511:Q1420,1,0)</f>
        <v>2184285</v>
      </c>
      <c r="C511">
        <v>17.904455663075911</v>
      </c>
      <c r="D511">
        <v>2184204.857616852</v>
      </c>
      <c r="E511">
        <v>-3.9333333333331666E-2</v>
      </c>
      <c r="F511">
        <v>2184121.2705837213</v>
      </c>
      <c r="G511">
        <v>2181590.2891173009</v>
      </c>
      <c r="H511">
        <v>-4.2283861385658383</v>
      </c>
      <c r="I511">
        <v>-2.1543614794500172</v>
      </c>
      <c r="J511">
        <v>2181562.8534297352</v>
      </c>
      <c r="K511">
        <f t="shared" si="7"/>
        <v>2180799.5474297353</v>
      </c>
    </row>
    <row r="512" spans="1:11" x14ac:dyDescent="0.25">
      <c r="A512">
        <f>VLOOKUP('2024-03-18_windows_device_0'!P512,'2024-03-18_windows_device_0'!P512:P1421,1,0)</f>
        <v>40.122</v>
      </c>
      <c r="B512">
        <f>VLOOKUP('2024-03-18_windows_device_0'!Q512,'2024-03-18_windows_device_0'!Q512:Q1421,1,0)</f>
        <v>2184283</v>
      </c>
      <c r="C512">
        <v>17.881280681882107</v>
      </c>
      <c r="D512">
        <v>2184203.0649502939</v>
      </c>
      <c r="E512">
        <v>-5.1999999999999602E-2</v>
      </c>
      <c r="F512">
        <v>2184120.7375922785</v>
      </c>
      <c r="G512">
        <v>2181590.8923791894</v>
      </c>
      <c r="H512">
        <v>-12.817177306860685</v>
      </c>
      <c r="I512">
        <v>-8.588791168294847</v>
      </c>
      <c r="J512">
        <v>2181547.9624706181</v>
      </c>
      <c r="K512">
        <f t="shared" si="7"/>
        <v>2180785.6444706181</v>
      </c>
    </row>
    <row r="513" spans="1:11" x14ac:dyDescent="0.25">
      <c r="A513">
        <f>VLOOKUP('2024-03-18_windows_device_0'!P513,'2024-03-18_windows_device_0'!P513:P1422,1,0)</f>
        <v>40.080666666666666</v>
      </c>
      <c r="B513">
        <f>VLOOKUP('2024-03-18_windows_device_0'!Q513,'2024-03-18_windows_device_0'!Q513:Q1422,1,0)</f>
        <v>2184279</v>
      </c>
      <c r="C513">
        <v>17.862859542984467</v>
      </c>
      <c r="D513">
        <v>2184199.2295622369</v>
      </c>
      <c r="E513">
        <v>-4.133333333333411E-2</v>
      </c>
      <c r="F513">
        <v>2184120.5592063586</v>
      </c>
      <c r="G513">
        <v>2181591.6182199907</v>
      </c>
      <c r="H513">
        <v>-1.3385843820869923</v>
      </c>
      <c r="I513">
        <v>11.478592924773693</v>
      </c>
      <c r="J513">
        <v>2181544.884163382</v>
      </c>
      <c r="K513">
        <f t="shared" si="7"/>
        <v>2180783.3514967151</v>
      </c>
    </row>
    <row r="514" spans="1:11" x14ac:dyDescent="0.25">
      <c r="A514">
        <f>VLOOKUP('2024-03-18_windows_device_0'!P514,'2024-03-18_windows_device_0'!P514:P1423,1,0)</f>
        <v>40.055333333333337</v>
      </c>
      <c r="B514">
        <f>VLOOKUP('2024-03-18_windows_device_0'!Q514,'2024-03-18_windows_device_0'!Q514:Q1423,1,0)</f>
        <v>2184275</v>
      </c>
      <c r="C514">
        <v>17.851569167531075</v>
      </c>
      <c r="D514">
        <v>2184195.3303695642</v>
      </c>
      <c r="E514">
        <v>-2.5333333333328767E-2</v>
      </c>
      <c r="F514">
        <v>2184114.2443775809</v>
      </c>
      <c r="G514">
        <v>2181585.8580557089</v>
      </c>
      <c r="H514">
        <v>7.2425654716789722</v>
      </c>
      <c r="I514">
        <v>8.5811498537659645</v>
      </c>
      <c r="J514">
        <v>2181553.8703877348</v>
      </c>
      <c r="K514">
        <f t="shared" si="7"/>
        <v>2180792.8190544015</v>
      </c>
    </row>
    <row r="515" spans="1:11" x14ac:dyDescent="0.25">
      <c r="A515">
        <f>VLOOKUP('2024-03-18_windows_device_0'!P515,'2024-03-18_windows_device_0'!P515:P1424,1,0)</f>
        <v>40.00866666666667</v>
      </c>
      <c r="B515">
        <f>VLOOKUP('2024-03-18_windows_device_0'!Q515,'2024-03-18_windows_device_0'!Q515:Q1424,1,0)</f>
        <v>2184274</v>
      </c>
      <c r="C515">
        <v>17.830771107485351</v>
      </c>
      <c r="D515">
        <v>2184194.5159004279</v>
      </c>
      <c r="E515">
        <v>-4.6666666666666856E-2</v>
      </c>
      <c r="F515">
        <v>2184113.8712924588</v>
      </c>
      <c r="G515">
        <v>2181586.5076398966</v>
      </c>
      <c r="H515">
        <v>-0.97783657722175121</v>
      </c>
      <c r="I515">
        <v>-8.2204020489007235</v>
      </c>
      <c r="J515">
        <v>2181553.0743848467</v>
      </c>
      <c r="K515">
        <f t="shared" ref="K515:K578" si="8">J515-M$2*A515</f>
        <v>2180792.9097181801</v>
      </c>
    </row>
    <row r="516" spans="1:11" x14ac:dyDescent="0.25">
      <c r="A516">
        <f>VLOOKUP('2024-03-18_windows_device_0'!P516,'2024-03-18_windows_device_0'!P516:P1425,1,0)</f>
        <v>39.988</v>
      </c>
      <c r="B516">
        <f>VLOOKUP('2024-03-18_windows_device_0'!Q516,'2024-03-18_windows_device_0'!Q516:Q1425,1,0)</f>
        <v>2184274</v>
      </c>
      <c r="C516">
        <v>17.821560538036529</v>
      </c>
      <c r="D516">
        <v>2184194.5979949972</v>
      </c>
      <c r="E516">
        <v>-2.0666666666670608E-2</v>
      </c>
      <c r="F516">
        <v>2184110.293959294</v>
      </c>
      <c r="G516">
        <v>2181583.3835843024</v>
      </c>
      <c r="H516">
        <v>5.9969710055738688</v>
      </c>
      <c r="I516">
        <v>6.97480758279562</v>
      </c>
      <c r="J516">
        <v>2181559.6391679235</v>
      </c>
      <c r="K516">
        <f t="shared" si="8"/>
        <v>2180799.8671679236</v>
      </c>
    </row>
    <row r="517" spans="1:11" x14ac:dyDescent="0.25">
      <c r="A517">
        <f>VLOOKUP('2024-03-18_windows_device_0'!P517,'2024-03-18_windows_device_0'!P517:P1426,1,0)</f>
        <v>39.934666666666665</v>
      </c>
      <c r="B517">
        <f>VLOOKUP('2024-03-18_windows_device_0'!Q517,'2024-03-18_windows_device_0'!Q517:Q1426,1,0)</f>
        <v>2184273</v>
      </c>
      <c r="C517">
        <v>17.797791326555704</v>
      </c>
      <c r="D517">
        <v>2184193.8096559742</v>
      </c>
      <c r="E517">
        <v>-5.3333333333334565E-2</v>
      </c>
      <c r="F517">
        <v>2184104.3284682278</v>
      </c>
      <c r="G517">
        <v>2181578.5889250184</v>
      </c>
      <c r="H517">
        <v>-4.993557330686599</v>
      </c>
      <c r="I517">
        <v>-10.990528336260468</v>
      </c>
      <c r="J517">
        <v>2181552.4812974236</v>
      </c>
      <c r="K517">
        <f t="shared" si="8"/>
        <v>2180793.7226307569</v>
      </c>
    </row>
    <row r="518" spans="1:11" x14ac:dyDescent="0.25">
      <c r="A518">
        <f>VLOOKUP('2024-03-18_windows_device_0'!P518,'2024-03-18_windows_device_0'!P518:P1427,1,0)</f>
        <v>39.920666666666669</v>
      </c>
      <c r="B518">
        <f>VLOOKUP('2024-03-18_windows_device_0'!Q518,'2024-03-18_windows_device_0'!Q518:Q1427,1,0)</f>
        <v>2184272</v>
      </c>
      <c r="C518">
        <v>17.791551908541987</v>
      </c>
      <c r="D518">
        <v>2184192.8651701715</v>
      </c>
      <c r="E518">
        <v>-1.3999999999995794E-2</v>
      </c>
      <c r="F518">
        <v>2184100.3020307817</v>
      </c>
      <c r="G518">
        <v>2181574.8700900222</v>
      </c>
      <c r="H518">
        <v>1.1994313127361238</v>
      </c>
      <c r="I518">
        <v>6.1929886434227228</v>
      </c>
      <c r="J518">
        <v>2181556.1538868798</v>
      </c>
      <c r="K518">
        <f t="shared" si="8"/>
        <v>2180797.6612202129</v>
      </c>
    </row>
    <row r="519" spans="1:11" x14ac:dyDescent="0.25">
      <c r="A519">
        <f>VLOOKUP('2024-03-18_windows_device_0'!P519,'2024-03-18_windows_device_0'!P519:P1428,1,0)</f>
        <v>39.868000000000002</v>
      </c>
      <c r="B519">
        <f>VLOOKUP('2024-03-18_windows_device_0'!Q519,'2024-03-18_windows_device_0'!Q519:Q1428,1,0)</f>
        <v>2184262</v>
      </c>
      <c r="C519">
        <v>17.768079812204672</v>
      </c>
      <c r="D519">
        <v>2184183.0738349468</v>
      </c>
      <c r="E519">
        <v>-5.2666666666667084E-2</v>
      </c>
      <c r="F519">
        <v>2184103.4425141048</v>
      </c>
      <c r="G519">
        <v>2181579.1687114849</v>
      </c>
      <c r="H519">
        <v>0.78160091349855065</v>
      </c>
      <c r="I519">
        <v>-0.41783039923757315</v>
      </c>
      <c r="J519">
        <v>2181558.0808435762</v>
      </c>
      <c r="K519">
        <f t="shared" si="8"/>
        <v>2180800.5888435761</v>
      </c>
    </row>
    <row r="520" spans="1:11" x14ac:dyDescent="0.25">
      <c r="A520">
        <f>VLOOKUP('2024-03-18_windows_device_0'!P520,'2024-03-18_windows_device_0'!P520:P1429,1,0)</f>
        <v>39.840000000000003</v>
      </c>
      <c r="B520">
        <f>VLOOKUP('2024-03-18_windows_device_0'!Q520,'2024-03-18_windows_device_0'!Q520:Q1429,1,0)</f>
        <v>2184262</v>
      </c>
      <c r="C520">
        <v>17.755600976177238</v>
      </c>
      <c r="D520">
        <v>2184183.1846584938</v>
      </c>
      <c r="E520">
        <v>-2.7999999999998693E-2</v>
      </c>
      <c r="F520">
        <v>2184102.8475662959</v>
      </c>
      <c r="G520">
        <v>2181579.1901057474</v>
      </c>
      <c r="H520">
        <v>-5.2147420248948038</v>
      </c>
      <c r="I520">
        <v>-5.9963429383933544</v>
      </c>
      <c r="J520">
        <v>2181551.7926551593</v>
      </c>
      <c r="K520">
        <f t="shared" si="8"/>
        <v>2180794.8326551593</v>
      </c>
    </row>
    <row r="521" spans="1:11" x14ac:dyDescent="0.25">
      <c r="A521">
        <f>VLOOKUP('2024-03-18_windows_device_0'!P521,'2024-03-18_windows_device_0'!P521:P1430,1,0)</f>
        <v>39.800666666666665</v>
      </c>
      <c r="B521">
        <f>VLOOKUP('2024-03-18_windows_device_0'!Q521,'2024-03-18_windows_device_0'!Q521:Q1430,1,0)</f>
        <v>2184268</v>
      </c>
      <c r="C521">
        <v>17.738071182710126</v>
      </c>
      <c r="D521">
        <v>2184189.3402076792</v>
      </c>
      <c r="E521">
        <v>-3.9333333333338771E-2</v>
      </c>
      <c r="F521">
        <v>2184103.2981013297</v>
      </c>
      <c r="G521">
        <v>2181580.5071866927</v>
      </c>
      <c r="H521">
        <v>-11.407231545541435</v>
      </c>
      <c r="I521">
        <v>-6.1924895206466317</v>
      </c>
      <c r="J521">
        <v>2181540.313699679</v>
      </c>
      <c r="K521">
        <f t="shared" si="8"/>
        <v>2180784.1010330124</v>
      </c>
    </row>
    <row r="522" spans="1:11" x14ac:dyDescent="0.25">
      <c r="A522">
        <f>VLOOKUP('2024-03-18_windows_device_0'!P522,'2024-03-18_windows_device_0'!P522:P1431,1,0)</f>
        <v>39.785333333333334</v>
      </c>
      <c r="B522">
        <f>VLOOKUP('2024-03-18_windows_device_0'!Q522,'2024-03-18_windows_device_0'!Q522:Q1431,1,0)</f>
        <v>2184264</v>
      </c>
      <c r="C522">
        <v>17.731237534409392</v>
      </c>
      <c r="D522">
        <v>2184185.4008038747</v>
      </c>
      <c r="E522">
        <v>-1.5333333333330756E-2</v>
      </c>
      <c r="F522">
        <v>2184103.715981965</v>
      </c>
      <c r="G522">
        <v>2181581.2631053724</v>
      </c>
      <c r="H522">
        <v>-4.947810968849808</v>
      </c>
      <c r="I522">
        <v>6.4594205766916275</v>
      </c>
      <c r="J522">
        <v>2181535.2645730786</v>
      </c>
      <c r="K522">
        <f t="shared" si="8"/>
        <v>2180779.3432397451</v>
      </c>
    </row>
    <row r="523" spans="1:11" x14ac:dyDescent="0.25">
      <c r="A523">
        <f>VLOOKUP('2024-03-18_windows_device_0'!P523,'2024-03-18_windows_device_0'!P523:P1432,1,0)</f>
        <v>39.743333333333332</v>
      </c>
      <c r="B523">
        <f>VLOOKUP('2024-03-18_windows_device_0'!Q523,'2024-03-18_windows_device_0'!Q523:Q1432,1,0)</f>
        <v>2184256</v>
      </c>
      <c r="C523">
        <v>17.712519280368237</v>
      </c>
      <c r="D523">
        <v>2184177.5666651856</v>
      </c>
      <c r="E523">
        <v>-4.2000000000001592E-2</v>
      </c>
      <c r="F523">
        <v>2184102.5600605197</v>
      </c>
      <c r="G523">
        <v>2181581.0337818149</v>
      </c>
      <c r="H523">
        <v>-2.4839695766568184</v>
      </c>
      <c r="I523">
        <v>2.4638413921929896</v>
      </c>
      <c r="J523">
        <v>2181533.8502114951</v>
      </c>
      <c r="K523">
        <f t="shared" si="8"/>
        <v>2180778.7268781615</v>
      </c>
    </row>
    <row r="524" spans="1:11" x14ac:dyDescent="0.25">
      <c r="A524">
        <f>VLOOKUP('2024-03-18_windows_device_0'!P524,'2024-03-18_windows_device_0'!P524:P1433,1,0)</f>
        <v>39.707999999999998</v>
      </c>
      <c r="B524">
        <f>VLOOKUP('2024-03-18_windows_device_0'!Q524,'2024-03-18_windows_device_0'!Q524:Q1433,1,0)</f>
        <v>2184256</v>
      </c>
      <c r="C524">
        <v>17.696772177762192</v>
      </c>
      <c r="D524">
        <v>2184177.7060636221</v>
      </c>
      <c r="E524">
        <v>-3.5333333333333883E-2</v>
      </c>
      <c r="F524">
        <v>2184100.476211743</v>
      </c>
      <c r="G524">
        <v>2181579.7302106135</v>
      </c>
      <c r="H524">
        <v>12.569816478528082</v>
      </c>
      <c r="I524">
        <v>15.053786055184901</v>
      </c>
      <c r="J524">
        <v>2181539.803649168</v>
      </c>
      <c r="K524">
        <f t="shared" si="8"/>
        <v>2180785.3516491679</v>
      </c>
    </row>
    <row r="525" spans="1:11" x14ac:dyDescent="0.25">
      <c r="A525">
        <f>VLOOKUP('2024-03-18_windows_device_0'!P525,'2024-03-18_windows_device_0'!P525:P1434,1,0)</f>
        <v>39.668666666666667</v>
      </c>
      <c r="B525">
        <f>VLOOKUP('2024-03-18_windows_device_0'!Q525,'2024-03-18_windows_device_0'!Q525:Q1434,1,0)</f>
        <v>2184258</v>
      </c>
      <c r="C525">
        <v>17.679242384295083</v>
      </c>
      <c r="D525">
        <v>2184179.8610971794</v>
      </c>
      <c r="E525">
        <v>-3.9333333333331666E-2</v>
      </c>
      <c r="F525">
        <v>2184098.6651317594</v>
      </c>
      <c r="G525">
        <v>2181578.7885585995</v>
      </c>
      <c r="H525">
        <v>7.8518222663551569</v>
      </c>
      <c r="I525">
        <v>-4.7179942121729255</v>
      </c>
      <c r="J525">
        <v>2181553.7861815905</v>
      </c>
      <c r="K525">
        <f t="shared" si="8"/>
        <v>2180800.0815149238</v>
      </c>
    </row>
    <row r="526" spans="1:11" x14ac:dyDescent="0.25">
      <c r="A526">
        <f>VLOOKUP('2024-03-18_windows_device_0'!P526,'2024-03-18_windows_device_0'!P526:P1435,1,0)</f>
        <v>39.640666666666668</v>
      </c>
      <c r="B526">
        <f>VLOOKUP('2024-03-18_windows_device_0'!Q526,'2024-03-18_windows_device_0'!Q526:Q1435,1,0)</f>
        <v>2184249</v>
      </c>
      <c r="C526">
        <v>17.666763548267649</v>
      </c>
      <c r="D526">
        <v>2184170.9713664325</v>
      </c>
      <c r="E526">
        <v>-2.7999999999998693E-2</v>
      </c>
      <c r="F526">
        <v>2184099.4779010895</v>
      </c>
      <c r="G526">
        <v>2181580.2207681867</v>
      </c>
      <c r="H526">
        <v>0.8829916357062757</v>
      </c>
      <c r="I526">
        <v>-6.9688306306488812</v>
      </c>
      <c r="J526">
        <v>2181553.8800192974</v>
      </c>
      <c r="K526">
        <f t="shared" si="8"/>
        <v>2180800.7073526308</v>
      </c>
    </row>
    <row r="527" spans="1:11" x14ac:dyDescent="0.25">
      <c r="A527">
        <f>VLOOKUP('2024-03-18_windows_device_0'!P527,'2024-03-18_windows_device_0'!P527:P1436,1,0)</f>
        <v>39.61933333333333</v>
      </c>
      <c r="B527">
        <f>VLOOKUP('2024-03-18_windows_device_0'!Q527,'2024-03-18_windows_device_0'!Q527:Q1436,1,0)</f>
        <v>2184243</v>
      </c>
      <c r="C527">
        <v>17.657255863675317</v>
      </c>
      <c r="D527">
        <v>2184165.0553288413</v>
      </c>
      <c r="E527">
        <v>-2.1333333333338089E-2</v>
      </c>
      <c r="F527">
        <v>2184097.3686109404</v>
      </c>
      <c r="G527">
        <v>2181578.5837262669</v>
      </c>
      <c r="H527">
        <v>-3.5895295976661146</v>
      </c>
      <c r="I527">
        <v>-4.4725212333723903</v>
      </c>
      <c r="J527">
        <v>2181551.1473243251</v>
      </c>
      <c r="K527">
        <f t="shared" si="8"/>
        <v>2180798.3799909917</v>
      </c>
    </row>
    <row r="528" spans="1:11" x14ac:dyDescent="0.25">
      <c r="A528">
        <f>VLOOKUP('2024-03-18_windows_device_0'!P528,'2024-03-18_windows_device_0'!P528:P1437,1,0)</f>
        <v>39.555999999999997</v>
      </c>
      <c r="B528">
        <f>VLOOKUP('2024-03-18_windows_device_0'!Q528,'2024-03-18_windows_device_0'!Q528:Q1437,1,0)</f>
        <v>2184247</v>
      </c>
      <c r="C528">
        <v>17.629029925041838</v>
      </c>
      <c r="D528">
        <v>2184169.3043259755</v>
      </c>
      <c r="E528">
        <v>-6.3333333333332575E-2</v>
      </c>
      <c r="F528">
        <v>2184095.6010419945</v>
      </c>
      <c r="G528">
        <v>2181578.2196437409</v>
      </c>
      <c r="H528">
        <v>0.21774431550875306</v>
      </c>
      <c r="I528">
        <v>3.8072739131748676</v>
      </c>
      <c r="J528">
        <v>2181551.5303119863</v>
      </c>
      <c r="K528">
        <f t="shared" si="8"/>
        <v>2180799.9663119866</v>
      </c>
    </row>
    <row r="529" spans="1:11" x14ac:dyDescent="0.25">
      <c r="A529">
        <f>VLOOKUP('2024-03-18_windows_device_0'!P529,'2024-03-18_windows_device_0'!P529:P1438,1,0)</f>
        <v>39.535333333333334</v>
      </c>
      <c r="B529">
        <f>VLOOKUP('2024-03-18_windows_device_0'!Q529,'2024-03-18_windows_device_0'!Q529:Q1438,1,0)</f>
        <v>2184245</v>
      </c>
      <c r="C529">
        <v>17.619819355593016</v>
      </c>
      <c r="D529">
        <v>2184167.3854914689</v>
      </c>
      <c r="E529">
        <v>-2.0666666666663502E-2</v>
      </c>
      <c r="F529">
        <v>2184092.5221907962</v>
      </c>
      <c r="G529">
        <v>2181575.599258638</v>
      </c>
      <c r="H529">
        <v>-1.5040489030070603</v>
      </c>
      <c r="I529">
        <v>-1.7217932185158134</v>
      </c>
      <c r="J529">
        <v>2181550.372185966</v>
      </c>
      <c r="K529">
        <f t="shared" si="8"/>
        <v>2180799.2008526325</v>
      </c>
    </row>
    <row r="530" spans="1:11" x14ac:dyDescent="0.25">
      <c r="A530">
        <f>VLOOKUP('2024-03-18_windows_device_0'!P530,'2024-03-18_windows_device_0'!P530:P1439,1,0)</f>
        <v>39.49666666666667</v>
      </c>
      <c r="B530">
        <f>VLOOKUP('2024-03-18_windows_device_0'!Q530,'2024-03-18_windows_device_0'!Q530:Q1439,1,0)</f>
        <v>2184242</v>
      </c>
      <c r="C530">
        <v>17.602586677269418</v>
      </c>
      <c r="D530">
        <v>2184164.5372355673</v>
      </c>
      <c r="E530">
        <v>-3.8666666666664185E-2</v>
      </c>
      <c r="F530">
        <v>2184087.1090247836</v>
      </c>
      <c r="G530">
        <v>2181571.044511925</v>
      </c>
      <c r="H530">
        <v>-0.89520291145890951</v>
      </c>
      <c r="I530">
        <v>0.60884599154815078</v>
      </c>
      <c r="J530">
        <v>2181549.5547994082</v>
      </c>
      <c r="K530">
        <f t="shared" si="8"/>
        <v>2180799.1181327417</v>
      </c>
    </row>
    <row r="531" spans="1:11" x14ac:dyDescent="0.25">
      <c r="A531">
        <f>VLOOKUP('2024-03-18_windows_device_0'!P531,'2024-03-18_windows_device_0'!P531:P1440,1,0)</f>
        <v>39.480666666666664</v>
      </c>
      <c r="B531">
        <f>VLOOKUP('2024-03-18_windows_device_0'!Q531,'2024-03-18_windows_device_0'!Q531:Q1440,1,0)</f>
        <v>2184242</v>
      </c>
      <c r="C531">
        <v>17.59545591382517</v>
      </c>
      <c r="D531">
        <v>2184164.5999827962</v>
      </c>
      <c r="E531">
        <v>-1.6000000000005343E-2</v>
      </c>
      <c r="F531">
        <v>2184085.602824463</v>
      </c>
      <c r="G531">
        <v>2181569.8937654356</v>
      </c>
      <c r="H531">
        <v>-7.6963136252015829</v>
      </c>
      <c r="I531">
        <v>-6.8011107137426734</v>
      </c>
      <c r="J531">
        <v>2181540.4819533778</v>
      </c>
      <c r="K531">
        <f t="shared" si="8"/>
        <v>2180790.3492867113</v>
      </c>
    </row>
    <row r="532" spans="1:11" x14ac:dyDescent="0.25">
      <c r="A532">
        <f>VLOOKUP('2024-03-18_windows_device_0'!P532,'2024-03-18_windows_device_0'!P532:P1441,1,0)</f>
        <v>39.417333333333332</v>
      </c>
      <c r="B532">
        <f>VLOOKUP('2024-03-18_windows_device_0'!Q532,'2024-03-18_windows_device_0'!Q532:Q1441,1,0)</f>
        <v>2184244</v>
      </c>
      <c r="C532">
        <v>17.567229975191687</v>
      </c>
      <c r="D532">
        <v>2184166.8481077496</v>
      </c>
      <c r="E532">
        <v>-6.3333333333332575E-2</v>
      </c>
      <c r="F532">
        <v>2184086.9789973055</v>
      </c>
      <c r="G532">
        <v>2181572.6783580766</v>
      </c>
      <c r="H532">
        <v>-13.53646294772625</v>
      </c>
      <c r="I532">
        <v>-5.8401493225246668</v>
      </c>
      <c r="J532">
        <v>2181527.309923315</v>
      </c>
      <c r="K532">
        <f t="shared" si="8"/>
        <v>2180778.3805899816</v>
      </c>
    </row>
    <row r="533" spans="1:11" x14ac:dyDescent="0.25">
      <c r="A533">
        <f>VLOOKUP('2024-03-18_windows_device_0'!P533,'2024-03-18_windows_device_0'!P533:P1442,1,0)</f>
        <v>39.404666666666664</v>
      </c>
      <c r="B533">
        <f>VLOOKUP('2024-03-18_windows_device_0'!Q533,'2024-03-18_windows_device_0'!Q533:Q1442,1,0)</f>
        <v>2184244</v>
      </c>
      <c r="C533">
        <v>17.561584787464991</v>
      </c>
      <c r="D533">
        <v>2184166.8976849383</v>
      </c>
      <c r="E533">
        <v>-1.2666666666667936E-2</v>
      </c>
      <c r="F533">
        <v>2184086.6713779937</v>
      </c>
      <c r="G533">
        <v>2181572.6526942658</v>
      </c>
      <c r="H533">
        <v>-5.0577540206722915</v>
      </c>
      <c r="I533">
        <v>8.4787089270539582</v>
      </c>
      <c r="J533">
        <v>2181521.1187344659</v>
      </c>
      <c r="K533">
        <f t="shared" si="8"/>
        <v>2180772.4300677991</v>
      </c>
    </row>
    <row r="534" spans="1:11" x14ac:dyDescent="0.25">
      <c r="A534">
        <f>VLOOKUP('2024-03-18_windows_device_0'!P534,'2024-03-18_windows_device_0'!P534:P1443,1,0)</f>
        <v>39.372</v>
      </c>
      <c r="B534">
        <f>VLOOKUP('2024-03-18_windows_device_0'!Q534,'2024-03-18_windows_device_0'!Q534:Q1443,1,0)</f>
        <v>2184239</v>
      </c>
      <c r="C534">
        <v>17.547026145432987</v>
      </c>
      <c r="D534">
        <v>2184162.025468363</v>
      </c>
      <c r="E534">
        <v>-3.2666666666663957E-2</v>
      </c>
      <c r="F534">
        <v>2184080.3571930281</v>
      </c>
      <c r="G534">
        <v>2181567.0660761818</v>
      </c>
      <c r="H534">
        <v>0.30284741194918752</v>
      </c>
      <c r="I534">
        <v>5.360601432621479</v>
      </c>
      <c r="J534">
        <v>2181522.7161555979</v>
      </c>
      <c r="K534">
        <f t="shared" si="8"/>
        <v>2180774.648155598</v>
      </c>
    </row>
    <row r="535" spans="1:11" x14ac:dyDescent="0.25">
      <c r="A535">
        <f>VLOOKUP('2024-03-18_windows_device_0'!P535,'2024-03-18_windows_device_0'!P535:P1444,1,0)</f>
        <v>39.323333333333331</v>
      </c>
      <c r="B535">
        <f>VLOOKUP('2024-03-18_windows_device_0'!Q535,'2024-03-18_windows_device_0'!Q535:Q1444,1,0)</f>
        <v>2184237</v>
      </c>
      <c r="C535">
        <v>17.525336739956732</v>
      </c>
      <c r="D535">
        <v>2184160.2156430376</v>
      </c>
      <c r="E535">
        <v>-4.86666666666693E-2</v>
      </c>
      <c r="F535">
        <v>2184070.8118061908</v>
      </c>
      <c r="G535">
        <v>2181558.6057358524</v>
      </c>
      <c r="H535">
        <v>6.412885962985456</v>
      </c>
      <c r="I535">
        <v>6.1100385510362685</v>
      </c>
      <c r="J535">
        <v>2181528.8711458598</v>
      </c>
      <c r="K535">
        <f t="shared" si="8"/>
        <v>2180781.7278125263</v>
      </c>
    </row>
    <row r="536" spans="1:11" x14ac:dyDescent="0.25">
      <c r="A536">
        <f>VLOOKUP('2024-03-18_windows_device_0'!P536,'2024-03-18_windows_device_0'!P536:P1445,1,0)</f>
        <v>39.301333333333332</v>
      </c>
      <c r="B536">
        <f>VLOOKUP('2024-03-18_windows_device_0'!Q536,'2024-03-18_windows_device_0'!Q536:Q1445,1,0)</f>
        <v>2184228</v>
      </c>
      <c r="C536">
        <v>17.515531940220892</v>
      </c>
      <c r="D536">
        <v>2184151.3015352129</v>
      </c>
      <c r="E536">
        <v>-2.1999999999998465E-2</v>
      </c>
      <c r="F536">
        <v>2184066.2198799159</v>
      </c>
      <c r="G536">
        <v>2181554.5047508585</v>
      </c>
      <c r="H536">
        <v>3.4578258791007102</v>
      </c>
      <c r="I536">
        <v>-2.9550600838847458</v>
      </c>
      <c r="J536">
        <v>2181533.1869774689</v>
      </c>
      <c r="K536">
        <f t="shared" si="8"/>
        <v>2180786.4616441354</v>
      </c>
    </row>
    <row r="537" spans="1:11" x14ac:dyDescent="0.25">
      <c r="A537">
        <f>VLOOKUP('2024-03-18_windows_device_0'!P537,'2024-03-18_windows_device_0'!P537:P1446,1,0)</f>
        <v>39.260666666666665</v>
      </c>
      <c r="B537">
        <f>VLOOKUP('2024-03-18_windows_device_0'!Q537,'2024-03-18_windows_device_0'!Q537:Q1446,1,0)</f>
        <v>2184223</v>
      </c>
      <c r="C537">
        <v>17.497407916466763</v>
      </c>
      <c r="D537">
        <v>2184146.4601790514</v>
      </c>
      <c r="E537">
        <v>-4.0666666666666629E-2</v>
      </c>
      <c r="F537">
        <v>2184069.8267579004</v>
      </c>
      <c r="G537">
        <v>2181559.0198503044</v>
      </c>
      <c r="H537">
        <v>6.0830749250017107</v>
      </c>
      <c r="I537">
        <v>2.6252490459010005</v>
      </c>
      <c r="J537">
        <v>2181539.3252658201</v>
      </c>
      <c r="K537">
        <f t="shared" si="8"/>
        <v>2180793.3725991533</v>
      </c>
    </row>
    <row r="538" spans="1:11" x14ac:dyDescent="0.25">
      <c r="A538">
        <f>VLOOKUP('2024-03-18_windows_device_0'!P538,'2024-03-18_windows_device_0'!P538:P1447,1,0)</f>
        <v>39.239333333333335</v>
      </c>
      <c r="B538">
        <f>VLOOKUP('2024-03-18_windows_device_0'!Q538,'2024-03-18_windows_device_0'!Q538:Q1447,1,0)</f>
        <v>2184227</v>
      </c>
      <c r="C538">
        <v>17.487900231874431</v>
      </c>
      <c r="D538">
        <v>2184150.54333637</v>
      </c>
      <c r="E538">
        <v>-2.1333333333330984E-2</v>
      </c>
      <c r="F538">
        <v>2184079.3824944342</v>
      </c>
      <c r="G538">
        <v>2181569.0524071525</v>
      </c>
      <c r="H538">
        <v>0.18015201203525066</v>
      </c>
      <c r="I538">
        <v>-5.90292291296646</v>
      </c>
      <c r="J538">
        <v>2181538.6668408415</v>
      </c>
      <c r="K538">
        <f t="shared" si="8"/>
        <v>2180793.1195075084</v>
      </c>
    </row>
    <row r="539" spans="1:11" x14ac:dyDescent="0.25">
      <c r="A539">
        <f>VLOOKUP('2024-03-18_windows_device_0'!P539,'2024-03-18_windows_device_0'!P539:P1448,1,0)</f>
        <v>39.211333333333336</v>
      </c>
      <c r="B539">
        <f>VLOOKUP('2024-03-18_windows_device_0'!Q539,'2024-03-18_windows_device_0'!Q539:Q1448,1,0)</f>
        <v>2184232</v>
      </c>
      <c r="C539">
        <v>17.475421395846997</v>
      </c>
      <c r="D539">
        <v>2184155.6524117594</v>
      </c>
      <c r="E539">
        <v>-2.7999999999998693E-2</v>
      </c>
      <c r="F539">
        <v>2184080.70782306</v>
      </c>
      <c r="G539">
        <v>2181571.0039559999</v>
      </c>
      <c r="H539">
        <v>1.9159431899897754</v>
      </c>
      <c r="I539">
        <v>1.7357911779545248</v>
      </c>
      <c r="J539">
        <v>2181541.5377298687</v>
      </c>
      <c r="K539">
        <f t="shared" si="8"/>
        <v>2180796.5223965351</v>
      </c>
    </row>
    <row r="540" spans="1:11" x14ac:dyDescent="0.25">
      <c r="A540">
        <f>VLOOKUP('2024-03-18_windows_device_0'!P540,'2024-03-18_windows_device_0'!P540:P1449,1,0)</f>
        <v>39.171999999999997</v>
      </c>
      <c r="B540">
        <f>VLOOKUP('2024-03-18_windows_device_0'!Q540,'2024-03-18_windows_device_0'!Q540:Q1449,1,0)</f>
        <v>2184228</v>
      </c>
      <c r="C540">
        <v>17.457891602379888</v>
      </c>
      <c r="D540">
        <v>2184151.8055051998</v>
      </c>
      <c r="E540">
        <v>-3.9333333333338771E-2</v>
      </c>
      <c r="F540">
        <v>2184076.016327424</v>
      </c>
      <c r="G540">
        <v>2181567.192906389</v>
      </c>
      <c r="H540">
        <v>-7.6348216589540243</v>
      </c>
      <c r="I540">
        <v>-9.5507648489437997</v>
      </c>
      <c r="J540">
        <v>2181531.2567840638</v>
      </c>
      <c r="K540">
        <f t="shared" si="8"/>
        <v>2180786.9887840636</v>
      </c>
    </row>
    <row r="541" spans="1:11" x14ac:dyDescent="0.25">
      <c r="A541">
        <f>VLOOKUP('2024-03-18_windows_device_0'!P541,'2024-03-18_windows_device_0'!P541:P1450,1,0)</f>
        <v>39.13066666666667</v>
      </c>
      <c r="B541">
        <f>VLOOKUP('2024-03-18_windows_device_0'!Q541,'2024-03-18_windows_device_0'!Q541:Q1450,1,0)</f>
        <v>2184228</v>
      </c>
      <c r="C541">
        <v>17.439470463482248</v>
      </c>
      <c r="D541">
        <v>2184151.9662174885</v>
      </c>
      <c r="E541">
        <v>-4.1333333333327005E-2</v>
      </c>
      <c r="F541">
        <v>2184073.2505256264</v>
      </c>
      <c r="G541">
        <v>2181565.3532722136</v>
      </c>
      <c r="H541">
        <v>-0.12664285907521844</v>
      </c>
      <c r="I541">
        <v>7.5081787998788059</v>
      </c>
      <c r="J541">
        <v>2181532.1754720141</v>
      </c>
      <c r="K541">
        <f t="shared" si="8"/>
        <v>2180788.6928053475</v>
      </c>
    </row>
    <row r="542" spans="1:11" x14ac:dyDescent="0.25">
      <c r="A542">
        <f>VLOOKUP('2024-03-18_windows_device_0'!P542,'2024-03-18_windows_device_0'!P542:P1451,1,0)</f>
        <v>39.116</v>
      </c>
      <c r="B542">
        <f>VLOOKUP('2024-03-18_windows_device_0'!Q542,'2024-03-18_windows_device_0'!Q542:Q1451,1,0)</f>
        <v>2184229</v>
      </c>
      <c r="C542">
        <v>17.432933930325021</v>
      </c>
      <c r="D542">
        <v>2184153.0232036454</v>
      </c>
      <c r="E542">
        <v>-1.466666666667038E-2</v>
      </c>
      <c r="F542">
        <v>2184075.5605364144</v>
      </c>
      <c r="G542">
        <v>2181567.9921583021</v>
      </c>
      <c r="H542">
        <v>5.7839141180738807</v>
      </c>
      <c r="I542">
        <v>5.9105569771490991</v>
      </c>
      <c r="J542">
        <v>2181538.6025280855</v>
      </c>
      <c r="K542">
        <f t="shared" si="8"/>
        <v>2180795.3985280856</v>
      </c>
    </row>
    <row r="543" spans="1:11" x14ac:dyDescent="0.25">
      <c r="A543">
        <f>VLOOKUP('2024-03-18_windows_device_0'!P543,'2024-03-18_windows_device_0'!P543:P1452,1,0)</f>
        <v>39.076666666666668</v>
      </c>
      <c r="B543">
        <f>VLOOKUP('2024-03-18_windows_device_0'!Q543,'2024-03-18_windows_device_0'!Q543:Q1452,1,0)</f>
        <v>2184224</v>
      </c>
      <c r="C543">
        <v>17.415404136857912</v>
      </c>
      <c r="D543">
        <v>2184148.1759246876</v>
      </c>
      <c r="E543">
        <v>-3.9333333333331666E-2</v>
      </c>
      <c r="F543">
        <v>2184071.4189543943</v>
      </c>
      <c r="G543">
        <v>2181564.733169206</v>
      </c>
      <c r="H543">
        <v>0.59947707690298557</v>
      </c>
      <c r="I543">
        <v>-5.1844370411708951</v>
      </c>
      <c r="J543">
        <v>2181539.4436940528</v>
      </c>
      <c r="K543">
        <f t="shared" si="8"/>
        <v>2180796.9870273862</v>
      </c>
    </row>
    <row r="544" spans="1:11" x14ac:dyDescent="0.25">
      <c r="A544">
        <f>VLOOKUP('2024-03-18_windows_device_0'!P544,'2024-03-18_windows_device_0'!P544:P1453,1,0)</f>
        <v>39.042666666666669</v>
      </c>
      <c r="B544">
        <f>VLOOKUP('2024-03-18_windows_device_0'!Q544,'2024-03-18_windows_device_0'!Q544:Q1453,1,0)</f>
        <v>2184219</v>
      </c>
      <c r="C544">
        <v>17.400251264538884</v>
      </c>
      <c r="D544">
        <v>2184143.3078139829</v>
      </c>
      <c r="E544">
        <v>-3.399999999999892E-2</v>
      </c>
      <c r="F544">
        <v>2184071.3174010194</v>
      </c>
      <c r="G544">
        <v>2181565.3952513007</v>
      </c>
      <c r="H544">
        <v>-1.8251836793497205</v>
      </c>
      <c r="I544">
        <v>-2.4246607562527061</v>
      </c>
      <c r="J544">
        <v>2181538.2484926027</v>
      </c>
      <c r="K544">
        <f t="shared" si="8"/>
        <v>2180796.4378259359</v>
      </c>
    </row>
    <row r="545" spans="1:11" x14ac:dyDescent="0.25">
      <c r="A545">
        <f>VLOOKUP('2024-03-18_windows_device_0'!P545,'2024-03-18_windows_device_0'!P545:P1454,1,0)</f>
        <v>39.017333333333333</v>
      </c>
      <c r="B545">
        <f>VLOOKUP('2024-03-18_windows_device_0'!Q545,'2024-03-18_windows_device_0'!Q545:Q1454,1,0)</f>
        <v>2184215</v>
      </c>
      <c r="C545">
        <v>17.388960889085492</v>
      </c>
      <c r="D545">
        <v>2184139.4060097993</v>
      </c>
      <c r="E545">
        <v>-2.5333333333335872E-2</v>
      </c>
      <c r="F545">
        <v>2184074.1907090726</v>
      </c>
      <c r="G545">
        <v>2181568.8379751127</v>
      </c>
      <c r="H545">
        <v>-2.4119940986856818</v>
      </c>
      <c r="I545">
        <v>-0.58681041933596134</v>
      </c>
      <c r="J545">
        <v>2181536.0025375038</v>
      </c>
      <c r="K545">
        <f t="shared" si="8"/>
        <v>2180794.6732041705</v>
      </c>
    </row>
    <row r="546" spans="1:11" x14ac:dyDescent="0.25">
      <c r="A546">
        <f>VLOOKUP('2024-03-18_windows_device_0'!P546,'2024-03-18_windows_device_0'!P546:P1455,1,0)</f>
        <v>38.99</v>
      </c>
      <c r="B546">
        <f>VLOOKUP('2024-03-18_windows_device_0'!Q546,'2024-03-18_windows_device_0'!Q546:Q1455,1,0)</f>
        <v>2184215</v>
      </c>
      <c r="C546">
        <v>17.376779168201569</v>
      </c>
      <c r="D546">
        <v>2184139.5118864351</v>
      </c>
      <c r="E546">
        <v>-2.7333333333331211E-2</v>
      </c>
      <c r="F546">
        <v>2184070.3045664523</v>
      </c>
      <c r="G546">
        <v>2181565.5666169222</v>
      </c>
      <c r="H546">
        <v>0.36362522188574076</v>
      </c>
      <c r="I546">
        <v>2.7756193205714226</v>
      </c>
      <c r="J546">
        <v>2181536.145371241</v>
      </c>
      <c r="K546">
        <f t="shared" si="8"/>
        <v>2180795.335371241</v>
      </c>
    </row>
    <row r="547" spans="1:11" x14ac:dyDescent="0.25">
      <c r="A547">
        <f>VLOOKUP('2024-03-18_windows_device_0'!P547,'2024-03-18_windows_device_0'!P547:P1456,1,0)</f>
        <v>38.952666666666666</v>
      </c>
      <c r="B547">
        <f>VLOOKUP('2024-03-18_windows_device_0'!Q547,'2024-03-18_windows_device_0'!Q547:Q1456,1,0)</f>
        <v>2184215</v>
      </c>
      <c r="C547">
        <v>17.360140720164988</v>
      </c>
      <c r="D547">
        <v>2184139.6563785439</v>
      </c>
      <c r="E547">
        <v>-3.7333333333336327E-2</v>
      </c>
      <c r="F547">
        <v>2184075.7141348007</v>
      </c>
      <c r="G547">
        <v>2181571.8165875417</v>
      </c>
      <c r="H547">
        <v>-3.4017560090869665</v>
      </c>
      <c r="I547">
        <v>-3.7653812309727073</v>
      </c>
      <c r="J547">
        <v>2181532.5493942359</v>
      </c>
      <c r="K547">
        <f t="shared" si="8"/>
        <v>2180792.4487275691</v>
      </c>
    </row>
    <row r="548" spans="1:11" x14ac:dyDescent="0.25">
      <c r="A548">
        <f>VLOOKUP('2024-03-18_windows_device_0'!P548,'2024-03-18_windows_device_0'!P548:P1457,1,0)</f>
        <v>38.944000000000003</v>
      </c>
      <c r="B548">
        <f>VLOOKUP('2024-03-18_windows_device_0'!Q548,'2024-03-18_windows_device_0'!Q548:Q1457,1,0)</f>
        <v>2184215</v>
      </c>
      <c r="C548">
        <v>17.356278223299356</v>
      </c>
      <c r="D548">
        <v>2184139.6899015587</v>
      </c>
      <c r="E548">
        <v>-8.6666666666630476E-3</v>
      </c>
      <c r="F548">
        <v>2184072.9974174155</v>
      </c>
      <c r="G548">
        <v>2181569.2950787344</v>
      </c>
      <c r="H548">
        <v>4.5667765699326992</v>
      </c>
      <c r="I548">
        <v>7.9685325790196657</v>
      </c>
      <c r="J548">
        <v>2181535.6365883364</v>
      </c>
      <c r="K548">
        <f t="shared" si="8"/>
        <v>2180795.7005883362</v>
      </c>
    </row>
    <row r="549" spans="1:11" x14ac:dyDescent="0.25">
      <c r="A549">
        <f>VLOOKUP('2024-03-18_windows_device_0'!P549,'2024-03-18_windows_device_0'!P549:P1458,1,0)</f>
        <v>38.883333333333333</v>
      </c>
      <c r="B549">
        <f>VLOOKUP('2024-03-18_windows_device_0'!Q549,'2024-03-18_windows_device_0'!Q549:Q1458,1,0)</f>
        <v>2184215</v>
      </c>
      <c r="C549">
        <v>17.329240745239915</v>
      </c>
      <c r="D549">
        <v>2184139.9243537984</v>
      </c>
      <c r="E549">
        <v>-6.0666666666669755E-2</v>
      </c>
      <c r="F549">
        <v>2184069.5557151139</v>
      </c>
      <c r="G549">
        <v>2181567.2210540753</v>
      </c>
      <c r="H549">
        <v>-1.6164266034029424</v>
      </c>
      <c r="I549">
        <v>-6.1832031733356416</v>
      </c>
      <c r="J549">
        <v>2181534.7781270328</v>
      </c>
      <c r="K549">
        <f t="shared" si="8"/>
        <v>2180795.9947936996</v>
      </c>
    </row>
    <row r="550" spans="1:11" x14ac:dyDescent="0.25">
      <c r="A550">
        <f>VLOOKUP('2024-03-18_windows_device_0'!P550,'2024-03-18_windows_device_0'!P550:P1459,1,0)</f>
        <v>38.856000000000002</v>
      </c>
      <c r="B550">
        <f>VLOOKUP('2024-03-18_windows_device_0'!Q550,'2024-03-18_windows_device_0'!Q550:Q1459,1,0)</f>
        <v>2184212</v>
      </c>
      <c r="C550">
        <v>17.317059024355991</v>
      </c>
      <c r="D550">
        <v>2184137.0298666866</v>
      </c>
      <c r="E550">
        <v>-2.7333333333331211E-2</v>
      </c>
      <c r="F550">
        <v>2184064.7104251264</v>
      </c>
      <c r="G550">
        <v>2181562.9926679367</v>
      </c>
      <c r="H550">
        <v>0.47683560568839312</v>
      </c>
      <c r="I550">
        <v>2.0932622090913355</v>
      </c>
      <c r="J550">
        <v>2181536.2704702825</v>
      </c>
      <c r="K550">
        <f t="shared" si="8"/>
        <v>2180798.0064702826</v>
      </c>
    </row>
    <row r="551" spans="1:11" x14ac:dyDescent="0.25">
      <c r="A551">
        <f>VLOOKUP('2024-03-18_windows_device_0'!P551,'2024-03-18_windows_device_0'!P551:P1460,1,0)</f>
        <v>38.839333333333336</v>
      </c>
      <c r="B551">
        <f>VLOOKUP('2024-03-18_windows_device_0'!Q551,'2024-03-18_windows_device_0'!Q551:Q1460,1,0)</f>
        <v>2184211</v>
      </c>
      <c r="C551">
        <v>17.309631145768236</v>
      </c>
      <c r="D551">
        <v>2184136.0941673992</v>
      </c>
      <c r="E551">
        <v>-1.6666666666665719E-2</v>
      </c>
      <c r="F551">
        <v>2184051.5168739203</v>
      </c>
      <c r="G551">
        <v>2181550.1754906299</v>
      </c>
      <c r="H551">
        <v>-5.9596697683446109</v>
      </c>
      <c r="I551">
        <v>-6.436505374033004</v>
      </c>
      <c r="J551">
        <v>2181529.1993948715</v>
      </c>
      <c r="K551">
        <f t="shared" si="8"/>
        <v>2180791.2520615379</v>
      </c>
    </row>
    <row r="552" spans="1:11" x14ac:dyDescent="0.25">
      <c r="A552">
        <f>VLOOKUP('2024-03-18_windows_device_0'!P552,'2024-03-18_windows_device_0'!P552:P1461,1,0)</f>
        <v>38.798666666666669</v>
      </c>
      <c r="B552">
        <f>VLOOKUP('2024-03-18_windows_device_0'!Q552,'2024-03-18_windows_device_0'!Q552:Q1461,1,0)</f>
        <v>2184202</v>
      </c>
      <c r="C552">
        <v>17.291507122014107</v>
      </c>
      <c r="D552">
        <v>2184127.2509453623</v>
      </c>
      <c r="E552">
        <v>-4.0666666666666629E-2</v>
      </c>
      <c r="F552">
        <v>2184049.2592589781</v>
      </c>
      <c r="G552">
        <v>2181548.8369062478</v>
      </c>
      <c r="H552">
        <v>0.49363929545506835</v>
      </c>
      <c r="I552">
        <v>6.4533090637996793</v>
      </c>
      <c r="J552">
        <v>2181529.6865362739</v>
      </c>
      <c r="K552">
        <f t="shared" si="8"/>
        <v>2180792.511869607</v>
      </c>
    </row>
    <row r="553" spans="1:11" x14ac:dyDescent="0.25">
      <c r="A553">
        <f>VLOOKUP('2024-03-18_windows_device_0'!P553,'2024-03-18_windows_device_0'!P553:P1462,1,0)</f>
        <v>38.774000000000001</v>
      </c>
      <c r="B553">
        <f>VLOOKUP('2024-03-18_windows_device_0'!Q553,'2024-03-18_windows_device_0'!Q553:Q1462,1,0)</f>
        <v>2184199</v>
      </c>
      <c r="C553">
        <v>17.280513861704222</v>
      </c>
      <c r="D553">
        <v>2184124.3459601686</v>
      </c>
      <c r="E553">
        <v>-2.4666666666668391E-2</v>
      </c>
      <c r="F553">
        <v>2184055.9439102244</v>
      </c>
      <c r="G553">
        <v>2181556.0794717195</v>
      </c>
      <c r="H553">
        <v>-3.8095295783132315</v>
      </c>
      <c r="I553">
        <v>-4.3031688737682998</v>
      </c>
      <c r="J553">
        <v>2181526.5708447611</v>
      </c>
      <c r="K553">
        <f t="shared" si="8"/>
        <v>2180789.8648447613</v>
      </c>
    </row>
    <row r="554" spans="1:11" x14ac:dyDescent="0.25">
      <c r="A554">
        <f>VLOOKUP('2024-03-18_windows_device_0'!P554,'2024-03-18_windows_device_0'!P554:P1463,1,0)</f>
        <v>38.761333333333333</v>
      </c>
      <c r="B554">
        <f>VLOOKUP('2024-03-18_windows_device_0'!Q554,'2024-03-18_windows_device_0'!Q554:Q1463,1,0)</f>
        <v>2184200</v>
      </c>
      <c r="C554">
        <v>17.274868673977526</v>
      </c>
      <c r="D554">
        <v>2184125.3947280743</v>
      </c>
      <c r="E554">
        <v>-1.2666666666667936E-2</v>
      </c>
      <c r="F554">
        <v>2184054.6794392122</v>
      </c>
      <c r="G554">
        <v>2181555.1016351422</v>
      </c>
      <c r="H554">
        <v>3.4260039567016065</v>
      </c>
      <c r="I554">
        <v>7.235533535014838</v>
      </c>
      <c r="J554">
        <v>2181528.9817782221</v>
      </c>
      <c r="K554">
        <f t="shared" si="8"/>
        <v>2180792.5164448889</v>
      </c>
    </row>
    <row r="555" spans="1:11" x14ac:dyDescent="0.25">
      <c r="A555">
        <f>VLOOKUP('2024-03-18_windows_device_0'!P555,'2024-03-18_windows_device_0'!P555:P1464,1,0)</f>
        <v>38.716666666666669</v>
      </c>
      <c r="B555">
        <f>VLOOKUP('2024-03-18_windows_device_0'!Q555,'2024-03-18_windows_device_0'!Q555:Q1464,1,0)</f>
        <v>2184200</v>
      </c>
      <c r="C555">
        <v>17.254961959362333</v>
      </c>
      <c r="D555">
        <v>2184125.5665719453</v>
      </c>
      <c r="E555">
        <v>-4.4666666666664412E-2</v>
      </c>
      <c r="F555">
        <v>2184059.6648986195</v>
      </c>
      <c r="G555">
        <v>2181561.0986061478</v>
      </c>
      <c r="H555">
        <v>6.2561383196152747</v>
      </c>
      <c r="I555">
        <v>2.8301343629136682</v>
      </c>
      <c r="J555">
        <v>2181536.5682150926</v>
      </c>
      <c r="K555">
        <f t="shared" si="8"/>
        <v>2180800.9515484259</v>
      </c>
    </row>
    <row r="556" spans="1:11" x14ac:dyDescent="0.25">
      <c r="A556">
        <f>VLOOKUP('2024-03-18_windows_device_0'!P556,'2024-03-18_windows_device_0'!P556:P1465,1,0)</f>
        <v>38.694000000000003</v>
      </c>
      <c r="B556">
        <f>VLOOKUP('2024-03-18_windows_device_0'!Q556,'2024-03-18_windows_device_0'!Q556:Q1465,1,0)</f>
        <v>2184195</v>
      </c>
      <c r="C556">
        <v>17.244860044482984</v>
      </c>
      <c r="D556">
        <v>2184120.6537005114</v>
      </c>
      <c r="E556">
        <v>-2.2666666666665947E-2</v>
      </c>
      <c r="F556">
        <v>2184054.1575904558</v>
      </c>
      <c r="G556">
        <v>2181556.1050488171</v>
      </c>
      <c r="H556">
        <v>-1.7754332008771598</v>
      </c>
      <c r="I556">
        <v>-8.0315715204924345</v>
      </c>
      <c r="J556">
        <v>2181533.0978874741</v>
      </c>
      <c r="K556">
        <f t="shared" si="8"/>
        <v>2180797.9118874739</v>
      </c>
    </row>
    <row r="557" spans="1:11" x14ac:dyDescent="0.25">
      <c r="A557">
        <f>VLOOKUP('2024-03-18_windows_device_0'!P557,'2024-03-18_windows_device_0'!P557:P1466,1,0)</f>
        <v>38.659333333333336</v>
      </c>
      <c r="B557">
        <f>VLOOKUP('2024-03-18_windows_device_0'!Q557,'2024-03-18_windows_device_0'!Q557:Q1466,1,0)</f>
        <v>2184193</v>
      </c>
      <c r="C557">
        <v>17.229410057020445</v>
      </c>
      <c r="D557">
        <v>2184118.7868572716</v>
      </c>
      <c r="E557">
        <v>-3.4666666666666401E-2</v>
      </c>
      <c r="F557">
        <v>2184054.5707027917</v>
      </c>
      <c r="G557">
        <v>2181557.3044801299</v>
      </c>
      <c r="H557">
        <v>-7.8969748169183731</v>
      </c>
      <c r="I557">
        <v>-6.1215416160412133</v>
      </c>
      <c r="J557">
        <v>2181526.0118987374</v>
      </c>
      <c r="K557">
        <f t="shared" si="8"/>
        <v>2180791.4845654042</v>
      </c>
    </row>
    <row r="558" spans="1:11" x14ac:dyDescent="0.25">
      <c r="A558">
        <f>VLOOKUP('2024-03-18_windows_device_0'!P558,'2024-03-18_windows_device_0'!P558:P1467,1,0)</f>
        <v>38.626666666666665</v>
      </c>
      <c r="B558">
        <f>VLOOKUP('2024-03-18_windows_device_0'!Q558,'2024-03-18_windows_device_0'!Q558:Q1467,1,0)</f>
        <v>2184197</v>
      </c>
      <c r="C558">
        <v>17.214851414988438</v>
      </c>
      <c r="D558">
        <v>2184122.9122226899</v>
      </c>
      <c r="E558">
        <v>-3.2666666666671063E-2</v>
      </c>
      <c r="F558">
        <v>2184054.6107037542</v>
      </c>
      <c r="G558">
        <v>2181558.0860810434</v>
      </c>
      <c r="H558">
        <v>3.53289047582075</v>
      </c>
      <c r="I558">
        <v>11.429865292739123</v>
      </c>
      <c r="J558">
        <v>2181526.7497327477</v>
      </c>
      <c r="K558">
        <f t="shared" si="8"/>
        <v>2180792.8430660809</v>
      </c>
    </row>
    <row r="559" spans="1:11" x14ac:dyDescent="0.25">
      <c r="A559">
        <f>VLOOKUP('2024-03-18_windows_device_0'!P559,'2024-03-18_windows_device_0'!P559:P1468,1,0)</f>
        <v>38.615333333333332</v>
      </c>
      <c r="B559">
        <f>VLOOKUP('2024-03-18_windows_device_0'!Q559,'2024-03-18_windows_device_0'!Q559:Q1468,1,0)</f>
        <v>2184196</v>
      </c>
      <c r="C559">
        <v>17.209800457548763</v>
      </c>
      <c r="D559">
        <v>2184121.9556920528</v>
      </c>
      <c r="E559">
        <v>-1.1333333333332973E-2</v>
      </c>
      <c r="F559">
        <v>2184049.1385254017</v>
      </c>
      <c r="G559">
        <v>2181552.8713390185</v>
      </c>
      <c r="H559">
        <v>-3.1616746266372502</v>
      </c>
      <c r="I559">
        <v>-6.6945651024580002</v>
      </c>
      <c r="J559">
        <v>2181526.1627966817</v>
      </c>
      <c r="K559">
        <f t="shared" si="8"/>
        <v>2180792.4714633483</v>
      </c>
    </row>
    <row r="560" spans="1:11" x14ac:dyDescent="0.25">
      <c r="A560">
        <f>VLOOKUP('2024-03-18_windows_device_0'!P560,'2024-03-18_windows_device_0'!P560:P1469,1,0)</f>
        <v>38.559333333333335</v>
      </c>
      <c r="B560">
        <f>VLOOKUP('2024-03-18_windows_device_0'!Q560,'2024-03-18_windows_device_0'!Q560:Q1469,1,0)</f>
        <v>2184195</v>
      </c>
      <c r="C560">
        <v>17.184842785493895</v>
      </c>
      <c r="D560">
        <v>2184121.1702946094</v>
      </c>
      <c r="E560">
        <v>-5.5999999999997385E-2</v>
      </c>
      <c r="F560">
        <v>2184036.458145489</v>
      </c>
      <c r="G560">
        <v>2181541.4641074729</v>
      </c>
      <c r="H560">
        <v>2.7413617232814431</v>
      </c>
      <c r="I560">
        <v>5.9030363499186933</v>
      </c>
      <c r="J560">
        <v>2181529.203299318</v>
      </c>
      <c r="K560">
        <f t="shared" si="8"/>
        <v>2180796.5759659847</v>
      </c>
    </row>
    <row r="561" spans="1:11" x14ac:dyDescent="0.25">
      <c r="A561">
        <f>VLOOKUP('2024-03-18_windows_device_0'!P561,'2024-03-18_windows_device_0'!P561:P1470,1,0)</f>
        <v>38.549333333333337</v>
      </c>
      <c r="B561">
        <f>VLOOKUP('2024-03-18_windows_device_0'!Q561,'2024-03-18_windows_device_0'!Q561:Q1470,1,0)</f>
        <v>2184194</v>
      </c>
      <c r="C561">
        <v>17.180386058341242</v>
      </c>
      <c r="D561">
        <v>2184120.2085837214</v>
      </c>
      <c r="E561">
        <v>-9.9999999999980105E-3</v>
      </c>
      <c r="F561">
        <v>2184031.2827920411</v>
      </c>
      <c r="G561">
        <v>2181536.5162965041</v>
      </c>
      <c r="H561">
        <v>-4.2931650071404874</v>
      </c>
      <c r="I561">
        <v>-7.0345267304219306</v>
      </c>
      <c r="J561">
        <v>2181524.4709724658</v>
      </c>
      <c r="K561">
        <f t="shared" si="8"/>
        <v>2180792.0336391325</v>
      </c>
    </row>
    <row r="562" spans="1:11" x14ac:dyDescent="0.25">
      <c r="A562">
        <f>VLOOKUP('2024-03-18_windows_device_0'!P562,'2024-03-18_windows_device_0'!P562:P1471,1,0)</f>
        <v>38.516666666666666</v>
      </c>
      <c r="B562">
        <f>VLOOKUP('2024-03-18_windows_device_0'!Q562,'2024-03-18_windows_device_0'!Q562:Q1471,1,0)</f>
        <v>2184193</v>
      </c>
      <c r="C562">
        <v>17.165827416309234</v>
      </c>
      <c r="D562">
        <v>2184119.3335922784</v>
      </c>
      <c r="E562">
        <v>-3.2666666666671063E-2</v>
      </c>
      <c r="F562">
        <v>2184028.0551054706</v>
      </c>
      <c r="G562">
        <v>2181534.0323269274</v>
      </c>
      <c r="H562">
        <v>-1.0477994852699339</v>
      </c>
      <c r="I562">
        <v>3.2453655218705535</v>
      </c>
      <c r="J562">
        <v>2181524.5917380489</v>
      </c>
      <c r="K562">
        <f t="shared" si="8"/>
        <v>2180792.7750713821</v>
      </c>
    </row>
    <row r="563" spans="1:11" x14ac:dyDescent="0.25">
      <c r="A563">
        <f>VLOOKUP('2024-03-18_windows_device_0'!P563,'2024-03-18_windows_device_0'!P563:P1472,1,0)</f>
        <v>38.488</v>
      </c>
      <c r="B563">
        <f>VLOOKUP('2024-03-18_windows_device_0'!Q563,'2024-03-18_windows_device_0'!Q563:Q1472,1,0)</f>
        <v>2184193</v>
      </c>
      <c r="C563">
        <v>17.15305146513829</v>
      </c>
      <c r="D563">
        <v>2184119.4432063587</v>
      </c>
      <c r="E563">
        <v>-2.8666666666666174E-2</v>
      </c>
      <c r="F563">
        <v>2184039.971752523</v>
      </c>
      <c r="G563">
        <v>2181546.6021434059</v>
      </c>
      <c r="H563">
        <v>-2.3354394403286278</v>
      </c>
      <c r="I563">
        <v>-1.2876399550586939</v>
      </c>
      <c r="J563">
        <v>2181522.52253003</v>
      </c>
      <c r="K563">
        <f t="shared" si="8"/>
        <v>2180791.2505300301</v>
      </c>
    </row>
    <row r="564" spans="1:11" x14ac:dyDescent="0.25">
      <c r="A564">
        <f>VLOOKUP('2024-03-18_windows_device_0'!P564,'2024-03-18_windows_device_0'!P564:P1473,1,0)</f>
        <v>38.457333333333331</v>
      </c>
      <c r="B564">
        <f>VLOOKUP('2024-03-18_windows_device_0'!Q564,'2024-03-18_windows_device_0'!Q564:Q1473,1,0)</f>
        <v>2184187</v>
      </c>
      <c r="C564">
        <v>17.139384168536814</v>
      </c>
      <c r="D564">
        <v>2184113.560377581</v>
      </c>
      <c r="E564">
        <v>-3.0666666666668618E-2</v>
      </c>
      <c r="F564">
        <v>2184047.1242965939</v>
      </c>
      <c r="G564">
        <v>2181554.4539656723</v>
      </c>
      <c r="H564">
        <v>1.0631273500621319E-2</v>
      </c>
      <c r="I564">
        <v>2.3460707138292491</v>
      </c>
      <c r="J564">
        <v>2181522.4177803695</v>
      </c>
      <c r="K564">
        <f t="shared" si="8"/>
        <v>2180791.7284470364</v>
      </c>
    </row>
    <row r="565" spans="1:11" x14ac:dyDescent="0.25">
      <c r="A565">
        <f>VLOOKUP('2024-03-18_windows_device_0'!P565,'2024-03-18_windows_device_0'!P565:P1474,1,0)</f>
        <v>38.444000000000003</v>
      </c>
      <c r="B565">
        <f>VLOOKUP('2024-03-18_windows_device_0'!Q565,'2024-03-18_windows_device_0'!Q565:Q1474,1,0)</f>
        <v>2184186</v>
      </c>
      <c r="C565">
        <v>17.133441865666612</v>
      </c>
      <c r="D565">
        <v>2184112.6112924591</v>
      </c>
      <c r="E565">
        <v>-1.3333333333328312E-2</v>
      </c>
      <c r="F565">
        <v>2184047.7030802877</v>
      </c>
      <c r="G565">
        <v>2181555.336957308</v>
      </c>
      <c r="H565">
        <v>3.2721867319196463E-2</v>
      </c>
      <c r="I565">
        <v>2.2090593818575144E-2</v>
      </c>
      <c r="J565">
        <v>2181522.6156090307</v>
      </c>
      <c r="K565">
        <f t="shared" si="8"/>
        <v>2180792.1796090305</v>
      </c>
    </row>
    <row r="566" spans="1:11" x14ac:dyDescent="0.25">
      <c r="A566">
        <f>VLOOKUP('2024-03-18_windows_device_0'!P566,'2024-03-18_windows_device_0'!P566:P1475,1,0)</f>
        <v>38.411333333333332</v>
      </c>
      <c r="B566">
        <f>VLOOKUP('2024-03-18_windows_device_0'!Q566,'2024-03-18_windows_device_0'!Q566:Q1475,1,0)</f>
        <v>2184183</v>
      </c>
      <c r="C566">
        <v>17.118883223634601</v>
      </c>
      <c r="D566">
        <v>2184109.7359592938</v>
      </c>
      <c r="E566">
        <v>-3.2666666666671063E-2</v>
      </c>
      <c r="F566">
        <v>2184043.3677951079</v>
      </c>
      <c r="G566">
        <v>2181551.7474277103</v>
      </c>
      <c r="H566">
        <v>2.2634613681584597</v>
      </c>
      <c r="I566">
        <v>2.2307395008392632</v>
      </c>
      <c r="J566">
        <v>2181524.7297990774</v>
      </c>
      <c r="K566">
        <f t="shared" si="8"/>
        <v>2180794.914465744</v>
      </c>
    </row>
    <row r="567" spans="1:11" x14ac:dyDescent="0.25">
      <c r="A567">
        <f>VLOOKUP('2024-03-18_windows_device_0'!P567,'2024-03-18_windows_device_0'!P567:P1476,1,0)</f>
        <v>38.371333333333332</v>
      </c>
      <c r="B567">
        <f>VLOOKUP('2024-03-18_windows_device_0'!Q567,'2024-03-18_windows_device_0'!Q567:Q1476,1,0)</f>
        <v>2184176</v>
      </c>
      <c r="C567">
        <v>17.101056315023982</v>
      </c>
      <c r="D567">
        <v>2184102.8884682278</v>
      </c>
      <c r="E567">
        <v>-3.9999999999999147E-2</v>
      </c>
      <c r="F567">
        <v>2184042.6715050759</v>
      </c>
      <c r="G567">
        <v>2181551.9651720258</v>
      </c>
      <c r="H567">
        <v>-2.558512962423265</v>
      </c>
      <c r="I567">
        <v>-4.8219743305817246</v>
      </c>
      <c r="J567">
        <v>2181521.6230289829</v>
      </c>
      <c r="K567">
        <f t="shared" si="8"/>
        <v>2180792.5676956493</v>
      </c>
    </row>
    <row r="568" spans="1:11" x14ac:dyDescent="0.25">
      <c r="A568">
        <f>VLOOKUP('2024-03-18_windows_device_0'!P568,'2024-03-18_windows_device_0'!P568:P1477,1,0)</f>
        <v>38.362000000000002</v>
      </c>
      <c r="B568">
        <f>VLOOKUP('2024-03-18_windows_device_0'!Q568,'2024-03-18_windows_device_0'!Q568:Q1477,1,0)</f>
        <v>2184173</v>
      </c>
      <c r="C568">
        <v>17.096896703014838</v>
      </c>
      <c r="D568">
        <v>2184099.9240307817</v>
      </c>
      <c r="E568">
        <v>-9.3333333333305291E-3</v>
      </c>
      <c r="F568">
        <v>2184040.9540443914</v>
      </c>
      <c r="G568">
        <v>2181550.4611231228</v>
      </c>
      <c r="H568">
        <v>2.6075175041332841</v>
      </c>
      <c r="I568">
        <v>5.1660304665565491</v>
      </c>
      <c r="J568">
        <v>2181524.1274534571</v>
      </c>
      <c r="K568">
        <f t="shared" si="8"/>
        <v>2180795.2494534571</v>
      </c>
    </row>
    <row r="569" spans="1:11" x14ac:dyDescent="0.25">
      <c r="A569">
        <f>VLOOKUP('2024-03-18_windows_device_0'!P569,'2024-03-18_windows_device_0'!P569:P1478,1,0)</f>
        <v>38.336666666666666</v>
      </c>
      <c r="B569">
        <f>VLOOKUP('2024-03-18_windows_device_0'!Q569,'2024-03-18_windows_device_0'!Q569:Q1478,1,0)</f>
        <v>2184175</v>
      </c>
      <c r="C569">
        <v>17.085606327561447</v>
      </c>
      <c r="D569">
        <v>2184102.020514105</v>
      </c>
      <c r="E569">
        <v>-2.5333333333335872E-2</v>
      </c>
      <c r="F569">
        <v>2184039.4793190956</v>
      </c>
      <c r="G569">
        <v>2181549.5659202114</v>
      </c>
      <c r="H569">
        <v>1.7266708575189114</v>
      </c>
      <c r="I569">
        <v>-0.88084664661437273</v>
      </c>
      <c r="J569">
        <v>2181526.6314837136</v>
      </c>
      <c r="K569">
        <f t="shared" si="8"/>
        <v>2180798.2348170471</v>
      </c>
    </row>
    <row r="570" spans="1:11" x14ac:dyDescent="0.25">
      <c r="A570">
        <f>VLOOKUP('2024-03-18_windows_device_0'!P570,'2024-03-18_windows_device_0'!P570:P1479,1,0)</f>
        <v>38.317999999999998</v>
      </c>
      <c r="B570">
        <f>VLOOKUP('2024-03-18_windows_device_0'!Q570,'2024-03-18_windows_device_0'!Q570:Q1479,1,0)</f>
        <v>2184175</v>
      </c>
      <c r="C570">
        <v>17.077287103543156</v>
      </c>
      <c r="D570">
        <v>2184102.0915662958</v>
      </c>
      <c r="E570">
        <v>-1.8666666666668164E-2</v>
      </c>
      <c r="F570">
        <v>2184031.3557438748</v>
      </c>
      <c r="G570">
        <v>2181541.8696065862</v>
      </c>
      <c r="H570">
        <v>-2.2293782746419311</v>
      </c>
      <c r="I570">
        <v>-3.9560491321608424</v>
      </c>
      <c r="J570">
        <v>2181523.9558724212</v>
      </c>
      <c r="K570">
        <f t="shared" si="8"/>
        <v>2180795.9138724213</v>
      </c>
    </row>
    <row r="571" spans="1:11" x14ac:dyDescent="0.25">
      <c r="A571">
        <f>VLOOKUP('2024-03-18_windows_device_0'!P571,'2024-03-18_windows_device_0'!P571:P1480,1,0)</f>
        <v>38.28</v>
      </c>
      <c r="B571">
        <f>VLOOKUP('2024-03-18_windows_device_0'!Q571,'2024-03-18_windows_device_0'!Q571:Q1480,1,0)</f>
        <v>2184175</v>
      </c>
      <c r="C571">
        <v>17.060351540363069</v>
      </c>
      <c r="D571">
        <v>2184102.2361013298</v>
      </c>
      <c r="E571">
        <v>-3.7999999999996703E-2</v>
      </c>
      <c r="F571">
        <v>2184016.9488548804</v>
      </c>
      <c r="G571">
        <v>2181528.3331436384</v>
      </c>
      <c r="H571">
        <v>-7.0452545303851366E-2</v>
      </c>
      <c r="I571">
        <v>2.1589257293380797</v>
      </c>
      <c r="J571">
        <v>2181524.215100809</v>
      </c>
      <c r="K571">
        <f t="shared" si="8"/>
        <v>2180796.8951008092</v>
      </c>
    </row>
    <row r="572" spans="1:11" x14ac:dyDescent="0.25">
      <c r="A572">
        <f>VLOOKUP('2024-03-18_windows_device_0'!P572,'2024-03-18_windows_device_0'!P572:P1481,1,0)</f>
        <v>38.262666666666668</v>
      </c>
      <c r="B572">
        <f>VLOOKUP('2024-03-18_windows_device_0'!Q572,'2024-03-18_windows_device_0'!Q572:Q1481,1,0)</f>
        <v>2184176</v>
      </c>
      <c r="C572">
        <v>17.052626546631799</v>
      </c>
      <c r="D572">
        <v>2184103.3019819651</v>
      </c>
      <c r="E572">
        <v>-1.7333333333333201E-2</v>
      </c>
      <c r="F572">
        <v>2184011.4937774222</v>
      </c>
      <c r="G572">
        <v>2181523.2753896178</v>
      </c>
      <c r="H572">
        <v>0.17480346700176597</v>
      </c>
      <c r="I572">
        <v>0.24525601230561733</v>
      </c>
      <c r="J572">
        <v>2181524.5279285698</v>
      </c>
      <c r="K572">
        <f t="shared" si="8"/>
        <v>2180797.5372619033</v>
      </c>
    </row>
    <row r="573" spans="1:11" x14ac:dyDescent="0.25">
      <c r="A573">
        <f>VLOOKUP('2024-03-18_windows_device_0'!P573,'2024-03-18_windows_device_0'!P573:P1482,1,0)</f>
        <v>38.229999999999997</v>
      </c>
      <c r="B573">
        <f>VLOOKUP('2024-03-18_windows_device_0'!Q573,'2024-03-18_windows_device_0'!Q573:Q1482,1,0)</f>
        <v>2184174</v>
      </c>
      <c r="C573">
        <v>17.038067904599792</v>
      </c>
      <c r="D573">
        <v>2184101.4260605196</v>
      </c>
      <c r="E573">
        <v>-3.2666666666671063E-2</v>
      </c>
      <c r="F573">
        <v>2184011.0473334785</v>
      </c>
      <c r="G573">
        <v>2181523.5782370297</v>
      </c>
      <c r="H573">
        <v>-1.2357598035596311</v>
      </c>
      <c r="I573">
        <v>-1.4105632705613971</v>
      </c>
      <c r="J573">
        <v>2181523.2342826193</v>
      </c>
      <c r="K573">
        <f t="shared" si="8"/>
        <v>2180796.8642826192</v>
      </c>
    </row>
    <row r="574" spans="1:11" x14ac:dyDescent="0.25">
      <c r="A574">
        <f>VLOOKUP('2024-03-18_windows_device_0'!P574,'2024-03-18_windows_device_0'!P574:P1483,1,0)</f>
        <v>38.204666666666668</v>
      </c>
      <c r="B574">
        <f>VLOOKUP('2024-03-18_windows_device_0'!Q574,'2024-03-18_windows_device_0'!Q574:Q1483,1,0)</f>
        <v>2184172</v>
      </c>
      <c r="C574">
        <v>17.026777529146401</v>
      </c>
      <c r="D574">
        <v>2184099.5222117431</v>
      </c>
      <c r="E574">
        <v>-2.5333333333328767E-2</v>
      </c>
      <c r="F574">
        <v>2184016.878695427</v>
      </c>
      <c r="G574">
        <v>2181529.9911229927</v>
      </c>
      <c r="H574">
        <v>-2.7039457093924284</v>
      </c>
      <c r="I574">
        <v>-1.4681859058327973</v>
      </c>
      <c r="J574">
        <v>2181520.5253604767</v>
      </c>
      <c r="K574">
        <f t="shared" si="8"/>
        <v>2180794.6366938101</v>
      </c>
    </row>
    <row r="575" spans="1:11" x14ac:dyDescent="0.25">
      <c r="A575">
        <f>VLOOKUP('2024-03-18_windows_device_0'!P575,'2024-03-18_windows_device_0'!P575:P1484,1,0)</f>
        <v>38.18333333333333</v>
      </c>
      <c r="B575">
        <f>VLOOKUP('2024-03-18_windows_device_0'!Q575,'2024-03-18_windows_device_0'!Q575:Q1484,1,0)</f>
        <v>2184170</v>
      </c>
      <c r="C575">
        <v>17.017269844554068</v>
      </c>
      <c r="D575">
        <v>2184097.6031317594</v>
      </c>
      <c r="E575">
        <v>-2.1333333333338089E-2</v>
      </c>
      <c r="F575">
        <v>2184019.8465177095</v>
      </c>
      <c r="G575">
        <v>2181533.4489488718</v>
      </c>
      <c r="H575">
        <v>-7.7096309480257332</v>
      </c>
      <c r="I575">
        <v>-5.0056852386333048</v>
      </c>
      <c r="J575">
        <v>2181512.128690083</v>
      </c>
      <c r="K575">
        <f t="shared" si="8"/>
        <v>2180786.6453567497</v>
      </c>
    </row>
    <row r="576" spans="1:11" x14ac:dyDescent="0.25">
      <c r="A576">
        <f>VLOOKUP('2024-03-18_windows_device_0'!P576,'2024-03-18_windows_device_0'!P576:P1485,1,0)</f>
        <v>38.152000000000001</v>
      </c>
      <c r="B576">
        <f>VLOOKUP('2024-03-18_windows_device_0'!Q576,'2024-03-18_windows_device_0'!Q576:Q1485,1,0)</f>
        <v>2184171</v>
      </c>
      <c r="C576">
        <v>17.003305432809086</v>
      </c>
      <c r="D576">
        <v>2184098.7219010894</v>
      </c>
      <c r="E576">
        <v>-3.1333333333328994E-2</v>
      </c>
      <c r="F576">
        <v>2184025.2094032872</v>
      </c>
      <c r="G576">
        <v>2181539.5320237968</v>
      </c>
      <c r="H576">
        <v>-11.04582994710654</v>
      </c>
      <c r="I576">
        <v>-3.336198999080807</v>
      </c>
      <c r="J576">
        <v>2181501.500659964</v>
      </c>
      <c r="K576">
        <f t="shared" si="8"/>
        <v>2180776.6126599642</v>
      </c>
    </row>
    <row r="577" spans="1:11" x14ac:dyDescent="0.25">
      <c r="A577">
        <f>VLOOKUP('2024-03-18_windows_device_0'!P577,'2024-03-18_windows_device_0'!P577:P1486,1,0)</f>
        <v>38.133333333333333</v>
      </c>
      <c r="B577">
        <f>VLOOKUP('2024-03-18_windows_device_0'!Q577,'2024-03-18_windows_device_0'!Q577:Q1486,1,0)</f>
        <v>2184169</v>
      </c>
      <c r="C577">
        <v>16.994986208790795</v>
      </c>
      <c r="D577">
        <v>2184096.7926109405</v>
      </c>
      <c r="E577">
        <v>-1.8666666666668164E-2</v>
      </c>
      <c r="F577">
        <v>2184024.9602251286</v>
      </c>
      <c r="G577">
        <v>2181539.7121758088</v>
      </c>
      <c r="H577">
        <v>-9.323304086457938</v>
      </c>
      <c r="I577">
        <v>1.7225258606486022</v>
      </c>
      <c r="J577">
        <v>2181492.4222497302</v>
      </c>
      <c r="K577">
        <f t="shared" si="8"/>
        <v>2180767.888916397</v>
      </c>
    </row>
    <row r="578" spans="1:11" x14ac:dyDescent="0.25">
      <c r="A578">
        <f>VLOOKUP('2024-03-18_windows_device_0'!P578,'2024-03-18_windows_device_0'!P578:P1487,1,0)</f>
        <v>38.107333333333337</v>
      </c>
      <c r="B578">
        <f>VLOOKUP('2024-03-18_windows_device_0'!Q578,'2024-03-18_windows_device_0'!Q578:Q1487,1,0)</f>
        <v>2184166</v>
      </c>
      <c r="C578">
        <v>16.983398718193893</v>
      </c>
      <c r="D578">
        <v>2184093.8910419946</v>
      </c>
      <c r="E578">
        <v>-2.5999999999996248E-2</v>
      </c>
      <c r="F578">
        <v>2184026.2778223683</v>
      </c>
      <c r="G578">
        <v>2181541.6281189988</v>
      </c>
      <c r="H578">
        <v>5.5477972961962223</v>
      </c>
      <c r="I578">
        <v>14.87110138265416</v>
      </c>
      <c r="J578">
        <v>2181491.4245701968</v>
      </c>
      <c r="K578">
        <f t="shared" si="8"/>
        <v>2180767.3852368635</v>
      </c>
    </row>
    <row r="579" spans="1:11" x14ac:dyDescent="0.25">
      <c r="A579">
        <f>VLOOKUP('2024-03-18_windows_device_0'!P579,'2024-03-18_windows_device_0'!P579:P1488,1,0)</f>
        <v>38.088000000000001</v>
      </c>
      <c r="B579">
        <f>VLOOKUP('2024-03-18_windows_device_0'!Q579,'2024-03-18_windows_device_0'!Q579:Q1488,1,0)</f>
        <v>2184164</v>
      </c>
      <c r="C579">
        <v>16.974782379032096</v>
      </c>
      <c r="D579">
        <v>2184091.964190796</v>
      </c>
      <c r="E579">
        <v>-1.9333333333335645E-2</v>
      </c>
      <c r="F579">
        <v>2184018.1978120925</v>
      </c>
      <c r="G579">
        <v>2181533.9932973399</v>
      </c>
      <c r="H579">
        <v>15.89046099036932</v>
      </c>
      <c r="I579">
        <v>10.342663694173098</v>
      </c>
      <c r="J579">
        <v>2181510.7404001085</v>
      </c>
      <c r="K579">
        <f t="shared" ref="K579:K642" si="9">J579-M$2*A579</f>
        <v>2180787.0684001087</v>
      </c>
    </row>
    <row r="580" spans="1:11" x14ac:dyDescent="0.25">
      <c r="A580">
        <f>VLOOKUP('2024-03-18_windows_device_0'!P580,'2024-03-18_windows_device_0'!P580:P1489,1,0)</f>
        <v>38.06133333333333</v>
      </c>
      <c r="B580">
        <f>VLOOKUP('2024-03-18_windows_device_0'!Q580,'2024-03-18_windows_device_0'!Q580:Q1489,1,0)</f>
        <v>2184158</v>
      </c>
      <c r="C580">
        <v>16.962897773291679</v>
      </c>
      <c r="D580">
        <v>2184086.0650247834</v>
      </c>
      <c r="E580">
        <v>-2.6666666666670835E-2</v>
      </c>
      <c r="F580">
        <v>2184017.456745022</v>
      </c>
      <c r="G580">
        <v>2181533.8666544808</v>
      </c>
      <c r="H580">
        <v>6.5495133423246443</v>
      </c>
      <c r="I580">
        <v>-9.3409476480446756</v>
      </c>
      <c r="J580">
        <v>2181517.8814351307</v>
      </c>
      <c r="K580">
        <f t="shared" si="9"/>
        <v>2180794.7161017973</v>
      </c>
    </row>
    <row r="581" spans="1:11" x14ac:dyDescent="0.25">
      <c r="A581">
        <f>VLOOKUP('2024-03-18_windows_device_0'!P581,'2024-03-18_windows_device_0'!P581:P1490,1,0)</f>
        <v>38.033333333333331</v>
      </c>
      <c r="B581">
        <f>VLOOKUP('2024-03-18_windows_device_0'!Q581,'2024-03-18_windows_device_0'!Q581:Q1490,1,0)</f>
        <v>2184157</v>
      </c>
      <c r="C581">
        <v>16.950418937264246</v>
      </c>
      <c r="D581">
        <v>2184085.170824463</v>
      </c>
      <c r="E581">
        <v>-2.7999999999998693E-2</v>
      </c>
      <c r="F581">
        <v>2184022.5950502404</v>
      </c>
      <c r="G581">
        <v>2181539.6505685989</v>
      </c>
      <c r="H581">
        <v>-1.8808375392109156</v>
      </c>
      <c r="I581">
        <v>-8.4303508815355599</v>
      </c>
      <c r="J581">
        <v>2181516.4860722008</v>
      </c>
      <c r="K581">
        <f t="shared" si="9"/>
        <v>2180793.8527388675</v>
      </c>
    </row>
    <row r="582" spans="1:11" x14ac:dyDescent="0.25">
      <c r="A582">
        <f>VLOOKUP('2024-03-18_windows_device_0'!P582,'2024-03-18_windows_device_0'!P582:P1491,1,0)</f>
        <v>38.007333333333335</v>
      </c>
      <c r="B582">
        <f>VLOOKUP('2024-03-18_windows_device_0'!Q582,'2024-03-18_windows_device_0'!Q582:Q1491,1,0)</f>
        <v>2184157</v>
      </c>
      <c r="C582">
        <v>16.938831446667344</v>
      </c>
      <c r="D582">
        <v>2184085.2689973055</v>
      </c>
      <c r="E582">
        <v>-2.5999999999996248E-2</v>
      </c>
      <c r="F582">
        <v>2184022.5946076144</v>
      </c>
      <c r="G582">
        <v>2181540.2500456758</v>
      </c>
      <c r="H582">
        <v>-3.3177050962112844</v>
      </c>
      <c r="I582">
        <v>-1.4368675570003688</v>
      </c>
      <c r="J582">
        <v>2181515.2385539329</v>
      </c>
      <c r="K582">
        <f t="shared" si="9"/>
        <v>2180793.0992205995</v>
      </c>
    </row>
    <row r="583" spans="1:11" x14ac:dyDescent="0.25">
      <c r="A583">
        <f>VLOOKUP('2024-03-18_windows_device_0'!P583,'2024-03-18_windows_device_0'!P583:P1492,1,0)</f>
        <v>37.99133333333333</v>
      </c>
      <c r="B583">
        <f>VLOOKUP('2024-03-18_windows_device_0'!Q583,'2024-03-18_windows_device_0'!Q583:Q1492,1,0)</f>
        <v>2184158</v>
      </c>
      <c r="C583">
        <v>16.931700683223095</v>
      </c>
      <c r="D583">
        <v>2184086.3293779935</v>
      </c>
      <c r="E583">
        <v>-1.6000000000005343E-2</v>
      </c>
      <c r="F583">
        <v>2184020.4000385632</v>
      </c>
      <c r="G583">
        <v>2181538.4248619964</v>
      </c>
      <c r="H583">
        <v>2.9759540888480842</v>
      </c>
      <c r="I583">
        <v>6.2936591850593686</v>
      </c>
      <c r="J583">
        <v>2181517.0881412947</v>
      </c>
      <c r="K583">
        <f t="shared" si="9"/>
        <v>2180795.2528079613</v>
      </c>
    </row>
    <row r="584" spans="1:11" x14ac:dyDescent="0.25">
      <c r="A584">
        <f>VLOOKUP('2024-03-18_windows_device_0'!P584,'2024-03-18_windows_device_0'!P584:P1493,1,0)</f>
        <v>37.952666666666666</v>
      </c>
      <c r="B584">
        <f>VLOOKUP('2024-03-18_windows_device_0'!Q584,'2024-03-18_windows_device_0'!Q584:Q1493,1,0)</f>
        <v>2184151</v>
      </c>
      <c r="C584">
        <v>16.914468004899497</v>
      </c>
      <c r="D584">
        <v>2184079.4751930279</v>
      </c>
      <c r="E584">
        <v>-3.8666666666664185E-2</v>
      </c>
      <c r="F584">
        <v>2184017.0947205084</v>
      </c>
      <c r="G584">
        <v>2181536.0128678977</v>
      </c>
      <c r="H584">
        <v>-6.7147179432213306</v>
      </c>
      <c r="I584">
        <v>-9.6906720320694149</v>
      </c>
      <c r="J584">
        <v>2181508.7444539964</v>
      </c>
      <c r="K584">
        <f t="shared" si="9"/>
        <v>2180787.6437873296</v>
      </c>
    </row>
    <row r="585" spans="1:11" x14ac:dyDescent="0.25">
      <c r="A585">
        <f>VLOOKUP('2024-03-18_windows_device_0'!P585,'2024-03-18_windows_device_0'!P585:P1494,1,0)</f>
        <v>37.946666666666665</v>
      </c>
      <c r="B585">
        <f>VLOOKUP('2024-03-18_windows_device_0'!Q585,'2024-03-18_windows_device_0'!Q585:Q1494,1,0)</f>
        <v>2184141</v>
      </c>
      <c r="C585">
        <v>16.911793968607903</v>
      </c>
      <c r="D585">
        <v>2184069.497806191</v>
      </c>
      <c r="E585">
        <v>-6.0000000000002274E-3</v>
      </c>
      <c r="F585">
        <v>2184017.3196449303</v>
      </c>
      <c r="G585">
        <v>2181536.3764931196</v>
      </c>
      <c r="H585">
        <v>-8.5727092269808054</v>
      </c>
      <c r="I585">
        <v>-1.8579912837594748</v>
      </c>
      <c r="J585">
        <v>2181502.8854545541</v>
      </c>
      <c r="K585">
        <f t="shared" si="9"/>
        <v>2180781.8987878873</v>
      </c>
    </row>
    <row r="586" spans="1:11" x14ac:dyDescent="0.25">
      <c r="A586">
        <f>VLOOKUP('2024-03-18_windows_device_0'!P586,'2024-03-18_windows_device_0'!P586:P1495,1,0)</f>
        <v>37.912666666666667</v>
      </c>
      <c r="B586">
        <f>VLOOKUP('2024-03-18_windows_device_0'!Q586,'2024-03-18_windows_device_0'!Q586:Q1495,1,0)</f>
        <v>2184137</v>
      </c>
      <c r="C586">
        <v>16.896641096288878</v>
      </c>
      <c r="D586">
        <v>2184065.6258799159</v>
      </c>
      <c r="E586">
        <v>-3.399999999999892E-2</v>
      </c>
      <c r="F586">
        <v>2184013.1315032332</v>
      </c>
      <c r="G586">
        <v>2181532.9747371105</v>
      </c>
      <c r="H586">
        <v>0.89671915723010898</v>
      </c>
      <c r="I586">
        <v>9.4694283842109144</v>
      </c>
      <c r="J586">
        <v>2181501.1956354422</v>
      </c>
      <c r="K586">
        <f t="shared" si="9"/>
        <v>2180780.8549687755</v>
      </c>
    </row>
    <row r="587" spans="1:11" x14ac:dyDescent="0.25">
      <c r="A587">
        <f>VLOOKUP('2024-03-18_windows_device_0'!P587,'2024-03-18_windows_device_0'!P587:P1496,1,0)</f>
        <v>37.885333333333335</v>
      </c>
      <c r="B587">
        <f>VLOOKUP('2024-03-18_windows_device_0'!Q587,'2024-03-18_windows_device_0'!Q587:Q1496,1,0)</f>
        <v>2184140</v>
      </c>
      <c r="C587">
        <v>16.884459375404955</v>
      </c>
      <c r="D587">
        <v>2184068.7287579002</v>
      </c>
      <c r="E587">
        <v>-2.7333333333331211E-2</v>
      </c>
      <c r="F587">
        <v>2184017.0655758521</v>
      </c>
      <c r="G587">
        <v>2181537.5415136805</v>
      </c>
      <c r="H587">
        <v>-2.1347766751423478</v>
      </c>
      <c r="I587">
        <v>-3.0314958323724568</v>
      </c>
      <c r="J587">
        <v>2181501.4752619751</v>
      </c>
      <c r="K587">
        <f t="shared" si="9"/>
        <v>2180781.6539286417</v>
      </c>
    </row>
    <row r="588" spans="1:11" x14ac:dyDescent="0.25">
      <c r="A588">
        <f>VLOOKUP('2024-03-18_windows_device_0'!P588,'2024-03-18_windows_device_0'!P588:P1497,1,0)</f>
        <v>37.864666666666665</v>
      </c>
      <c r="B588">
        <f>VLOOKUP('2024-03-18_windows_device_0'!Q588,'2024-03-18_windows_device_0'!Q588:Q1497,1,0)</f>
        <v>2184150</v>
      </c>
      <c r="C588">
        <v>16.875248805956133</v>
      </c>
      <c r="D588">
        <v>2184078.8064944344</v>
      </c>
      <c r="E588">
        <v>-2.0666666666670608E-2</v>
      </c>
      <c r="F588">
        <v>2184014.9704602081</v>
      </c>
      <c r="G588">
        <v>2181535.9250870771</v>
      </c>
      <c r="H588">
        <v>1.6638619895093143</v>
      </c>
      <c r="I588">
        <v>3.7986386646516621</v>
      </c>
      <c r="J588">
        <v>2181502.9819333032</v>
      </c>
      <c r="K588">
        <f t="shared" si="9"/>
        <v>2180783.5532666366</v>
      </c>
    </row>
    <row r="589" spans="1:11" x14ac:dyDescent="0.25">
      <c r="A589">
        <f>VLOOKUP('2024-03-18_windows_device_0'!P589,'2024-03-18_windows_device_0'!P589:P1498,1,0)</f>
        <v>37.826000000000001</v>
      </c>
      <c r="B589">
        <f>VLOOKUP('2024-03-18_windows_device_0'!Q589,'2024-03-18_windows_device_0'!Q589:Q1498,1,0)</f>
        <v>2184151</v>
      </c>
      <c r="C589">
        <v>16.858016127632535</v>
      </c>
      <c r="D589">
        <v>2184079.9518230599</v>
      </c>
      <c r="E589">
        <v>-3.8666666666664185E-2</v>
      </c>
      <c r="F589">
        <v>2184014.5509819412</v>
      </c>
      <c r="G589">
        <v>2181536.4019226828</v>
      </c>
      <c r="H589">
        <v>-4.9797241515479982</v>
      </c>
      <c r="I589">
        <v>-6.6435861410573125</v>
      </c>
      <c r="J589">
        <v>2181497.1109817182</v>
      </c>
      <c r="K589">
        <f t="shared" si="9"/>
        <v>2180778.416981718</v>
      </c>
    </row>
    <row r="590" spans="1:11" x14ac:dyDescent="0.25">
      <c r="A590">
        <f>VLOOKUP('2024-03-18_windows_device_0'!P590,'2024-03-18_windows_device_0'!P590:P1499,1,0)</f>
        <v>37.825333333333333</v>
      </c>
      <c r="B590">
        <f>VLOOKUP('2024-03-18_windows_device_0'!Q590,'2024-03-18_windows_device_0'!Q590:Q1499,1,0)</f>
        <v>2184146</v>
      </c>
      <c r="C590">
        <v>16.857719012489024</v>
      </c>
      <c r="D590">
        <v>2184074.9543274241</v>
      </c>
      <c r="E590">
        <v>-6.6666666666748142E-4</v>
      </c>
      <c r="F590">
        <v>2184008.5758504518</v>
      </c>
      <c r="G590">
        <v>2181530.4422529144</v>
      </c>
      <c r="H590">
        <v>10.582579327281564</v>
      </c>
      <c r="I590">
        <v>15.562303478829563</v>
      </c>
      <c r="J590">
        <v>2181501.7521194629</v>
      </c>
      <c r="K590">
        <f t="shared" si="9"/>
        <v>2180783.0707861297</v>
      </c>
    </row>
    <row r="591" spans="1:11" x14ac:dyDescent="0.25">
      <c r="A591">
        <f>VLOOKUP('2024-03-18_windows_device_0'!P591,'2024-03-18_windows_device_0'!P591:P1500,1,0)</f>
        <v>37.777333333333331</v>
      </c>
      <c r="B591">
        <f>VLOOKUP('2024-03-18_windows_device_0'!Q591,'2024-03-18_windows_device_0'!Q591:Q1500,1,0)</f>
        <v>2184143</v>
      </c>
      <c r="C591">
        <v>16.836326722156279</v>
      </c>
      <c r="D591">
        <v>2184072.1345256264</v>
      </c>
      <c r="E591">
        <v>-4.8000000000001819E-2</v>
      </c>
      <c r="F591">
        <v>2184007.955529077</v>
      </c>
      <c r="G591">
        <v>2181530.9358922099</v>
      </c>
      <c r="H591">
        <v>0.22485013725236058</v>
      </c>
      <c r="I591">
        <v>-10.357729190029204</v>
      </c>
      <c r="J591">
        <v>2181506.0240516681</v>
      </c>
      <c r="K591">
        <f t="shared" si="9"/>
        <v>2180788.2547183349</v>
      </c>
    </row>
    <row r="592" spans="1:11" x14ac:dyDescent="0.25">
      <c r="A592">
        <f>VLOOKUP('2024-03-18_windows_device_0'!P592,'2024-03-18_windows_device_0'!P592:P1501,1,0)</f>
        <v>37.769333333333336</v>
      </c>
      <c r="B592">
        <f>VLOOKUP('2024-03-18_windows_device_0'!Q592,'2024-03-18_windows_device_0'!Q592:Q1501,1,0)</f>
        <v>2184146</v>
      </c>
      <c r="C592">
        <v>16.832761340434157</v>
      </c>
      <c r="D592">
        <v>2184075.1645364142</v>
      </c>
      <c r="E592">
        <v>-7.9999999999955662E-3</v>
      </c>
      <c r="F592">
        <v>2184003.9602017878</v>
      </c>
      <c r="G592">
        <v>2181527.1263626316</v>
      </c>
      <c r="H592">
        <v>1.0562204518355429</v>
      </c>
      <c r="I592">
        <v>0.83137031458318233</v>
      </c>
      <c r="J592">
        <v>2181510.2780134412</v>
      </c>
      <c r="K592">
        <f t="shared" si="9"/>
        <v>2180792.6606801078</v>
      </c>
    </row>
    <row r="593" spans="1:11" x14ac:dyDescent="0.25">
      <c r="A593">
        <f>VLOOKUP('2024-03-18_windows_device_0'!P593,'2024-03-18_windows_device_0'!P593:P1502,1,0)</f>
        <v>37.718000000000004</v>
      </c>
      <c r="B593">
        <f>VLOOKUP('2024-03-18_windows_device_0'!Q593,'2024-03-18_windows_device_0'!Q593:Q1502,1,0)</f>
        <v>2184141</v>
      </c>
      <c r="C593">
        <v>16.809883474383863</v>
      </c>
      <c r="D593">
        <v>2184070.3569543944</v>
      </c>
      <c r="E593">
        <v>-5.1333333333332121E-2</v>
      </c>
      <c r="F593">
        <v>2184006.1930665136</v>
      </c>
      <c r="G593">
        <v>2181530.5523665883</v>
      </c>
      <c r="H593">
        <v>-1.9629173628054559</v>
      </c>
      <c r="I593">
        <v>-3.0191378146409988</v>
      </c>
      <c r="J593">
        <v>2181508.0623755818</v>
      </c>
      <c r="K593">
        <f t="shared" si="9"/>
        <v>2180791.4203755818</v>
      </c>
    </row>
    <row r="594" spans="1:11" x14ac:dyDescent="0.25">
      <c r="A594">
        <f>VLOOKUP('2024-03-18_windows_device_0'!P594,'2024-03-18_windows_device_0'!P594:P1503,1,0)</f>
        <v>37.706666666666663</v>
      </c>
      <c r="B594">
        <f>VLOOKUP('2024-03-18_windows_device_0'!Q594,'2024-03-18_windows_device_0'!Q594:Q1503,1,0)</f>
        <v>2184141</v>
      </c>
      <c r="C594">
        <v>16.804832516944185</v>
      </c>
      <c r="D594">
        <v>2184070.3994010193</v>
      </c>
      <c r="E594">
        <v>-1.1333333333340079E-2</v>
      </c>
      <c r="F594">
        <v>2184012.1855656593</v>
      </c>
      <c r="G594">
        <v>2181536.8085049079</v>
      </c>
      <c r="H594">
        <v>2.7283718907274306</v>
      </c>
      <c r="I594">
        <v>4.6912892535328865</v>
      </c>
      <c r="J594">
        <v>2181510.403957421</v>
      </c>
      <c r="K594">
        <f t="shared" si="9"/>
        <v>2180793.9772907542</v>
      </c>
    </row>
    <row r="595" spans="1:11" x14ac:dyDescent="0.25">
      <c r="A595">
        <f>VLOOKUP('2024-03-18_windows_device_0'!P595,'2024-03-18_windows_device_0'!P595:P1504,1,0)</f>
        <v>37.677999999999997</v>
      </c>
      <c r="B595">
        <f>VLOOKUP('2024-03-18_windows_device_0'!Q595,'2024-03-18_windows_device_0'!Q595:Q1504,1,0)</f>
        <v>2184144</v>
      </c>
      <c r="C595">
        <v>16.79205656577324</v>
      </c>
      <c r="D595">
        <v>2184073.5067090727</v>
      </c>
      <c r="E595">
        <v>-2.8666666666666174E-2</v>
      </c>
      <c r="F595">
        <v>2184009.7429265631</v>
      </c>
      <c r="G595">
        <v>2181535.033071707</v>
      </c>
      <c r="H595">
        <v>0.67074375227093697</v>
      </c>
      <c r="I595">
        <v>-2.0576281384564936</v>
      </c>
      <c r="J595">
        <v>2181511.6079320125</v>
      </c>
      <c r="K595">
        <f t="shared" si="9"/>
        <v>2180795.7259320123</v>
      </c>
    </row>
    <row r="596" spans="1:11" x14ac:dyDescent="0.25">
      <c r="A596">
        <f>VLOOKUP('2024-03-18_windows_device_0'!P596,'2024-03-18_windows_device_0'!P596:P1505,1,0)</f>
        <v>37.661999999999999</v>
      </c>
      <c r="B596">
        <f>VLOOKUP('2024-03-18_windows_device_0'!Q596,'2024-03-18_windows_device_0'!Q596:Q1505,1,0)</f>
        <v>2184140</v>
      </c>
      <c r="C596">
        <v>16.784925802328992</v>
      </c>
      <c r="D596">
        <v>2184069.5665664524</v>
      </c>
      <c r="E596">
        <v>-1.5999999999998238E-2</v>
      </c>
      <c r="F596">
        <v>2184001.47333699</v>
      </c>
      <c r="G596">
        <v>2181527.1360968901</v>
      </c>
      <c r="H596">
        <v>-6.937735780607909</v>
      </c>
      <c r="I596">
        <v>-7.6084795328788459</v>
      </c>
      <c r="J596">
        <v>2181503.0605424144</v>
      </c>
      <c r="K596">
        <f t="shared" si="9"/>
        <v>2180787.4825424142</v>
      </c>
    </row>
    <row r="597" spans="1:11" x14ac:dyDescent="0.25">
      <c r="A597">
        <f>VLOOKUP('2024-03-18_windows_device_0'!P597,'2024-03-18_windows_device_0'!P597:P1506,1,0)</f>
        <v>37.62466666666667</v>
      </c>
      <c r="B597">
        <f>VLOOKUP('2024-03-18_windows_device_0'!Q597,'2024-03-18_windows_device_0'!Q597:Q1506,1,0)</f>
        <v>2184145</v>
      </c>
      <c r="C597">
        <v>16.768287354292418</v>
      </c>
      <c r="D597">
        <v>2184074.7061348008</v>
      </c>
      <c r="E597">
        <v>-3.7333333333329222E-2</v>
      </c>
      <c r="F597">
        <v>2184004.1361770658</v>
      </c>
      <c r="G597">
        <v>2181530.6689873659</v>
      </c>
      <c r="H597">
        <v>-5.9501784360036254</v>
      </c>
      <c r="I597">
        <v>0.98755734460428357</v>
      </c>
      <c r="J597">
        <v>2181498.8177747172</v>
      </c>
      <c r="K597">
        <f t="shared" si="9"/>
        <v>2180783.9491080507</v>
      </c>
    </row>
    <row r="598" spans="1:11" x14ac:dyDescent="0.25">
      <c r="A598">
        <f>VLOOKUP('2024-03-18_windows_device_0'!P598,'2024-03-18_windows_device_0'!P598:P1507,1,0)</f>
        <v>37.609333333333332</v>
      </c>
      <c r="B598">
        <f>VLOOKUP('2024-03-18_windows_device_0'!Q598,'2024-03-18_windows_device_0'!Q598:Q1507,1,0)</f>
        <v>2184143</v>
      </c>
      <c r="C598">
        <v>16.761453705991677</v>
      </c>
      <c r="D598">
        <v>2184072.7634174153</v>
      </c>
      <c r="E598">
        <v>-1.5333333333337862E-2</v>
      </c>
      <c r="F598">
        <v>2184000.6169101819</v>
      </c>
      <c r="G598">
        <v>2181527.5073127393</v>
      </c>
      <c r="H598">
        <v>1.2217828826978803</v>
      </c>
      <c r="I598">
        <v>7.1719613187015057</v>
      </c>
      <c r="J598">
        <v>2181498.5257048109</v>
      </c>
      <c r="K598">
        <f t="shared" si="9"/>
        <v>2180783.9483714774</v>
      </c>
    </row>
    <row r="599" spans="1:11" x14ac:dyDescent="0.25">
      <c r="A599">
        <f>VLOOKUP('2024-03-18_windows_device_0'!P599,'2024-03-18_windows_device_0'!P599:P1508,1,0)</f>
        <v>37.567999999999998</v>
      </c>
      <c r="B599">
        <f>VLOOKUP('2024-03-18_windows_device_0'!Q599,'2024-03-18_windows_device_0'!Q599:Q1508,1,0)</f>
        <v>2184138</v>
      </c>
      <c r="C599">
        <v>16.743032567094037</v>
      </c>
      <c r="D599">
        <v>2184067.9177151141</v>
      </c>
      <c r="E599">
        <v>-4.133333333333411E-2</v>
      </c>
      <c r="F599">
        <v>2184002.3936008806</v>
      </c>
      <c r="G599">
        <v>2181530.2486744625</v>
      </c>
      <c r="H599">
        <v>3.4156104801222682</v>
      </c>
      <c r="I599">
        <v>2.1938275974243879</v>
      </c>
      <c r="J599">
        <v>2181503.3400397794</v>
      </c>
      <c r="K599">
        <f t="shared" si="9"/>
        <v>2180789.5480397795</v>
      </c>
    </row>
    <row r="600" spans="1:11" x14ac:dyDescent="0.25">
      <c r="A600">
        <f>VLOOKUP('2024-03-18_windows_device_0'!P600,'2024-03-18_windows_device_0'!P600:P1509,1,0)</f>
        <v>37.553333333333335</v>
      </c>
      <c r="B600">
        <f>VLOOKUP('2024-03-18_windows_device_0'!Q600,'2024-03-18_windows_device_0'!Q600:Q1509,1,0)</f>
        <v>2184134</v>
      </c>
      <c r="C600">
        <v>16.73649603393681</v>
      </c>
      <c r="D600">
        <v>2184063.9724251265</v>
      </c>
      <c r="E600">
        <v>-1.4666666666663275E-2</v>
      </c>
      <c r="F600">
        <v>2183997.7578781089</v>
      </c>
      <c r="G600">
        <v>2181525.9555094554</v>
      </c>
      <c r="H600">
        <v>1.7514259130693972</v>
      </c>
      <c r="I600">
        <v>-1.664184567052871</v>
      </c>
      <c r="J600">
        <v>2181505.1527667702</v>
      </c>
      <c r="K600">
        <f t="shared" si="9"/>
        <v>2180791.639433437</v>
      </c>
    </row>
    <row r="601" spans="1:11" x14ac:dyDescent="0.25">
      <c r="A601">
        <f>VLOOKUP('2024-03-18_windows_device_0'!P601,'2024-03-18_windows_device_0'!P601:P1510,1,0)</f>
        <v>37.527999999999999</v>
      </c>
      <c r="B601">
        <f>VLOOKUP('2024-03-18_windows_device_0'!Q601,'2024-03-18_windows_device_0'!Q601:Q1510,1,0)</f>
        <v>2184121</v>
      </c>
      <c r="C601">
        <v>16.725205658483418</v>
      </c>
      <c r="D601">
        <v>2184051.0668739202</v>
      </c>
      <c r="E601">
        <v>-2.5333333333335872E-2</v>
      </c>
      <c r="F601">
        <v>2183996.1180726974</v>
      </c>
      <c r="G601">
        <v>2181524.9077099701</v>
      </c>
      <c r="H601">
        <v>5.1360069308429956</v>
      </c>
      <c r="I601">
        <v>3.3845810177735984</v>
      </c>
      <c r="J601">
        <v>2181510.0281973495</v>
      </c>
      <c r="K601">
        <f t="shared" si="9"/>
        <v>2180796.9961973494</v>
      </c>
    </row>
    <row r="602" spans="1:11" x14ac:dyDescent="0.25">
      <c r="A602">
        <f>VLOOKUP('2024-03-18_windows_device_0'!P602,'2024-03-18_windows_device_0'!P602:P1511,1,0)</f>
        <v>37.50266666666667</v>
      </c>
      <c r="B602">
        <f>VLOOKUP('2024-03-18_windows_device_0'!Q602,'2024-03-18_windows_device_0'!Q602:Q1511,1,0)</f>
        <v>2184118</v>
      </c>
      <c r="C602">
        <v>16.713915283030026</v>
      </c>
      <c r="D602">
        <v>2184048.1612589778</v>
      </c>
      <c r="E602">
        <v>-2.5333333333328767E-2</v>
      </c>
      <c r="F602">
        <v>2183993.1902275616</v>
      </c>
      <c r="G602">
        <v>2181522.5722705298</v>
      </c>
      <c r="H602">
        <v>-0.8799141370691359</v>
      </c>
      <c r="I602">
        <v>-6.0159210679121315</v>
      </c>
      <c r="J602">
        <v>2181508.4062056835</v>
      </c>
      <c r="K602">
        <f t="shared" si="9"/>
        <v>2180795.8555390169</v>
      </c>
    </row>
    <row r="603" spans="1:11" x14ac:dyDescent="0.25">
      <c r="A603">
        <f>VLOOKUP('2024-03-18_windows_device_0'!P603,'2024-03-18_windows_device_0'!P603:P1512,1,0)</f>
        <v>37.471333333333334</v>
      </c>
      <c r="B603">
        <f>VLOOKUP('2024-03-18_windows_device_0'!Q603,'2024-03-18_windows_device_0'!Q603:Q1512,1,0)</f>
        <v>2184125</v>
      </c>
      <c r="C603">
        <v>16.69995087128504</v>
      </c>
      <c r="D603">
        <v>2184055.2779102242</v>
      </c>
      <c r="E603">
        <v>-3.13333333333361E-2</v>
      </c>
      <c r="F603">
        <v>2183992.4675927162</v>
      </c>
      <c r="G603">
        <v>2181522.5829018033</v>
      </c>
      <c r="H603">
        <v>-2.5095741711556911</v>
      </c>
      <c r="I603">
        <v>-1.6296600340865552</v>
      </c>
      <c r="J603">
        <v>2181506.9026969462</v>
      </c>
      <c r="K603">
        <f t="shared" si="9"/>
        <v>2180794.9473636127</v>
      </c>
    </row>
    <row r="604" spans="1:11" x14ac:dyDescent="0.25">
      <c r="A604">
        <f>VLOOKUP('2024-03-18_windows_device_0'!P604,'2024-03-18_windows_device_0'!P604:P1513,1,0)</f>
        <v>37.455333333333336</v>
      </c>
      <c r="B604">
        <f>VLOOKUP('2024-03-18_windows_device_0'!Q604,'2024-03-18_windows_device_0'!Q604:Q1513,1,0)</f>
        <v>2184124</v>
      </c>
      <c r="C604">
        <v>16.692820107840792</v>
      </c>
      <c r="D604">
        <v>2184054.337439212</v>
      </c>
      <c r="E604">
        <v>-1.5999999999998238E-2</v>
      </c>
      <c r="F604">
        <v>2183992.1256442959</v>
      </c>
      <c r="G604">
        <v>2181522.6156236706</v>
      </c>
      <c r="H604">
        <v>-0.6730357208289206</v>
      </c>
      <c r="I604">
        <v>1.8365384503267705</v>
      </c>
      <c r="J604">
        <v>2181506.2081487761</v>
      </c>
      <c r="K604">
        <f t="shared" si="9"/>
        <v>2180794.5568154426</v>
      </c>
    </row>
    <row r="605" spans="1:11" x14ac:dyDescent="0.25">
      <c r="A605">
        <f>VLOOKUP('2024-03-18_windows_device_0'!P605,'2024-03-18_windows_device_0'!P605:P1514,1,0)</f>
        <v>37.422666666666665</v>
      </c>
      <c r="B605">
        <f>VLOOKUP('2024-03-18_windows_device_0'!Q605,'2024-03-18_windows_device_0'!Q605:Q1514,1,0)</f>
        <v>2184128</v>
      </c>
      <c r="C605">
        <v>16.678261465808784</v>
      </c>
      <c r="D605">
        <v>2184058.4588986197</v>
      </c>
      <c r="E605">
        <v>-3.2666666666671063E-2</v>
      </c>
      <c r="F605">
        <v>2183993.6236566128</v>
      </c>
      <c r="G605">
        <v>2181524.8790850388</v>
      </c>
      <c r="H605">
        <v>-4.3163065435364842</v>
      </c>
      <c r="I605">
        <v>-3.6432708227075636</v>
      </c>
      <c r="J605">
        <v>2181501.5948257684</v>
      </c>
      <c r="K605">
        <f t="shared" si="9"/>
        <v>2180790.5641591018</v>
      </c>
    </row>
    <row r="606" spans="1:11" x14ac:dyDescent="0.25">
      <c r="A606">
        <f>VLOOKUP('2024-03-18_windows_device_0'!P606,'2024-03-18_windows_device_0'!P606:P1515,1,0)</f>
        <v>37.399333333333331</v>
      </c>
      <c r="B606">
        <f>VLOOKUP('2024-03-18_windows_device_0'!Q606,'2024-03-18_windows_device_0'!Q606:Q1515,1,0)</f>
        <v>2184123</v>
      </c>
      <c r="C606">
        <v>16.667862435785924</v>
      </c>
      <c r="D606">
        <v>2184053.5455904556</v>
      </c>
      <c r="E606">
        <v>-2.3333333333333428E-2</v>
      </c>
      <c r="F606">
        <v>2183990.5179851344</v>
      </c>
      <c r="G606">
        <v>2181522.3205720764</v>
      </c>
      <c r="H606">
        <v>-15.236370070371777</v>
      </c>
      <c r="I606">
        <v>-10.920063526835293</v>
      </c>
      <c r="J606">
        <v>2181483.1792247435</v>
      </c>
      <c r="K606">
        <f t="shared" si="9"/>
        <v>2180772.5918914103</v>
      </c>
    </row>
    <row r="607" spans="1:11" x14ac:dyDescent="0.25">
      <c r="A607">
        <f>VLOOKUP('2024-03-18_windows_device_0'!P607,'2024-03-18_windows_device_0'!P607:P1516,1,0)</f>
        <v>37.37533333333333</v>
      </c>
      <c r="B607">
        <f>VLOOKUP('2024-03-18_windows_device_0'!Q607,'2024-03-18_windows_device_0'!Q607:Q1516,1,0)</f>
        <v>2184123</v>
      </c>
      <c r="C607">
        <v>16.65716629061955</v>
      </c>
      <c r="D607">
        <v>2184053.6347027915</v>
      </c>
      <c r="E607">
        <v>-2.4000000000000909E-2</v>
      </c>
      <c r="F607">
        <v>2183992.5623547663</v>
      </c>
      <c r="G607">
        <v>2181524.9280895805</v>
      </c>
      <c r="H607">
        <v>-6.5395885002799332</v>
      </c>
      <c r="I607">
        <v>8.6967815700918436</v>
      </c>
      <c r="J607">
        <v>2181477.948049576</v>
      </c>
      <c r="K607">
        <f t="shared" si="9"/>
        <v>2180767.8167162426</v>
      </c>
    </row>
    <row r="608" spans="1:11" x14ac:dyDescent="0.25">
      <c r="A608">
        <f>VLOOKUP('2024-03-18_windows_device_0'!P608,'2024-03-18_windows_device_0'!P608:P1517,1,0)</f>
        <v>37.35</v>
      </c>
      <c r="B608">
        <f>VLOOKUP('2024-03-18_windows_device_0'!Q608,'2024-03-18_windows_device_0'!Q608:Q1517,1,0)</f>
        <v>2184123</v>
      </c>
      <c r="C608">
        <v>16.645875915166162</v>
      </c>
      <c r="D608">
        <v>2184053.728703754</v>
      </c>
      <c r="E608">
        <v>-2.5333333333328767E-2</v>
      </c>
      <c r="F608">
        <v>2183993.6941993143</v>
      </c>
      <c r="G608">
        <v>2181526.654760438</v>
      </c>
      <c r="H608">
        <v>14.699894168879837</v>
      </c>
      <c r="I608">
        <v>21.23948266915977</v>
      </c>
      <c r="J608">
        <v>2181481.3834953136</v>
      </c>
      <c r="K608">
        <f t="shared" si="9"/>
        <v>2180771.7334953137</v>
      </c>
    </row>
    <row r="609" spans="1:11" x14ac:dyDescent="0.25">
      <c r="A609">
        <f>VLOOKUP('2024-03-18_windows_device_0'!P609,'2024-03-18_windows_device_0'!P609:P1518,1,0)</f>
        <v>37.322000000000003</v>
      </c>
      <c r="B609">
        <f>VLOOKUP('2024-03-18_windows_device_0'!Q609,'2024-03-18_windows_device_0'!Q609:Q1518,1,0)</f>
        <v>2184118</v>
      </c>
      <c r="C609">
        <v>16.633397079138728</v>
      </c>
      <c r="D609">
        <v>2184048.8325254018</v>
      </c>
      <c r="E609">
        <v>-2.7999999999998693E-2</v>
      </c>
      <c r="F609">
        <v>2183990.806911862</v>
      </c>
      <c r="G609">
        <v>2181524.4253821634</v>
      </c>
      <c r="H609">
        <v>5.4872922394424677</v>
      </c>
      <c r="I609">
        <v>-9.2126019294373691</v>
      </c>
      <c r="J609">
        <v>2181497.858095245</v>
      </c>
      <c r="K609">
        <f t="shared" si="9"/>
        <v>2180788.7400952452</v>
      </c>
    </row>
    <row r="610" spans="1:11" x14ac:dyDescent="0.25">
      <c r="A610">
        <f>VLOOKUP('2024-03-18_windows_device_0'!P610,'2024-03-18_windows_device_0'!P610:P1519,1,0)</f>
        <v>37.291333333333334</v>
      </c>
      <c r="B610">
        <f>VLOOKUP('2024-03-18_windows_device_0'!Q610,'2024-03-18_windows_device_0'!Q610:Q1519,1,0)</f>
        <v>2184104</v>
      </c>
      <c r="C610">
        <v>16.619729782537252</v>
      </c>
      <c r="D610">
        <v>2184034.9461454889</v>
      </c>
      <c r="E610">
        <v>-3.0666666666668618E-2</v>
      </c>
      <c r="F610">
        <v>2183990.0153255509</v>
      </c>
      <c r="G610">
        <v>2181524.3549296181</v>
      </c>
      <c r="H610">
        <v>-2.3548658648505807</v>
      </c>
      <c r="I610">
        <v>-7.8421581042930484</v>
      </c>
      <c r="J610">
        <v>2181496.2044070978</v>
      </c>
      <c r="K610">
        <f t="shared" si="9"/>
        <v>2180787.6690737642</v>
      </c>
    </row>
    <row r="611" spans="1:11" x14ac:dyDescent="0.25">
      <c r="A611">
        <f>VLOOKUP('2024-03-18_windows_device_0'!P611,'2024-03-18_windows_device_0'!P611:P1520,1,0)</f>
        <v>37.273333333333333</v>
      </c>
      <c r="B611">
        <f>VLOOKUP('2024-03-18_windows_device_0'!Q611,'2024-03-18_windows_device_0'!Q611:Q1520,1,0)</f>
        <v>2184100</v>
      </c>
      <c r="C611">
        <v>16.611707673662472</v>
      </c>
      <c r="D611">
        <v>2184031.0127920411</v>
      </c>
      <c r="E611">
        <v>-1.8000000000000682E-2</v>
      </c>
      <c r="F611">
        <v>2183989.7665786054</v>
      </c>
      <c r="G611">
        <v>2181524.5297330851</v>
      </c>
      <c r="H611">
        <v>-5.3395294514484704</v>
      </c>
      <c r="I611">
        <v>-2.9846635865978897</v>
      </c>
      <c r="J611">
        <v>2181492.4426144562</v>
      </c>
      <c r="K611">
        <f t="shared" si="9"/>
        <v>2180784.2492811228</v>
      </c>
    </row>
    <row r="612" spans="1:11" x14ac:dyDescent="0.25">
      <c r="A612">
        <f>VLOOKUP('2024-03-18_windows_device_0'!P612,'2024-03-18_windows_device_0'!P612:P1521,1,0)</f>
        <v>37.229999999999997</v>
      </c>
      <c r="B612">
        <f>VLOOKUP('2024-03-18_windows_device_0'!Q612,'2024-03-18_windows_device_0'!Q612:Q1521,1,0)</f>
        <v>2184096</v>
      </c>
      <c r="C612">
        <v>16.592395189334301</v>
      </c>
      <c r="D612">
        <v>2184027.1731054704</v>
      </c>
      <c r="E612">
        <v>-4.3333333333336554E-2</v>
      </c>
      <c r="F612">
        <v>2183987.510320893</v>
      </c>
      <c r="G612">
        <v>2181523.2939732815</v>
      </c>
      <c r="H612">
        <v>-0.50479374127462506</v>
      </c>
      <c r="I612">
        <v>4.8347357101738453</v>
      </c>
      <c r="J612">
        <v>2181491.5038271351</v>
      </c>
      <c r="K612">
        <f t="shared" si="9"/>
        <v>2180784.133827135</v>
      </c>
    </row>
    <row r="613" spans="1:11" x14ac:dyDescent="0.25">
      <c r="A613">
        <f>VLOOKUP('2024-03-18_windows_device_0'!P613,'2024-03-18_windows_device_0'!P613:P1522,1,0)</f>
        <v>37.223333333333336</v>
      </c>
      <c r="B613">
        <f>VLOOKUP('2024-03-18_windows_device_0'!Q613,'2024-03-18_windows_device_0'!Q613:Q1522,1,0)</f>
        <v>2184108</v>
      </c>
      <c r="C613">
        <v>16.5894240378992</v>
      </c>
      <c r="D613">
        <v>2184039.1977525228</v>
      </c>
      <c r="E613">
        <v>-6.6666666666606034E-3</v>
      </c>
      <c r="F613">
        <v>2183984.6492700875</v>
      </c>
      <c r="G613">
        <v>2181520.5900275721</v>
      </c>
      <c r="H613">
        <v>-0.46114975214004517</v>
      </c>
      <c r="I613">
        <v>4.3643989134579897E-2</v>
      </c>
      <c r="J613">
        <v>2181491.7438603207</v>
      </c>
      <c r="K613">
        <f t="shared" si="9"/>
        <v>2180784.5005269875</v>
      </c>
    </row>
    <row r="614" spans="1:11" x14ac:dyDescent="0.25">
      <c r="A614">
        <f>VLOOKUP('2024-03-18_windows_device_0'!P614,'2024-03-18_windows_device_0'!P614:P1523,1,0)</f>
        <v>37.196666666666665</v>
      </c>
      <c r="B614">
        <f>VLOOKUP('2024-03-18_windows_device_0'!Q614,'2024-03-18_windows_device_0'!Q614:Q1523,1,0)</f>
        <v>2184115</v>
      </c>
      <c r="C614">
        <v>16.577539432158783</v>
      </c>
      <c r="D614">
        <v>2184046.2962965937</v>
      </c>
      <c r="E614">
        <v>-2.6666666666670835E-2</v>
      </c>
      <c r="F614">
        <v>2183976.3109372561</v>
      </c>
      <c r="G614">
        <v>2181512.8803966241</v>
      </c>
      <c r="H614">
        <v>5.1810795492492616</v>
      </c>
      <c r="I614">
        <v>5.6422293013893068</v>
      </c>
      <c r="J614">
        <v>2181495.9699544692</v>
      </c>
      <c r="K614">
        <f t="shared" si="9"/>
        <v>2180789.2332878024</v>
      </c>
    </row>
    <row r="615" spans="1:11" x14ac:dyDescent="0.25">
      <c r="A615">
        <f>VLOOKUP('2024-03-18_windows_device_0'!P615,'2024-03-18_windows_device_0'!P615:P1524,1,0)</f>
        <v>37.183999999999997</v>
      </c>
      <c r="B615">
        <f>VLOOKUP('2024-03-18_windows_device_0'!Q615,'2024-03-18_windows_device_0'!Q615:Q1524,1,0)</f>
        <v>2184116</v>
      </c>
      <c r="C615">
        <v>16.571894244432087</v>
      </c>
      <c r="D615">
        <v>2184047.3430802878</v>
      </c>
      <c r="E615">
        <v>-1.2666666666667936E-2</v>
      </c>
      <c r="F615">
        <v>2183964.9663160034</v>
      </c>
      <c r="G615">
        <v>2181501.834566677</v>
      </c>
      <c r="H615">
        <v>4.1852553887292743</v>
      </c>
      <c r="I615">
        <v>-0.99582416051998734</v>
      </c>
      <c r="J615">
        <v>2181501.08050243</v>
      </c>
      <c r="K615">
        <f t="shared" si="9"/>
        <v>2180794.5845024302</v>
      </c>
    </row>
    <row r="616" spans="1:11" x14ac:dyDescent="0.25">
      <c r="A616">
        <f>VLOOKUP('2024-03-18_windows_device_0'!P616,'2024-03-18_windows_device_0'!P616:P1525,1,0)</f>
        <v>37.145333333333333</v>
      </c>
      <c r="B616">
        <f>VLOOKUP('2024-03-18_windows_device_0'!Q616,'2024-03-18_windows_device_0'!Q616:Q1525,1,0)</f>
        <v>2184111</v>
      </c>
      <c r="C616">
        <v>16.554661566108489</v>
      </c>
      <c r="D616">
        <v>2184042.4857951077</v>
      </c>
      <c r="E616">
        <v>-3.8666666666664185E-2</v>
      </c>
      <c r="F616">
        <v>2183954.7302821539</v>
      </c>
      <c r="G616">
        <v>2181492.5112625905</v>
      </c>
      <c r="H616">
        <v>-2.7504896055907011</v>
      </c>
      <c r="I616">
        <v>-6.9357449943199754</v>
      </c>
      <c r="J616">
        <v>2181496.9166260385</v>
      </c>
      <c r="K616">
        <f t="shared" si="9"/>
        <v>2180791.1552927052</v>
      </c>
    </row>
    <row r="617" spans="1:11" x14ac:dyDescent="0.25">
      <c r="A617">
        <f>VLOOKUP('2024-03-18_windows_device_0'!P617,'2024-03-18_windows_device_0'!P617:P1526,1,0)</f>
        <v>37.116666666666667</v>
      </c>
      <c r="B617">
        <f>VLOOKUP('2024-03-18_windows_device_0'!Q617,'2024-03-18_windows_device_0'!Q617:Q1526,1,0)</f>
        <v>2184110</v>
      </c>
      <c r="C617">
        <v>16.541885614937545</v>
      </c>
      <c r="D617">
        <v>2184041.5915050758</v>
      </c>
      <c r="E617">
        <v>-2.8666666666666174E-2</v>
      </c>
      <c r="F617">
        <v>2183959.6007869709</v>
      </c>
      <c r="G617">
        <v>2181498.0590598867</v>
      </c>
      <c r="H617">
        <v>-0.20766598265618086</v>
      </c>
      <c r="I617">
        <v>2.5428236229345202</v>
      </c>
      <c r="J617">
        <v>2181497.9581182553</v>
      </c>
      <c r="K617">
        <f t="shared" si="9"/>
        <v>2180792.7414515885</v>
      </c>
    </row>
    <row r="618" spans="1:11" x14ac:dyDescent="0.25">
      <c r="A618">
        <f>VLOOKUP('2024-03-18_windows_device_0'!P618,'2024-03-18_windows_device_0'!P618:P1527,1,0)</f>
        <v>37.086666666666666</v>
      </c>
      <c r="B618">
        <f>VLOOKUP('2024-03-18_windows_device_0'!Q618,'2024-03-18_windows_device_0'!Q618:Q1527,1,0)</f>
        <v>2184109</v>
      </c>
      <c r="C618">
        <v>16.52851543347958</v>
      </c>
      <c r="D618">
        <v>2184040.7020443915</v>
      </c>
      <c r="E618">
        <v>-3.0000000000001137E-2</v>
      </c>
      <c r="F618">
        <v>2183974.7818931155</v>
      </c>
      <c r="G618">
        <v>2181513.9495208771</v>
      </c>
      <c r="H618">
        <v>-4.6410838542506099</v>
      </c>
      <c r="I618">
        <v>-4.433417871594429</v>
      </c>
      <c r="J618">
        <v>2181492.9213571395</v>
      </c>
      <c r="K618">
        <f t="shared" si="9"/>
        <v>2180788.274690473</v>
      </c>
    </row>
    <row r="619" spans="1:11" x14ac:dyDescent="0.25">
      <c r="A619">
        <f>VLOOKUP('2024-03-18_windows_device_0'!P619,'2024-03-18_windows_device_0'!P619:P1528,1,0)</f>
        <v>37.06133333333333</v>
      </c>
      <c r="B619">
        <f>VLOOKUP('2024-03-18_windows_device_0'!Q619,'2024-03-18_windows_device_0'!Q619:Q1528,1,0)</f>
        <v>2184107</v>
      </c>
      <c r="C619">
        <v>16.517225058026185</v>
      </c>
      <c r="D619">
        <v>2184038.7953190957</v>
      </c>
      <c r="E619">
        <v>-2.5333333333335872E-2</v>
      </c>
      <c r="F619">
        <v>2183980.7319486933</v>
      </c>
      <c r="G619">
        <v>2181520.4990342194</v>
      </c>
      <c r="H619">
        <v>0.26118570240214467</v>
      </c>
      <c r="I619">
        <v>4.9022695566527545</v>
      </c>
      <c r="J619">
        <v>2181493.0512312585</v>
      </c>
      <c r="K619">
        <f t="shared" si="9"/>
        <v>2180788.8858979251</v>
      </c>
    </row>
    <row r="620" spans="1:11" x14ac:dyDescent="0.25">
      <c r="A620">
        <f>VLOOKUP('2024-03-18_windows_device_0'!P620,'2024-03-18_windows_device_0'!P620:P1529,1,0)</f>
        <v>37.045999999999999</v>
      </c>
      <c r="B620">
        <f>VLOOKUP('2024-03-18_windows_device_0'!Q620,'2024-03-18_windows_device_0'!Q620:Q1529,1,0)</f>
        <v>2184099</v>
      </c>
      <c r="C620">
        <v>16.51039140972545</v>
      </c>
      <c r="D620">
        <v>2184030.8517438746</v>
      </c>
      <c r="E620">
        <v>-1.5333333333330756E-2</v>
      </c>
      <c r="F620">
        <v>2183978.4880823595</v>
      </c>
      <c r="G620">
        <v>2181518.6181966802</v>
      </c>
      <c r="H620">
        <v>-2.0649616201408207</v>
      </c>
      <c r="I620">
        <v>-2.3261473225429654</v>
      </c>
      <c r="J620">
        <v>2181491.5449082013</v>
      </c>
      <c r="K620">
        <f t="shared" si="9"/>
        <v>2180787.6709082015</v>
      </c>
    </row>
    <row r="621" spans="1:11" x14ac:dyDescent="0.25">
      <c r="A621">
        <f>VLOOKUP('2024-03-18_windows_device_0'!P621,'2024-03-18_windows_device_0'!P621:P1530,1,0)</f>
        <v>37.026666666666664</v>
      </c>
      <c r="B621">
        <f>VLOOKUP('2024-03-18_windows_device_0'!Q621,'2024-03-18_windows_device_0'!Q621:Q1530,1,0)</f>
        <v>2184084</v>
      </c>
      <c r="C621">
        <v>16.501775070563649</v>
      </c>
      <c r="D621">
        <v>2184015.9228548803</v>
      </c>
      <c r="E621">
        <v>-1.9333333333335645E-2</v>
      </c>
      <c r="F621">
        <v>2183974.7124310788</v>
      </c>
      <c r="G621">
        <v>2181515.300491584</v>
      </c>
      <c r="H621">
        <v>0.60516725433990359</v>
      </c>
      <c r="I621">
        <v>2.6701288744807243</v>
      </c>
      <c r="J621">
        <v>2181492.0985166505</v>
      </c>
      <c r="K621">
        <f t="shared" si="9"/>
        <v>2180788.5918499837</v>
      </c>
    </row>
    <row r="622" spans="1:11" x14ac:dyDescent="0.25">
      <c r="A622">
        <f>VLOOKUP('2024-03-18_windows_device_0'!P622,'2024-03-18_windows_device_0'!P622:P1531,1,0)</f>
        <v>36.998666666666665</v>
      </c>
      <c r="B622">
        <f>VLOOKUP('2024-03-18_windows_device_0'!Q622,'2024-03-18_windows_device_0'!Q622:Q1531,1,0)</f>
        <v>2184079</v>
      </c>
      <c r="C622">
        <v>16.489296234536216</v>
      </c>
      <c r="D622">
        <v>2184011.0257774224</v>
      </c>
      <c r="E622">
        <v>-2.7999999999998693E-2</v>
      </c>
      <c r="F622">
        <v>2183977.0247286605</v>
      </c>
      <c r="G622">
        <v>2181518.2764456728</v>
      </c>
      <c r="H622">
        <v>-5.5673326193355024</v>
      </c>
      <c r="I622">
        <v>-6.172499873675406</v>
      </c>
      <c r="J622">
        <v>2181485.6020790366</v>
      </c>
      <c r="K622">
        <f t="shared" si="9"/>
        <v>2180782.6274123699</v>
      </c>
    </row>
    <row r="623" spans="1:11" x14ac:dyDescent="0.25">
      <c r="A623">
        <f>VLOOKUP('2024-03-18_windows_device_0'!P623,'2024-03-18_windows_device_0'!P623:P1532,1,0)</f>
        <v>36.960666666666668</v>
      </c>
      <c r="B623">
        <f>VLOOKUP('2024-03-18_windows_device_0'!Q623,'2024-03-18_windows_device_0'!Q623:Q1532,1,0)</f>
        <v>2184078</v>
      </c>
      <c r="C623">
        <v>16.472360671356128</v>
      </c>
      <c r="D623">
        <v>2184010.1653334782</v>
      </c>
      <c r="E623">
        <v>-3.7999999999996703E-2</v>
      </c>
      <c r="F623">
        <v>2183969.4085302455</v>
      </c>
      <c r="G623">
        <v>2181511.5617277296</v>
      </c>
      <c r="H623">
        <v>-2.8168113799765706</v>
      </c>
      <c r="I623">
        <v>2.7505212393589318</v>
      </c>
      <c r="J623">
        <v>2181483.7012992851</v>
      </c>
      <c r="K623">
        <f t="shared" si="9"/>
        <v>2180781.4486326184</v>
      </c>
    </row>
    <row r="624" spans="1:11" x14ac:dyDescent="0.25">
      <c r="A624">
        <f>VLOOKUP('2024-03-18_windows_device_0'!P624,'2024-03-18_windows_device_0'!P624:P1533,1,0)</f>
        <v>36.952666666666666</v>
      </c>
      <c r="B624">
        <f>VLOOKUP('2024-03-18_windows_device_0'!Q624,'2024-03-18_windows_device_0'!Q624:Q1533,1,0)</f>
        <v>2184084</v>
      </c>
      <c r="C624">
        <v>16.468795289634002</v>
      </c>
      <c r="D624">
        <v>2184016.1946954271</v>
      </c>
      <c r="E624">
        <v>-8.0000000000026716E-3</v>
      </c>
      <c r="F624">
        <v>2183960.6459175586</v>
      </c>
      <c r="G624">
        <v>2181502.9890185026</v>
      </c>
      <c r="H624">
        <v>4.4832565584219992</v>
      </c>
      <c r="I624">
        <v>7.3000679383985698</v>
      </c>
      <c r="J624">
        <v>2181486.8127870988</v>
      </c>
      <c r="K624">
        <f t="shared" si="9"/>
        <v>2180784.7121204319</v>
      </c>
    </row>
    <row r="625" spans="1:11" x14ac:dyDescent="0.25">
      <c r="A625">
        <f>VLOOKUP('2024-03-18_windows_device_0'!P625,'2024-03-18_windows_device_0'!P625:P1534,1,0)</f>
        <v>36.932000000000002</v>
      </c>
      <c r="B625">
        <f>VLOOKUP('2024-03-18_windows_device_0'!Q625,'2024-03-18_windows_device_0'!Q625:Q1534,1,0)</f>
        <v>2184087</v>
      </c>
      <c r="C625">
        <v>16.459584720185184</v>
      </c>
      <c r="D625">
        <v>2184019.2705177097</v>
      </c>
      <c r="E625">
        <v>-2.0666666666663502E-2</v>
      </c>
      <c r="F625">
        <v>2183961.0518624252</v>
      </c>
      <c r="G625">
        <v>2181503.8857376599</v>
      </c>
      <c r="H625">
        <v>4.9494712809100747</v>
      </c>
      <c r="I625">
        <v>0.46621472248807549</v>
      </c>
      <c r="J625">
        <v>2181493.354467452</v>
      </c>
      <c r="K625">
        <f t="shared" si="9"/>
        <v>2180791.6464674519</v>
      </c>
    </row>
    <row r="626" spans="1:11" x14ac:dyDescent="0.25">
      <c r="A626">
        <f>VLOOKUP('2024-03-18_windows_device_0'!P626,'2024-03-18_windows_device_0'!P626:P1535,1,0)</f>
        <v>36.906666666666666</v>
      </c>
      <c r="B626">
        <f>VLOOKUP('2024-03-18_windows_device_0'!Q626,'2024-03-18_windows_device_0'!Q626:Q1535,1,0)</f>
        <v>2184092</v>
      </c>
      <c r="C626">
        <v>16.448294344731792</v>
      </c>
      <c r="D626">
        <v>2184024.3634032873</v>
      </c>
      <c r="E626">
        <v>-2.5333333333335872E-2</v>
      </c>
      <c r="F626">
        <v>2183958.3151166691</v>
      </c>
      <c r="G626">
        <v>2181501.7509609847</v>
      </c>
      <c r="H626">
        <v>-3.420148219447583</v>
      </c>
      <c r="I626">
        <v>-8.3696195003576577</v>
      </c>
      <c r="J626">
        <v>2181487.8393239998</v>
      </c>
      <c r="K626">
        <f t="shared" si="9"/>
        <v>2180786.6126573333</v>
      </c>
    </row>
    <row r="627" spans="1:11" x14ac:dyDescent="0.25">
      <c r="A627">
        <f>VLOOKUP('2024-03-18_windows_device_0'!P627,'2024-03-18_windows_device_0'!P627:P1536,1,0)</f>
        <v>36.88133333333333</v>
      </c>
      <c r="B627">
        <f>VLOOKUP('2024-03-18_windows_device_0'!Q627,'2024-03-18_windows_device_0'!Q627:Q1536,1,0)</f>
        <v>2184092</v>
      </c>
      <c r="C627">
        <v>16.437003969278397</v>
      </c>
      <c r="D627">
        <v>2184024.4562251284</v>
      </c>
      <c r="E627">
        <v>-2.5333333333335872E-2</v>
      </c>
      <c r="F627">
        <v>2183959.3765962343</v>
      </c>
      <c r="G627">
        <v>2181503.4148229742</v>
      </c>
      <c r="H627">
        <v>0.66151582356542349</v>
      </c>
      <c r="I627">
        <v>4.0816640430130064</v>
      </c>
      <c r="J627">
        <v>2181490.1025563003</v>
      </c>
      <c r="K627">
        <f t="shared" si="9"/>
        <v>2180789.3572229668</v>
      </c>
    </row>
    <row r="628" spans="1:11" x14ac:dyDescent="0.25">
      <c r="A628">
        <f>VLOOKUP('2024-03-18_windows_device_0'!P628,'2024-03-18_windows_device_0'!P628:P1537,1,0)</f>
        <v>36.848666666666666</v>
      </c>
      <c r="B628">
        <f>VLOOKUP('2024-03-18_windows_device_0'!Q628,'2024-03-18_windows_device_0'!Q628:Q1537,1,0)</f>
        <v>2184093</v>
      </c>
      <c r="C628">
        <v>16.422445327246393</v>
      </c>
      <c r="D628">
        <v>2184025.5758223683</v>
      </c>
      <c r="E628">
        <v>-3.2666666666663957E-2</v>
      </c>
      <c r="F628">
        <v>2183953.61950474</v>
      </c>
      <c r="G628">
        <v>2181498.4350988227</v>
      </c>
      <c r="H628">
        <v>1.6548866415396333</v>
      </c>
      <c r="I628">
        <v>0.99337081797420979</v>
      </c>
      <c r="J628">
        <v>2181492.2276388151</v>
      </c>
      <c r="K628">
        <f t="shared" si="9"/>
        <v>2180792.1029721485</v>
      </c>
    </row>
    <row r="629" spans="1:11" x14ac:dyDescent="0.25">
      <c r="A629">
        <f>VLOOKUP('2024-03-18_windows_device_0'!P629,'2024-03-18_windows_device_0'!P629:P1538,1,0)</f>
        <v>36.821333333333335</v>
      </c>
      <c r="B629">
        <f>VLOOKUP('2024-03-18_windows_device_0'!Q629,'2024-03-18_windows_device_0'!Q629:Q1538,1,0)</f>
        <v>2184085</v>
      </c>
      <c r="C629">
        <v>16.41026360636247</v>
      </c>
      <c r="D629">
        <v>2184017.6758120926</v>
      </c>
      <c r="E629">
        <v>-2.7333333333331211E-2</v>
      </c>
      <c r="F629">
        <v>2183963.5511041</v>
      </c>
      <c r="G629">
        <v>2181509.01767815</v>
      </c>
      <c r="H629">
        <v>4.0912305233068764</v>
      </c>
      <c r="I629">
        <v>2.4363438817672431</v>
      </c>
      <c r="J629">
        <v>2181496.1703997604</v>
      </c>
      <c r="K629">
        <f t="shared" si="9"/>
        <v>2180796.565066427</v>
      </c>
    </row>
    <row r="630" spans="1:11" x14ac:dyDescent="0.25">
      <c r="A630">
        <f>VLOOKUP('2024-03-18_windows_device_0'!P630,'2024-03-18_windows_device_0'!P630:P1539,1,0)</f>
        <v>36.80466666666667</v>
      </c>
      <c r="B630">
        <f>VLOOKUP('2024-03-18_windows_device_0'!Q630,'2024-03-18_windows_device_0'!Q630:Q1539,1,0)</f>
        <v>2184084</v>
      </c>
      <c r="C630">
        <v>16.402835727774711</v>
      </c>
      <c r="D630">
        <v>2184016.7367450218</v>
      </c>
      <c r="E630">
        <v>-1.6666666666665719E-2</v>
      </c>
      <c r="F630">
        <v>2183963.3787780274</v>
      </c>
      <c r="G630">
        <v>2181509.2425282872</v>
      </c>
      <c r="H630">
        <v>-0.91075823782011867</v>
      </c>
      <c r="I630">
        <v>-5.0019887611269951</v>
      </c>
      <c r="J630">
        <v>2181494.6871179212</v>
      </c>
      <c r="K630">
        <f t="shared" si="9"/>
        <v>2180795.3984512547</v>
      </c>
    </row>
    <row r="631" spans="1:11" x14ac:dyDescent="0.25">
      <c r="A631">
        <f>VLOOKUP('2024-03-18_windows_device_0'!P631,'2024-03-18_windows_device_0'!P631:P1540,1,0)</f>
        <v>36.776666666666664</v>
      </c>
      <c r="B631">
        <f>VLOOKUP('2024-03-18_windows_device_0'!Q631,'2024-03-18_windows_device_0'!Q631:Q1540,1,0)</f>
        <v>2184089</v>
      </c>
      <c r="C631">
        <v>16.390356891747278</v>
      </c>
      <c r="D631">
        <v>2184021.8390502403</v>
      </c>
      <c r="E631">
        <v>-2.8000000000005798E-2</v>
      </c>
      <c r="F631">
        <v>2183963.7673373767</v>
      </c>
      <c r="G631">
        <v>2181510.2987487391</v>
      </c>
      <c r="H631">
        <v>-3.1779803461395204</v>
      </c>
      <c r="I631">
        <v>-2.2672221083194017</v>
      </c>
      <c r="J631">
        <v>2181492.1055254391</v>
      </c>
      <c r="K631">
        <f t="shared" si="9"/>
        <v>2180793.3488587723</v>
      </c>
    </row>
    <row r="632" spans="1:11" x14ac:dyDescent="0.25">
      <c r="A632">
        <f>VLOOKUP('2024-03-18_windows_device_0'!P632,'2024-03-18_windows_device_0'!P632:P1541,1,0)</f>
        <v>36.762</v>
      </c>
      <c r="B632">
        <f>VLOOKUP('2024-03-18_windows_device_0'!Q632,'2024-03-18_windows_device_0'!Q632:Q1541,1,0)</f>
        <v>2184089</v>
      </c>
      <c r="C632">
        <v>16.38382035859005</v>
      </c>
      <c r="D632">
        <v>2184021.8926076144</v>
      </c>
      <c r="E632">
        <v>-1.4666666666663275E-2</v>
      </c>
      <c r="F632">
        <v>2183961.4544898719</v>
      </c>
      <c r="G632">
        <v>2181508.3358313763</v>
      </c>
      <c r="H632">
        <v>3.552166597917676</v>
      </c>
      <c r="I632">
        <v>6.7301469440571964</v>
      </c>
      <c r="J632">
        <v>2181494.4530545832</v>
      </c>
      <c r="K632">
        <f t="shared" si="9"/>
        <v>2180795.975054583</v>
      </c>
    </row>
    <row r="633" spans="1:11" x14ac:dyDescent="0.25">
      <c r="A633">
        <f>VLOOKUP('2024-03-18_windows_device_0'!P633,'2024-03-18_windows_device_0'!P633:P1542,1,0)</f>
        <v>36.74133333333333</v>
      </c>
      <c r="B633">
        <f>VLOOKUP('2024-03-18_windows_device_0'!Q633,'2024-03-18_windows_device_0'!Q633:Q1542,1,0)</f>
        <v>2184087</v>
      </c>
      <c r="C633">
        <v>16.374609789141228</v>
      </c>
      <c r="D633">
        <v>2184019.9680385632</v>
      </c>
      <c r="E633">
        <v>-2.0666666666670608E-2</v>
      </c>
      <c r="F633">
        <v>2183963.6895413478</v>
      </c>
      <c r="G633">
        <v>2181511.064203267</v>
      </c>
      <c r="H633">
        <v>-3.6849865433759987</v>
      </c>
      <c r="I633">
        <v>-7.2371531412936747</v>
      </c>
      <c r="J633">
        <v>2181490.5556228086</v>
      </c>
      <c r="K633">
        <f t="shared" si="9"/>
        <v>2180792.4702894753</v>
      </c>
    </row>
    <row r="634" spans="1:11" x14ac:dyDescent="0.25">
      <c r="A634">
        <f>VLOOKUP('2024-03-18_windows_device_0'!P634,'2024-03-18_windows_device_0'!P634:P1543,1,0)</f>
        <v>36.718666666666664</v>
      </c>
      <c r="B634">
        <f>VLOOKUP('2024-03-18_windows_device_0'!Q634,'2024-03-18_windows_device_0'!Q634:Q1543,1,0)</f>
        <v>2184083</v>
      </c>
      <c r="C634">
        <v>16.364507874261879</v>
      </c>
      <c r="D634">
        <v>2184016.0507205082</v>
      </c>
      <c r="E634">
        <v>-2.2666666666665947E-2</v>
      </c>
      <c r="F634">
        <v>2183963.8189048306</v>
      </c>
      <c r="G634">
        <v>2181511.7349470193</v>
      </c>
      <c r="H634">
        <v>-1.8701305026188493</v>
      </c>
      <c r="I634">
        <v>1.8148560407571495</v>
      </c>
      <c r="J634">
        <v>2181490.1579728005</v>
      </c>
      <c r="K634">
        <f t="shared" si="9"/>
        <v>2180792.5033061337</v>
      </c>
    </row>
    <row r="635" spans="1:11" x14ac:dyDescent="0.25">
      <c r="A635">
        <f>VLOOKUP('2024-03-18_windows_device_0'!P635,'2024-03-18_windows_device_0'!P635:P1544,1,0)</f>
        <v>36.68933333333333</v>
      </c>
      <c r="B635">
        <f>VLOOKUP('2024-03-18_windows_device_0'!Q635,'2024-03-18_windows_device_0'!Q635:Q1544,1,0)</f>
        <v>2184084</v>
      </c>
      <c r="C635">
        <v>16.351434807947424</v>
      </c>
      <c r="D635">
        <v>2184017.1576449303</v>
      </c>
      <c r="E635">
        <v>-2.9333333333333655E-2</v>
      </c>
      <c r="F635">
        <v>2183956.1800629832</v>
      </c>
      <c r="G635">
        <v>2181504.7972112386</v>
      </c>
      <c r="H635">
        <v>-3.0759978666901588</v>
      </c>
      <c r="I635">
        <v>-1.2058673640713096</v>
      </c>
      <c r="J635">
        <v>2181487.1371625243</v>
      </c>
      <c r="K635">
        <f t="shared" si="9"/>
        <v>2180790.0398291908</v>
      </c>
    </row>
    <row r="636" spans="1:11" x14ac:dyDescent="0.25">
      <c r="A636">
        <f>VLOOKUP('2024-03-18_windows_device_0'!P636,'2024-03-18_windows_device_0'!P636:P1545,1,0)</f>
        <v>36.673999999999999</v>
      </c>
      <c r="B636">
        <f>VLOOKUP('2024-03-18_windows_device_0'!Q636,'2024-03-18_windows_device_0'!Q636:Q1545,1,0)</f>
        <v>2184079</v>
      </c>
      <c r="C636">
        <v>16.344601159646686</v>
      </c>
      <c r="D636">
        <v>2184012.2135032332</v>
      </c>
      <c r="E636">
        <v>-1.5333333333330756E-2</v>
      </c>
      <c r="F636">
        <v>2183949.8631741665</v>
      </c>
      <c r="G636">
        <v>2181498.8470328026</v>
      </c>
      <c r="H636">
        <v>-1.4164705346338451</v>
      </c>
      <c r="I636">
        <v>1.6595273320563138</v>
      </c>
      <c r="J636">
        <v>2181485.6816945435</v>
      </c>
      <c r="K636">
        <f t="shared" si="9"/>
        <v>2180788.8756945436</v>
      </c>
    </row>
    <row r="637" spans="1:11" x14ac:dyDescent="0.25">
      <c r="A637">
        <f>VLOOKUP('2024-03-18_windows_device_0'!P637,'2024-03-18_windows_device_0'!P637:P1546,1,0)</f>
        <v>36.642666666666663</v>
      </c>
      <c r="B637">
        <f>VLOOKUP('2024-03-18_windows_device_0'!Q637,'2024-03-18_windows_device_0'!Q637:Q1546,1,0)</f>
        <v>2184083</v>
      </c>
      <c r="C637">
        <v>16.3306367479017</v>
      </c>
      <c r="D637">
        <v>2184016.3275758522</v>
      </c>
      <c r="E637">
        <v>-3.13333333333361E-2</v>
      </c>
      <c r="F637">
        <v>2183950.3351153466</v>
      </c>
      <c r="G637">
        <v>2181500.0688156853</v>
      </c>
      <c r="H637">
        <v>-1.4125705538317561</v>
      </c>
      <c r="I637">
        <v>3.8999808020889759E-3</v>
      </c>
      <c r="J637">
        <v>2181484.3517444623</v>
      </c>
      <c r="K637">
        <f t="shared" si="9"/>
        <v>2180788.1410777955</v>
      </c>
    </row>
    <row r="638" spans="1:11" x14ac:dyDescent="0.25">
      <c r="A638">
        <f>VLOOKUP('2024-03-18_windows_device_0'!P638,'2024-03-18_windows_device_0'!P638:P1547,1,0)</f>
        <v>36.61933333333333</v>
      </c>
      <c r="B638">
        <f>VLOOKUP('2024-03-18_windows_device_0'!Q638,'2024-03-18_windows_device_0'!Q638:Q1547,1,0)</f>
        <v>2184081</v>
      </c>
      <c r="C638">
        <v>16.32023771787884</v>
      </c>
      <c r="D638">
        <v>2184014.4124602079</v>
      </c>
      <c r="E638">
        <v>-2.3333333333333428E-2</v>
      </c>
      <c r="F638">
        <v>2183953.1919164229</v>
      </c>
      <c r="G638">
        <v>2181503.4844261655</v>
      </c>
      <c r="H638">
        <v>-2.0607230942696333</v>
      </c>
      <c r="I638">
        <v>-0.64815254043787718</v>
      </c>
      <c r="J638">
        <v>2181482.2784187729</v>
      </c>
      <c r="K638">
        <f t="shared" si="9"/>
        <v>2180786.5110854395</v>
      </c>
    </row>
    <row r="639" spans="1:11" x14ac:dyDescent="0.25">
      <c r="A639">
        <f>VLOOKUP('2024-03-18_windows_device_0'!P639,'2024-03-18_windows_device_0'!P639:P1548,1,0)</f>
        <v>36.593333333333334</v>
      </c>
      <c r="B639">
        <f>VLOOKUP('2024-03-18_windows_device_0'!Q639,'2024-03-18_windows_device_0'!Q639:Q1548,1,0)</f>
        <v>2184080</v>
      </c>
      <c r="C639">
        <v>16.308650227281937</v>
      </c>
      <c r="D639">
        <v>2184013.5069819409</v>
      </c>
      <c r="E639">
        <v>-2.5999999999996248E-2</v>
      </c>
      <c r="F639">
        <v>2183954.3202494155</v>
      </c>
      <c r="G639">
        <v>2181505.2358520785</v>
      </c>
      <c r="H639">
        <v>-3.8170267445966601</v>
      </c>
      <c r="I639">
        <v>-1.7563036503270268</v>
      </c>
      <c r="J639">
        <v>2181478.3814570042</v>
      </c>
      <c r="K639">
        <f t="shared" si="9"/>
        <v>2180783.1081236708</v>
      </c>
    </row>
    <row r="640" spans="1:11" x14ac:dyDescent="0.25">
      <c r="A640">
        <f>VLOOKUP('2024-03-18_windows_device_0'!P640,'2024-03-18_windows_device_0'!P640:P1549,1,0)</f>
        <v>36.579333333333331</v>
      </c>
      <c r="B640">
        <f>VLOOKUP('2024-03-18_windows_device_0'!Q640,'2024-03-18_windows_device_0'!Q640:Q1549,1,0)</f>
        <v>2184075</v>
      </c>
      <c r="C640">
        <v>16.302410809268221</v>
      </c>
      <c r="D640">
        <v>2184008.5578504517</v>
      </c>
      <c r="E640">
        <v>-1.4000000000002899E-2</v>
      </c>
      <c r="F640">
        <v>2183959.1205613753</v>
      </c>
      <c r="G640">
        <v>2181510.3718590094</v>
      </c>
      <c r="H640">
        <v>-1.1406023362651467</v>
      </c>
      <c r="I640">
        <v>2.6764244083315134</v>
      </c>
      <c r="J640">
        <v>2181477.1184953153</v>
      </c>
      <c r="K640">
        <f t="shared" si="9"/>
        <v>2180782.1111619822</v>
      </c>
    </row>
    <row r="641" spans="1:11" x14ac:dyDescent="0.25">
      <c r="A641">
        <f>VLOOKUP('2024-03-18_windows_device_0'!P641,'2024-03-18_windows_device_0'!P641:P1550,1,0)</f>
        <v>36.551333333333332</v>
      </c>
      <c r="B641">
        <f>VLOOKUP('2024-03-18_windows_device_0'!Q641,'2024-03-18_windows_device_0'!Q641:Q1550,1,0)</f>
        <v>2184073</v>
      </c>
      <c r="C641">
        <v>16.289931973240787</v>
      </c>
      <c r="D641">
        <v>2184006.6595290769</v>
      </c>
      <c r="E641">
        <v>-2.7999999999998693E-2</v>
      </c>
      <c r="F641">
        <v>2183957.568871683</v>
      </c>
      <c r="G641">
        <v>2181509.4919448723</v>
      </c>
      <c r="H641">
        <v>1.1555722435005009</v>
      </c>
      <c r="I641">
        <v>2.2961745797656476</v>
      </c>
      <c r="J641">
        <v>2181478.3307924559</v>
      </c>
      <c r="K641">
        <f t="shared" si="9"/>
        <v>2180783.8554591225</v>
      </c>
    </row>
    <row r="642" spans="1:11" x14ac:dyDescent="0.25">
      <c r="A642">
        <f>VLOOKUP('2024-03-18_windows_device_0'!P642,'2024-03-18_windows_device_0'!P642:P1551,1,0)</f>
        <v>36.527999999999999</v>
      </c>
      <c r="B642">
        <f>VLOOKUP('2024-03-18_windows_device_0'!Q642,'2024-03-18_windows_device_0'!Q642:Q1551,1,0)</f>
        <v>2184070</v>
      </c>
      <c r="C642">
        <v>16.279532943217923</v>
      </c>
      <c r="D642">
        <v>2184003.7442017877</v>
      </c>
      <c r="E642">
        <v>-2.3333333333333428E-2</v>
      </c>
      <c r="F642">
        <v>2183954.4990913267</v>
      </c>
      <c r="G642">
        <v>2181506.9823707012</v>
      </c>
      <c r="H642">
        <v>0.43019837327301502</v>
      </c>
      <c r="I642">
        <v>-0.7253738702274859</v>
      </c>
      <c r="J642">
        <v>2181478.9033783427</v>
      </c>
      <c r="K642">
        <f t="shared" si="9"/>
        <v>2180784.8713783426</v>
      </c>
    </row>
    <row r="643" spans="1:11" x14ac:dyDescent="0.25">
      <c r="A643">
        <f>VLOOKUP('2024-03-18_windows_device_0'!P643,'2024-03-18_windows_device_0'!P643:P1552,1,0)</f>
        <v>36.510666666666665</v>
      </c>
      <c r="B643">
        <f>VLOOKUP('2024-03-18_windows_device_0'!Q643,'2024-03-18_windows_device_0'!Q643:Q1552,1,0)</f>
        <v>2184071</v>
      </c>
      <c r="C643">
        <v>16.271807949486657</v>
      </c>
      <c r="D643">
        <v>2184004.8070665137</v>
      </c>
      <c r="E643">
        <v>-1.7333333333333201E-2</v>
      </c>
      <c r="F643">
        <v>2183953.409670739</v>
      </c>
      <c r="G643">
        <v>2181506.3093349803</v>
      </c>
      <c r="H643">
        <v>2.0928177372552454</v>
      </c>
      <c r="I643">
        <v>1.6626193639822304</v>
      </c>
      <c r="J643">
        <v>2181480.9290520032</v>
      </c>
      <c r="K643">
        <f t="shared" ref="K643:K706" si="10">J643-M$2*A643</f>
        <v>2180787.2263853364</v>
      </c>
    </row>
    <row r="644" spans="1:11" x14ac:dyDescent="0.25">
      <c r="A644">
        <f>VLOOKUP('2024-03-18_windows_device_0'!P644,'2024-03-18_windows_device_0'!P644:P1553,1,0)</f>
        <v>36.490666666666669</v>
      </c>
      <c r="B644">
        <f>VLOOKUP('2024-03-18_windows_device_0'!Q644,'2024-03-18_windows_device_0'!Q644:Q1553,1,0)</f>
        <v>2184078</v>
      </c>
      <c r="C644">
        <v>16.262894495181346</v>
      </c>
      <c r="D644">
        <v>2184011.8795656594</v>
      </c>
      <c r="E644">
        <v>-1.9999999999996021E-2</v>
      </c>
      <c r="F644">
        <v>2183948.6126744132</v>
      </c>
      <c r="G644">
        <v>2181501.9930284368</v>
      </c>
      <c r="H644">
        <v>-2.1782276309095323</v>
      </c>
      <c r="I644">
        <v>-4.2710453681647778</v>
      </c>
      <c r="J644">
        <v>2181478.2864986104</v>
      </c>
      <c r="K644">
        <f t="shared" si="10"/>
        <v>2180784.9638319439</v>
      </c>
    </row>
    <row r="645" spans="1:11" x14ac:dyDescent="0.25">
      <c r="A645">
        <f>VLOOKUP('2024-03-18_windows_device_0'!P645,'2024-03-18_windows_device_0'!P645:P1554,1,0)</f>
        <v>36.466000000000001</v>
      </c>
      <c r="B645">
        <f>VLOOKUP('2024-03-18_windows_device_0'!Q645,'2024-03-18_windows_device_0'!Q645:Q1554,1,0)</f>
        <v>2184075</v>
      </c>
      <c r="C645">
        <v>16.251901234871465</v>
      </c>
      <c r="D645">
        <v>2184008.9689265629</v>
      </c>
      <c r="E645">
        <v>-2.4666666666668391E-2</v>
      </c>
      <c r="F645">
        <v>2183932.7830906399</v>
      </c>
      <c r="G645">
        <v>2181486.7566583664</v>
      </c>
      <c r="H645">
        <v>-2.4055748735554516</v>
      </c>
      <c r="I645">
        <v>-0.22734724264591932</v>
      </c>
      <c r="J645">
        <v>2181476.4266279899</v>
      </c>
      <c r="K645">
        <f t="shared" si="10"/>
        <v>2180783.57262799</v>
      </c>
    </row>
    <row r="646" spans="1:11" x14ac:dyDescent="0.25">
      <c r="A646">
        <f>VLOOKUP('2024-03-18_windows_device_0'!P646,'2024-03-18_windows_device_0'!P646:P1555,1,0)</f>
        <v>36.445999999999998</v>
      </c>
      <c r="B646">
        <f>VLOOKUP('2024-03-18_windows_device_0'!Q646,'2024-03-18_windows_device_0'!Q646:Q1555,1,0)</f>
        <v>2184067</v>
      </c>
      <c r="C646">
        <v>16.242987780566153</v>
      </c>
      <c r="D646">
        <v>2184001.04133699</v>
      </c>
      <c r="E646">
        <v>-2.0000000000003126E-2</v>
      </c>
      <c r="F646">
        <v>2183925.7622234058</v>
      </c>
      <c r="G646">
        <v>2181480.2170698661</v>
      </c>
      <c r="H646">
        <v>5.1024372708052397</v>
      </c>
      <c r="I646">
        <v>7.5080121443606913</v>
      </c>
      <c r="J646">
        <v>2181479.8395084729</v>
      </c>
      <c r="K646">
        <f t="shared" si="10"/>
        <v>2180787.365508473</v>
      </c>
    </row>
    <row r="647" spans="1:11" x14ac:dyDescent="0.25">
      <c r="A647">
        <f>VLOOKUP('2024-03-18_windows_device_0'!P647,'2024-03-18_windows_device_0'!P647:P1556,1,0)</f>
        <v>36.421999999999997</v>
      </c>
      <c r="B647">
        <f>VLOOKUP('2024-03-18_windows_device_0'!Q647,'2024-03-18_windows_device_0'!Q647:Q1556,1,0)</f>
        <v>2184069</v>
      </c>
      <c r="C647">
        <v>16.232291635399783</v>
      </c>
      <c r="D647">
        <v>2184003.1281770659</v>
      </c>
      <c r="E647">
        <v>-2.4000000000000909E-2</v>
      </c>
      <c r="F647">
        <v>2183939.8842343544</v>
      </c>
      <c r="G647">
        <v>2181494.916964035</v>
      </c>
      <c r="H647">
        <v>-0.42113397875800729</v>
      </c>
      <c r="I647">
        <v>-5.523571249563247</v>
      </c>
      <c r="J647">
        <v>2181480.1941867047</v>
      </c>
      <c r="K647">
        <f t="shared" si="10"/>
        <v>2180788.1761867045</v>
      </c>
    </row>
    <row r="648" spans="1:11" x14ac:dyDescent="0.25">
      <c r="A648">
        <f>VLOOKUP('2024-03-18_windows_device_0'!P648,'2024-03-18_windows_device_0'!P648:P1557,1,0)</f>
        <v>36.401333333333334</v>
      </c>
      <c r="B648">
        <f>VLOOKUP('2024-03-18_windows_device_0'!Q648,'2024-03-18_windows_device_0'!Q648:Q1557,1,0)</f>
        <v>2184066</v>
      </c>
      <c r="C648">
        <v>16.223081065950961</v>
      </c>
      <c r="D648">
        <v>2184000.2029101821</v>
      </c>
      <c r="E648">
        <v>-2.0666666666663502E-2</v>
      </c>
      <c r="F648">
        <v>2183944.8735997174</v>
      </c>
      <c r="G648">
        <v>2181500.4042562745</v>
      </c>
      <c r="H648">
        <v>-2.774534226860851</v>
      </c>
      <c r="I648">
        <v>-2.3534002481028438</v>
      </c>
      <c r="J648">
        <v>2181478.1687928764</v>
      </c>
      <c r="K648">
        <f t="shared" si="10"/>
        <v>2180786.543459543</v>
      </c>
    </row>
    <row r="649" spans="1:11" x14ac:dyDescent="0.25">
      <c r="A649">
        <f>VLOOKUP('2024-03-18_windows_device_0'!P649,'2024-03-18_windows_device_0'!P649:P1558,1,0)</f>
        <v>36.38066666666667</v>
      </c>
      <c r="B649">
        <f>VLOOKUP('2024-03-18_windows_device_0'!Q649,'2024-03-18_windows_device_0'!Q649:Q1558,1,0)</f>
        <v>2184067</v>
      </c>
      <c r="C649">
        <v>16.213870496502143</v>
      </c>
      <c r="D649">
        <v>2184001.2776008807</v>
      </c>
      <c r="E649">
        <v>-2.0666666666663502E-2</v>
      </c>
      <c r="F649">
        <v>2183942.0205242001</v>
      </c>
      <c r="G649">
        <v>2181498.0493904096</v>
      </c>
      <c r="H649">
        <v>-3.2208879739046097</v>
      </c>
      <c r="I649">
        <v>-0.44635374704375863</v>
      </c>
      <c r="J649">
        <v>2181475.1080827345</v>
      </c>
      <c r="K649">
        <f t="shared" si="10"/>
        <v>2180783.8754160679</v>
      </c>
    </row>
    <row r="650" spans="1:11" x14ac:dyDescent="0.25">
      <c r="A650">
        <f>VLOOKUP('2024-03-18_windows_device_0'!P650,'2024-03-18_windows_device_0'!P650:P1559,1,0)</f>
        <v>36.357333333333337</v>
      </c>
      <c r="B650">
        <f>VLOOKUP('2024-03-18_windows_device_0'!Q650,'2024-03-18_windows_device_0'!Q650:Q1559,1,0)</f>
        <v>2184063</v>
      </c>
      <c r="C650">
        <v>16.203471466479282</v>
      </c>
      <c r="D650">
        <v>2183997.3618781087</v>
      </c>
      <c r="E650">
        <v>-2.3333333333333428E-2</v>
      </c>
      <c r="F650">
        <v>2183936.1181597165</v>
      </c>
      <c r="G650">
        <v>2181492.7098609582</v>
      </c>
      <c r="H650">
        <v>-6.6023841379210353</v>
      </c>
      <c r="I650">
        <v>-3.3814961640164256</v>
      </c>
      <c r="J650">
        <v>2181468.1686400571</v>
      </c>
      <c r="K650">
        <f t="shared" si="10"/>
        <v>2180777.3793067238</v>
      </c>
    </row>
    <row r="651" spans="1:11" x14ac:dyDescent="0.25">
      <c r="A651">
        <f>VLOOKUP('2024-03-18_windows_device_0'!P651,'2024-03-18_windows_device_0'!P651:P1560,1,0)</f>
        <v>36.337333333333333</v>
      </c>
      <c r="B651">
        <f>VLOOKUP('2024-03-18_windows_device_0'!Q651,'2024-03-18_windows_device_0'!Q651:Q1560,1,0)</f>
        <v>2184061</v>
      </c>
      <c r="C651">
        <v>16.194558012173971</v>
      </c>
      <c r="D651">
        <v>2183995.4340726975</v>
      </c>
      <c r="E651">
        <v>-2.0000000000003126E-2</v>
      </c>
      <c r="F651">
        <v>2183935.1306483755</v>
      </c>
      <c r="G651">
        <v>2181492.2050672169</v>
      </c>
      <c r="H651">
        <v>-4.6167024136520922</v>
      </c>
      <c r="I651">
        <v>1.9856817242689431</v>
      </c>
      <c r="J651">
        <v>2181463.7766851755</v>
      </c>
      <c r="K651">
        <f t="shared" si="10"/>
        <v>2180773.3673518421</v>
      </c>
    </row>
    <row r="652" spans="1:11" x14ac:dyDescent="0.25">
      <c r="A652">
        <f>VLOOKUP('2024-03-18_windows_device_0'!P652,'2024-03-18_windows_device_0'!P652:P1561,1,0)</f>
        <v>36.31733333333333</v>
      </c>
      <c r="B652">
        <f>VLOOKUP('2024-03-18_windows_device_0'!Q652,'2024-03-18_windows_device_0'!Q652:Q1561,1,0)</f>
        <v>2184058</v>
      </c>
      <c r="C652">
        <v>16.18564455786866</v>
      </c>
      <c r="D652">
        <v>2183992.5062275617</v>
      </c>
      <c r="E652">
        <v>-2.0000000000003126E-2</v>
      </c>
      <c r="F652">
        <v>2183934.1865152633</v>
      </c>
      <c r="G652">
        <v>2181491.7439174647</v>
      </c>
      <c r="H652">
        <v>3.1841730643063784</v>
      </c>
      <c r="I652">
        <v>7.8008754779584706</v>
      </c>
      <c r="J652">
        <v>2181465.2535364502</v>
      </c>
      <c r="K652">
        <f t="shared" si="10"/>
        <v>2180775.2242031167</v>
      </c>
    </row>
    <row r="653" spans="1:11" x14ac:dyDescent="0.25">
      <c r="A653">
        <f>VLOOKUP('2024-03-18_windows_device_0'!P653,'2024-03-18_windows_device_0'!P653:P1562,1,0)</f>
        <v>36.285333333333334</v>
      </c>
      <c r="B653">
        <f>VLOOKUP('2024-03-18_windows_device_0'!Q653,'2024-03-18_windows_device_0'!Q653:Q1562,1,0)</f>
        <v>2184057</v>
      </c>
      <c r="C653">
        <v>16.171383030980166</v>
      </c>
      <c r="D653">
        <v>2183991.6215927163</v>
      </c>
      <c r="E653">
        <v>-3.1999999999996476E-2</v>
      </c>
      <c r="F653">
        <v>2183938.5942679248</v>
      </c>
      <c r="G653">
        <v>2181496.924997014</v>
      </c>
      <c r="H653">
        <v>7.3957049204036593</v>
      </c>
      <c r="I653">
        <v>4.211531856097281</v>
      </c>
      <c r="J653">
        <v>2181473.9427411002</v>
      </c>
      <c r="K653">
        <f t="shared" si="10"/>
        <v>2180784.5214077667</v>
      </c>
    </row>
    <row r="654" spans="1:11" x14ac:dyDescent="0.25">
      <c r="A654">
        <f>VLOOKUP('2024-03-18_windows_device_0'!P654,'2024-03-18_windows_device_0'!P654:P1563,1,0)</f>
        <v>36.265333333333331</v>
      </c>
      <c r="B654">
        <f>VLOOKUP('2024-03-18_windows_device_0'!Q654,'2024-03-18_windows_device_0'!Q654:Q1563,1,0)</f>
        <v>2184057</v>
      </c>
      <c r="C654">
        <v>16.162469576674855</v>
      </c>
      <c r="D654">
        <v>2183991.6936442959</v>
      </c>
      <c r="E654">
        <v>-2.0000000000003126E-2</v>
      </c>
      <c r="F654">
        <v>2183942.2958476059</v>
      </c>
      <c r="G654">
        <v>2181501.1102524027</v>
      </c>
      <c r="H654">
        <v>2.7251252927817404</v>
      </c>
      <c r="I654">
        <v>-4.6705796276219189</v>
      </c>
      <c r="J654">
        <v>2181476.5455469885</v>
      </c>
      <c r="K654">
        <f t="shared" si="10"/>
        <v>2180787.5042136554</v>
      </c>
    </row>
    <row r="655" spans="1:11" x14ac:dyDescent="0.25">
      <c r="A655">
        <f>VLOOKUP('2024-03-18_windows_device_0'!P655,'2024-03-18_windows_device_0'!P655:P1564,1,0)</f>
        <v>36.252000000000002</v>
      </c>
      <c r="B655">
        <f>VLOOKUP('2024-03-18_windows_device_0'!Q655,'2024-03-18_windows_device_0'!Q655:Q1564,1,0)</f>
        <v>2184058</v>
      </c>
      <c r="C655">
        <v>16.156527273804649</v>
      </c>
      <c r="D655">
        <v>2183992.7416566126</v>
      </c>
      <c r="E655">
        <v>-1.3333333333328312E-2</v>
      </c>
      <c r="F655">
        <v>2183939.2227593157</v>
      </c>
      <c r="G655">
        <v>2181498.3597627971</v>
      </c>
      <c r="H655">
        <v>2.3519213618710637</v>
      </c>
      <c r="I655">
        <v>-0.37320393091067672</v>
      </c>
      <c r="J655">
        <v>2181479.547719337</v>
      </c>
      <c r="K655">
        <f t="shared" si="10"/>
        <v>2180790.7597193369</v>
      </c>
    </row>
    <row r="656" spans="1:11" x14ac:dyDescent="0.25">
      <c r="A656">
        <f>VLOOKUP('2024-03-18_windows_device_0'!P656,'2024-03-18_windows_device_0'!P656:P1565,1,0)</f>
        <v>36.211333333333336</v>
      </c>
      <c r="B656">
        <f>VLOOKUP('2024-03-18_windows_device_0'!Q656,'2024-03-18_windows_device_0'!Q656:Q1565,1,0)</f>
        <v>2184055</v>
      </c>
      <c r="C656">
        <v>16.138403250050519</v>
      </c>
      <c r="D656">
        <v>2183989.8879851345</v>
      </c>
      <c r="E656">
        <v>-4.0666666666666629E-2</v>
      </c>
      <c r="F656">
        <v>2183938.0304340264</v>
      </c>
      <c r="G656">
        <v>2181498.1520968145</v>
      </c>
      <c r="H656">
        <v>2.7578156045638025</v>
      </c>
      <c r="I656">
        <v>0.40589424269273877</v>
      </c>
      <c r="J656">
        <v>2181482.3047708725</v>
      </c>
      <c r="K656">
        <f t="shared" si="10"/>
        <v>2180794.2894375389</v>
      </c>
    </row>
    <row r="657" spans="1:11" x14ac:dyDescent="0.25">
      <c r="A657">
        <f>VLOOKUP('2024-03-18_windows_device_0'!P657,'2024-03-18_windows_device_0'!P657:P1566,1,0)</f>
        <v>36.204000000000001</v>
      </c>
      <c r="B657">
        <f>VLOOKUP('2024-03-18_windows_device_0'!Q657,'2024-03-18_windows_device_0'!Q657:Q1566,1,0)</f>
        <v>2184057</v>
      </c>
      <c r="C657">
        <v>16.135134983471904</v>
      </c>
      <c r="D657">
        <v>2183991.9143547663</v>
      </c>
      <c r="E657">
        <v>-7.3333333333351902E-3</v>
      </c>
      <c r="F657">
        <v>2183933.2116709803</v>
      </c>
      <c r="G657">
        <v>2181493.5110129602</v>
      </c>
      <c r="H657">
        <v>-5.7225722870789468</v>
      </c>
      <c r="I657">
        <v>-8.4803878916427493</v>
      </c>
      <c r="J657">
        <v>2181474.4296317259</v>
      </c>
      <c r="K657">
        <f t="shared" si="10"/>
        <v>2180786.5536317257</v>
      </c>
    </row>
    <row r="658" spans="1:11" x14ac:dyDescent="0.25">
      <c r="A658">
        <f>VLOOKUP('2024-03-18_windows_device_0'!P658,'2024-03-18_windows_device_0'!P658:P1567,1,0)</f>
        <v>36.177333333333337</v>
      </c>
      <c r="B658">
        <f>VLOOKUP('2024-03-18_windows_device_0'!Q658,'2024-03-18_windows_device_0'!Q658:Q1567,1,0)</f>
        <v>2184058</v>
      </c>
      <c r="C658">
        <v>16.123250377731495</v>
      </c>
      <c r="D658">
        <v>2183993.0101993144</v>
      </c>
      <c r="E658">
        <v>-2.666666666666373E-2</v>
      </c>
      <c r="F658">
        <v>2183932.8264470058</v>
      </c>
      <c r="G658">
        <v>2181493.7721986626</v>
      </c>
      <c r="H658">
        <v>-15.53667917707935</v>
      </c>
      <c r="I658">
        <v>-9.8141068900004029</v>
      </c>
      <c r="J658">
        <v>2181458.1609610911</v>
      </c>
      <c r="K658">
        <f t="shared" si="10"/>
        <v>2180770.7916277577</v>
      </c>
    </row>
    <row r="659" spans="1:11" x14ac:dyDescent="0.25">
      <c r="A659">
        <f>VLOOKUP('2024-03-18_windows_device_0'!P659,'2024-03-18_windows_device_0'!P659:P1568,1,0)</f>
        <v>36.165999999999997</v>
      </c>
      <c r="B659">
        <f>VLOOKUP('2024-03-18_windows_device_0'!Q659,'2024-03-18_windows_device_0'!Q659:Q1568,1,0)</f>
        <v>2184055</v>
      </c>
      <c r="C659">
        <v>16.118199420291816</v>
      </c>
      <c r="D659">
        <v>2183990.0509118619</v>
      </c>
      <c r="E659">
        <v>-1.1333333333340079E-2</v>
      </c>
      <c r="F659">
        <v>2183930.486616978</v>
      </c>
      <c r="G659">
        <v>2181491.7072370425</v>
      </c>
      <c r="H659">
        <v>-1.8888873099349439</v>
      </c>
      <c r="I659">
        <v>13.647791867144406</v>
      </c>
      <c r="J659">
        <v>2181453.5737079172</v>
      </c>
      <c r="K659">
        <f t="shared" si="10"/>
        <v>2180766.4197079171</v>
      </c>
    </row>
    <row r="660" spans="1:11" x14ac:dyDescent="0.25">
      <c r="A660">
        <f>VLOOKUP('2024-03-18_windows_device_0'!P660,'2024-03-18_windows_device_0'!P660:P1569,1,0)</f>
        <v>36.128</v>
      </c>
      <c r="B660">
        <f>VLOOKUP('2024-03-18_windows_device_0'!Q660,'2024-03-18_windows_device_0'!Q660:Q1569,1,0)</f>
        <v>2184054</v>
      </c>
      <c r="C660">
        <v>16.101263857111729</v>
      </c>
      <c r="D660">
        <v>2183989.1873255507</v>
      </c>
      <c r="E660">
        <v>-3.7999999999996703E-2</v>
      </c>
      <c r="F660">
        <v>2183930.1695376416</v>
      </c>
      <c r="G660">
        <v>2181492.3124042968</v>
      </c>
      <c r="H660">
        <v>8.6428607213310897</v>
      </c>
      <c r="I660">
        <v>10.531748031266034</v>
      </c>
      <c r="J660">
        <v>2181464.476903826</v>
      </c>
      <c r="K660">
        <f t="shared" si="10"/>
        <v>2180778.044903826</v>
      </c>
    </row>
    <row r="661" spans="1:11" x14ac:dyDescent="0.25">
      <c r="A661">
        <f>VLOOKUP('2024-03-18_windows_device_0'!P661,'2024-03-18_windows_device_0'!P661:P1570,1,0)</f>
        <v>36.101999999999997</v>
      </c>
      <c r="B661">
        <f>VLOOKUP('2024-03-18_windows_device_0'!Q661,'2024-03-18_windows_device_0'!Q661:Q1570,1,0)</f>
        <v>2184054</v>
      </c>
      <c r="C661">
        <v>16.089676366514823</v>
      </c>
      <c r="D661">
        <v>2183989.2805786054</v>
      </c>
      <c r="E661">
        <v>-2.6000000000003354E-2</v>
      </c>
      <c r="F661">
        <v>2183923.9706351161</v>
      </c>
      <c r="G661">
        <v>2181486.7450716775</v>
      </c>
      <c r="H661">
        <v>-2.6150273070670664</v>
      </c>
      <c r="I661">
        <v>-11.257888028398156</v>
      </c>
      <c r="J661">
        <v>2181461.3872067309</v>
      </c>
      <c r="K661">
        <f t="shared" si="10"/>
        <v>2180775.4492067308</v>
      </c>
    </row>
    <row r="662" spans="1:11" x14ac:dyDescent="0.25">
      <c r="A662">
        <f>VLOOKUP('2024-03-18_windows_device_0'!P662,'2024-03-18_windows_device_0'!P662:P1571,1,0)</f>
        <v>36.085333333333331</v>
      </c>
      <c r="B662">
        <f>VLOOKUP('2024-03-18_windows_device_0'!Q662,'2024-03-18_windows_device_0'!Q662:Q1571,1,0)</f>
        <v>2184051</v>
      </c>
      <c r="C662">
        <v>16.082248487927064</v>
      </c>
      <c r="D662">
        <v>2183986.3403208931</v>
      </c>
      <c r="E662">
        <v>-1.6666666666665719E-2</v>
      </c>
      <c r="F662">
        <v>2183920.7487319522</v>
      </c>
      <c r="G662">
        <v>2181483.9282602975</v>
      </c>
      <c r="H662">
        <v>7.3345072194933891</v>
      </c>
      <c r="I662">
        <v>9.9495345265604556</v>
      </c>
      <c r="J662">
        <v>2181469.5541181173</v>
      </c>
      <c r="K662">
        <f t="shared" si="10"/>
        <v>2180783.9327847841</v>
      </c>
    </row>
    <row r="663" spans="1:11" x14ac:dyDescent="0.25">
      <c r="A663">
        <f>VLOOKUP('2024-03-18_windows_device_0'!P663,'2024-03-18_windows_device_0'!P663:P1572,1,0)</f>
        <v>36.049333333333337</v>
      </c>
      <c r="B663">
        <f>VLOOKUP('2024-03-18_windows_device_0'!Q663,'2024-03-18_windows_device_0'!Q663:Q1572,1,0)</f>
        <v>2184049</v>
      </c>
      <c r="C663">
        <v>16.066204270177511</v>
      </c>
      <c r="D663">
        <v>2183984.4692700873</v>
      </c>
      <c r="E663">
        <v>-3.5999999999994259E-2</v>
      </c>
      <c r="F663">
        <v>2183924.35635135</v>
      </c>
      <c r="G663">
        <v>2181488.4115168559</v>
      </c>
      <c r="H663">
        <v>-1.8634527334943414</v>
      </c>
      <c r="I663">
        <v>-9.1979599529877305</v>
      </c>
      <c r="J663">
        <v>2181468.122388484</v>
      </c>
      <c r="K663">
        <f t="shared" si="10"/>
        <v>2180783.1850551507</v>
      </c>
    </row>
    <row r="664" spans="1:11" x14ac:dyDescent="0.25">
      <c r="A664">
        <f>VLOOKUP('2024-03-18_windows_device_0'!P664,'2024-03-18_windows_device_0'!P664:P1573,1,0)</f>
        <v>36.015333333333331</v>
      </c>
      <c r="B664">
        <f>VLOOKUP('2024-03-18_windows_device_0'!Q664,'2024-03-18_windows_device_0'!Q664:Q1573,1,0)</f>
        <v>2184040</v>
      </c>
      <c r="C664">
        <v>16.05105139785848</v>
      </c>
      <c r="D664">
        <v>2183975.5909372559</v>
      </c>
      <c r="E664">
        <v>-3.4000000000006025E-2</v>
      </c>
      <c r="F664">
        <v>2183928.4780286895</v>
      </c>
      <c r="G664">
        <v>2181493.3609881368</v>
      </c>
      <c r="H664">
        <v>1.8672058735974133</v>
      </c>
      <c r="I664">
        <v>3.7306586070917547</v>
      </c>
      <c r="J664">
        <v>2181472.1101339674</v>
      </c>
      <c r="K664">
        <f t="shared" si="10"/>
        <v>2180787.8188006342</v>
      </c>
    </row>
    <row r="665" spans="1:11" x14ac:dyDescent="0.25">
      <c r="A665">
        <f>VLOOKUP('2024-03-18_windows_device_0'!P665,'2024-03-18_windows_device_0'!P665:P1574,1,0)</f>
        <v>36.006</v>
      </c>
      <c r="B665">
        <f>VLOOKUP('2024-03-18_windows_device_0'!Q665,'2024-03-18_windows_device_0'!Q665:Q1574,1,0)</f>
        <v>2184029</v>
      </c>
      <c r="C665">
        <v>16.046891785849336</v>
      </c>
      <c r="D665">
        <v>2183964.6243160032</v>
      </c>
      <c r="E665">
        <v>-9.3333333333305291E-3</v>
      </c>
      <c r="F665">
        <v>2183924.8305062102</v>
      </c>
      <c r="G665">
        <v>2181489.9408399174</v>
      </c>
      <c r="H665">
        <v>0.7964632916264236</v>
      </c>
      <c r="I665">
        <v>-1.0707425819709897</v>
      </c>
      <c r="J665">
        <v>2181473.2897369778</v>
      </c>
      <c r="K665">
        <f t="shared" si="10"/>
        <v>2180789.1757369777</v>
      </c>
    </row>
    <row r="666" spans="1:11" x14ac:dyDescent="0.25">
      <c r="A666">
        <f>VLOOKUP('2024-03-18_windows_device_0'!P666,'2024-03-18_windows_device_0'!P666:P1575,1,0)</f>
        <v>35.988666666666667</v>
      </c>
      <c r="B666">
        <f>VLOOKUP('2024-03-18_windows_device_0'!Q666,'2024-03-18_windows_device_0'!Q666:Q1575,1,0)</f>
        <v>2184018</v>
      </c>
      <c r="C666">
        <v>16.039166792118071</v>
      </c>
      <c r="D666">
        <v>2183953.6862821537</v>
      </c>
      <c r="E666">
        <v>-1.7333333333333201E-2</v>
      </c>
      <c r="F666">
        <v>2183925.069599139</v>
      </c>
      <c r="G666">
        <v>2181490.602355741</v>
      </c>
      <c r="H666">
        <v>-4.5042204996570945</v>
      </c>
      <c r="I666">
        <v>-5.3006837912835181</v>
      </c>
      <c r="J666">
        <v>2181467.9769937089</v>
      </c>
      <c r="K666">
        <f t="shared" si="10"/>
        <v>2180784.1923270421</v>
      </c>
    </row>
    <row r="667" spans="1:11" x14ac:dyDescent="0.25">
      <c r="A667">
        <f>VLOOKUP('2024-03-18_windows_device_0'!P667,'2024-03-18_windows_device_0'!P667:P1576,1,0)</f>
        <v>35.949333333333335</v>
      </c>
      <c r="B667">
        <f>VLOOKUP('2024-03-18_windows_device_0'!Q667,'2024-03-18_windows_device_0'!Q667:Q1576,1,0)</f>
        <v>2184023</v>
      </c>
      <c r="C667">
        <v>16.021636998650962</v>
      </c>
      <c r="D667">
        <v>2183958.8267869707</v>
      </c>
      <c r="E667">
        <v>-3.9333333333331666E-2</v>
      </c>
      <c r="F667">
        <v>2183925.7651555883</v>
      </c>
      <c r="G667">
        <v>2181492.2572423825</v>
      </c>
      <c r="H667">
        <v>1.2911803643219173</v>
      </c>
      <c r="I667">
        <v>5.7954008639790118</v>
      </c>
      <c r="J667">
        <v>2181469.1034913976</v>
      </c>
      <c r="K667">
        <f t="shared" si="10"/>
        <v>2180786.0661580642</v>
      </c>
    </row>
    <row r="668" spans="1:11" x14ac:dyDescent="0.25">
      <c r="A668">
        <f>VLOOKUP('2024-03-18_windows_device_0'!P668,'2024-03-18_windows_device_0'!P668:P1577,1,0)</f>
        <v>35.908666666666669</v>
      </c>
      <c r="B668">
        <f>VLOOKUP('2024-03-18_windows_device_0'!Q668,'2024-03-18_windows_device_0'!Q668:Q1577,1,0)</f>
        <v>2184038</v>
      </c>
      <c r="C668">
        <v>16.003512974896829</v>
      </c>
      <c r="D668">
        <v>2183973.9718931154</v>
      </c>
      <c r="E668">
        <v>-4.0666666666666629E-2</v>
      </c>
      <c r="F668">
        <v>2183928.863432012</v>
      </c>
      <c r="G668">
        <v>2181496.3484729058</v>
      </c>
      <c r="H668">
        <v>1.7325531612150371</v>
      </c>
      <c r="I668">
        <v>0.44137279689311981</v>
      </c>
      <c r="J668">
        <v>2181471.8378003957</v>
      </c>
      <c r="K668">
        <f t="shared" si="10"/>
        <v>2180789.5731337289</v>
      </c>
    </row>
    <row r="669" spans="1:11" x14ac:dyDescent="0.25">
      <c r="A669">
        <f>VLOOKUP('2024-03-18_windows_device_0'!P669,'2024-03-18_windows_device_0'!P669:P1578,1,0)</f>
        <v>35.887333333333331</v>
      </c>
      <c r="B669">
        <f>VLOOKUP('2024-03-18_windows_device_0'!Q669,'2024-03-18_windows_device_0'!Q669:Q1578,1,0)</f>
        <v>2184044</v>
      </c>
      <c r="C669">
        <v>15.994005290304498</v>
      </c>
      <c r="D669">
        <v>2183980.0479486934</v>
      </c>
      <c r="E669">
        <v>-2.1333333333338089E-2</v>
      </c>
      <c r="F669">
        <v>2183927.4313300387</v>
      </c>
      <c r="G669">
        <v>2181495.437714668</v>
      </c>
      <c r="H669">
        <v>-6.1858405382372439</v>
      </c>
      <c r="I669">
        <v>-7.918393699452281</v>
      </c>
      <c r="J669">
        <v>2181463.7767753922</v>
      </c>
      <c r="K669">
        <f t="shared" si="10"/>
        <v>2180781.9174420587</v>
      </c>
    </row>
    <row r="670" spans="1:11" x14ac:dyDescent="0.25">
      <c r="A670">
        <f>VLOOKUP('2024-03-18_windows_device_0'!P670,'2024-03-18_windows_device_0'!P670:P1579,1,0)</f>
        <v>35.880000000000003</v>
      </c>
      <c r="B670">
        <f>VLOOKUP('2024-03-18_windows_device_0'!Q670,'2024-03-18_windows_device_0'!Q670:Q1579,1,0)</f>
        <v>2184042</v>
      </c>
      <c r="C670">
        <v>15.990737023725886</v>
      </c>
      <c r="D670">
        <v>2183978.0740823597</v>
      </c>
      <c r="E670">
        <v>-7.3333333333280848E-3</v>
      </c>
      <c r="F670">
        <v>2183924.0740662036</v>
      </c>
      <c r="G670">
        <v>2181492.2597343219</v>
      </c>
      <c r="H670">
        <v>-0.49674484552815557</v>
      </c>
      <c r="I670">
        <v>5.6890956927090883</v>
      </c>
      <c r="J670">
        <v>2181464.1900850162</v>
      </c>
      <c r="K670">
        <f t="shared" si="10"/>
        <v>2180782.470085016</v>
      </c>
    </row>
    <row r="671" spans="1:11" x14ac:dyDescent="0.25">
      <c r="A671">
        <f>VLOOKUP('2024-03-18_windows_device_0'!P671,'2024-03-18_windows_device_0'!P671:P1580,1,0)</f>
        <v>35.847333333333331</v>
      </c>
      <c r="B671">
        <f>VLOOKUP('2024-03-18_windows_device_0'!Q671,'2024-03-18_windows_device_0'!Q671:Q1580,1,0)</f>
        <v>2184038</v>
      </c>
      <c r="C671">
        <v>15.976178381693879</v>
      </c>
      <c r="D671">
        <v>2183974.1904310789</v>
      </c>
      <c r="E671">
        <v>-3.2666666666671063E-2</v>
      </c>
      <c r="F671">
        <v>2183926.8271609317</v>
      </c>
      <c r="G671">
        <v>2181495.8119009198</v>
      </c>
      <c r="H671">
        <v>-4.3543402571231127E-2</v>
      </c>
      <c r="I671">
        <v>0.45320144295692444</v>
      </c>
      <c r="J671">
        <v>2181465.1113541611</v>
      </c>
      <c r="K671">
        <f t="shared" si="10"/>
        <v>2180784.0120208277</v>
      </c>
    </row>
    <row r="672" spans="1:11" x14ac:dyDescent="0.25">
      <c r="A672">
        <f>VLOOKUP('2024-03-18_windows_device_0'!P672,'2024-03-18_windows_device_0'!P672:P1581,1,0)</f>
        <v>35.825333333333333</v>
      </c>
      <c r="B672">
        <f>VLOOKUP('2024-03-18_windows_device_0'!Q672,'2024-03-18_windows_device_0'!Q672:Q1581,1,0)</f>
        <v>2184040</v>
      </c>
      <c r="C672">
        <v>15.966373581958038</v>
      </c>
      <c r="D672">
        <v>2183976.2687286604</v>
      </c>
      <c r="E672">
        <v>-2.1999999999998465E-2</v>
      </c>
      <c r="F672">
        <v>2183922.6036135033</v>
      </c>
      <c r="G672">
        <v>2181492.1269143764</v>
      </c>
      <c r="H672">
        <v>2.1693485863506794</v>
      </c>
      <c r="I672">
        <v>2.2128919889219105</v>
      </c>
      <c r="J672">
        <v>2181467.1399577651</v>
      </c>
      <c r="K672">
        <f t="shared" si="10"/>
        <v>2180786.4586244319</v>
      </c>
    </row>
    <row r="673" spans="1:11" x14ac:dyDescent="0.25">
      <c r="A673">
        <f>VLOOKUP('2024-03-18_windows_device_0'!P673,'2024-03-18_windows_device_0'!P673:P1582,1,0)</f>
        <v>35.793333333333337</v>
      </c>
      <c r="B673">
        <f>VLOOKUP('2024-03-18_windows_device_0'!Q673,'2024-03-18_windows_device_0'!Q673:Q1582,1,0)</f>
        <v>2184032</v>
      </c>
      <c r="C673">
        <v>15.952112055069543</v>
      </c>
      <c r="D673">
        <v>2183968.3825302455</v>
      </c>
      <c r="E673">
        <v>-3.1999999999996476E-2</v>
      </c>
      <c r="F673">
        <v>2183919.9495310374</v>
      </c>
      <c r="G673">
        <v>2181490.2567838738</v>
      </c>
      <c r="H673">
        <v>0.59413317544385791</v>
      </c>
      <c r="I673">
        <v>-1.5752154109068215</v>
      </c>
      <c r="J673">
        <v>2181467.8065585615</v>
      </c>
      <c r="K673">
        <f t="shared" si="10"/>
        <v>2180787.7332252283</v>
      </c>
    </row>
    <row r="674" spans="1:11" x14ac:dyDescent="0.25">
      <c r="A674">
        <f>VLOOKUP('2024-03-18_windows_device_0'!P674,'2024-03-18_windows_device_0'!P674:P1583,1,0)</f>
        <v>35.78</v>
      </c>
      <c r="B674">
        <f>VLOOKUP('2024-03-18_windows_device_0'!Q674,'2024-03-18_windows_device_0'!Q674:Q1583,1,0)</f>
        <v>2184024</v>
      </c>
      <c r="C674">
        <v>15.946169752199337</v>
      </c>
      <c r="D674">
        <v>2183960.4299175586</v>
      </c>
      <c r="E674">
        <v>-1.3333333333335418E-2</v>
      </c>
      <c r="F674">
        <v>2183916.5466796448</v>
      </c>
      <c r="G674">
        <v>2181487.1807860071</v>
      </c>
      <c r="H674">
        <v>1.1118150074034929</v>
      </c>
      <c r="I674">
        <v>0.51768183195963502</v>
      </c>
      <c r="J674">
        <v>2181468.9847728424</v>
      </c>
      <c r="K674">
        <f t="shared" si="10"/>
        <v>2180789.1647728425</v>
      </c>
    </row>
    <row r="675" spans="1:11" x14ac:dyDescent="0.25">
      <c r="A675">
        <f>VLOOKUP('2024-03-18_windows_device_0'!P675,'2024-03-18_windows_device_0'!P675:P1584,1,0)</f>
        <v>35.762</v>
      </c>
      <c r="B675">
        <f>VLOOKUP('2024-03-18_windows_device_0'!Q675,'2024-03-18_windows_device_0'!Q675:Q1584,1,0)</f>
        <v>2184024</v>
      </c>
      <c r="C675">
        <v>15.938147643324557</v>
      </c>
      <c r="D675">
        <v>2183960.493862425</v>
      </c>
      <c r="E675">
        <v>-1.8000000000000682E-2</v>
      </c>
      <c r="F675">
        <v>2183914.6887635901</v>
      </c>
      <c r="G675">
        <v>2181485.7643154725</v>
      </c>
      <c r="H675">
        <v>1.0312673938460648</v>
      </c>
      <c r="I675">
        <v>-8.0547613557428122E-2</v>
      </c>
      <c r="J675">
        <v>2181470.0238854331</v>
      </c>
      <c r="K675">
        <f t="shared" si="10"/>
        <v>2180790.545885433</v>
      </c>
    </row>
    <row r="676" spans="1:11" x14ac:dyDescent="0.25">
      <c r="A676">
        <f>VLOOKUP('2024-03-18_windows_device_0'!P676,'2024-03-18_windows_device_0'!P676:P1585,1,0)</f>
        <v>35.723333333333336</v>
      </c>
      <c r="B676">
        <f>VLOOKUP('2024-03-18_windows_device_0'!Q676,'2024-03-18_windows_device_0'!Q676:Q1585,1,0)</f>
        <v>2184021</v>
      </c>
      <c r="C676">
        <v>15.920914965000959</v>
      </c>
      <c r="D676">
        <v>2183957.6311166692</v>
      </c>
      <c r="E676">
        <v>-3.8666666666664185E-2</v>
      </c>
      <c r="F676">
        <v>2183912.3271508743</v>
      </c>
      <c r="G676">
        <v>2181484.3517449186</v>
      </c>
      <c r="H676">
        <v>-2.0472213360480964</v>
      </c>
      <c r="I676">
        <v>-3.0784887298941612</v>
      </c>
      <c r="J676">
        <v>2181467.692545949</v>
      </c>
      <c r="K676">
        <f t="shared" si="10"/>
        <v>2180788.9492126158</v>
      </c>
    </row>
    <row r="677" spans="1:11" x14ac:dyDescent="0.25">
      <c r="A677">
        <f>VLOOKUP('2024-03-18_windows_device_0'!P677,'2024-03-18_windows_device_0'!P677:P1586,1,0)</f>
        <v>35.706000000000003</v>
      </c>
      <c r="B677">
        <f>VLOOKUP('2024-03-18_windows_device_0'!Q677,'2024-03-18_windows_device_0'!Q677:Q1586,1,0)</f>
        <v>2184022</v>
      </c>
      <c r="C677">
        <v>15.913189971269691</v>
      </c>
      <c r="D677">
        <v>2183958.6925962344</v>
      </c>
      <c r="E677">
        <v>-1.7333333333333201E-2</v>
      </c>
      <c r="F677">
        <v>2183909.8406615844</v>
      </c>
      <c r="G677">
        <v>2181482.2910218243</v>
      </c>
      <c r="H677">
        <v>0.30464965244755149</v>
      </c>
      <c r="I677">
        <v>2.3518709884956479</v>
      </c>
      <c r="J677">
        <v>2181468.1155694728</v>
      </c>
      <c r="K677">
        <f t="shared" si="10"/>
        <v>2180789.7015694729</v>
      </c>
    </row>
    <row r="678" spans="1:11" x14ac:dyDescent="0.25">
      <c r="A678">
        <f>VLOOKUP('2024-03-18_windows_device_0'!P678,'2024-03-18_windows_device_0'!P678:P1587,1,0)</f>
        <v>35.693333333333335</v>
      </c>
      <c r="B678">
        <f>VLOOKUP('2024-03-18_windows_device_0'!Q678,'2024-03-18_windows_device_0'!Q678:Q1587,1,0)</f>
        <v>2184016</v>
      </c>
      <c r="C678">
        <v>15.907544783542994</v>
      </c>
      <c r="D678">
        <v>2183952.7375047398</v>
      </c>
      <c r="E678">
        <v>-1.2666666666667936E-2</v>
      </c>
      <c r="F678">
        <v>2183905.7123672767</v>
      </c>
      <c r="G678">
        <v>2181478.4739950798</v>
      </c>
      <c r="H678">
        <v>0.44880581041797996</v>
      </c>
      <c r="I678">
        <v>0.14415615797042847</v>
      </c>
      <c r="J678">
        <v>2181468.7296907674</v>
      </c>
      <c r="K678">
        <f t="shared" si="10"/>
        <v>2180790.556357434</v>
      </c>
    </row>
    <row r="679" spans="1:11" x14ac:dyDescent="0.25">
      <c r="A679">
        <f>VLOOKUP('2024-03-18_windows_device_0'!P679,'2024-03-18_windows_device_0'!P679:P1588,1,0)</f>
        <v>35.671999999999997</v>
      </c>
      <c r="B679">
        <f>VLOOKUP('2024-03-18_windows_device_0'!Q679,'2024-03-18_windows_device_0'!Q679:Q1588,1,0)</f>
        <v>2184026</v>
      </c>
      <c r="C679">
        <v>15.898037098950661</v>
      </c>
      <c r="D679">
        <v>2183962.8131041001</v>
      </c>
      <c r="E679">
        <v>-2.1333333333338089E-2</v>
      </c>
      <c r="F679">
        <v>2183904.0472750636</v>
      </c>
      <c r="G679">
        <v>2181477.3333927435</v>
      </c>
      <c r="H679">
        <v>-3.8101590326987207</v>
      </c>
      <c r="I679">
        <v>-4.2589648431167006</v>
      </c>
      <c r="J679">
        <v>2181464.3759917188</v>
      </c>
      <c r="K679">
        <f t="shared" si="10"/>
        <v>2180786.6079917187</v>
      </c>
    </row>
    <row r="680" spans="1:11" x14ac:dyDescent="0.25">
      <c r="A680">
        <f>VLOOKUP('2024-03-18_windows_device_0'!P680,'2024-03-18_windows_device_0'!P680:P1589,1,0)</f>
        <v>35.639333333333333</v>
      </c>
      <c r="B680">
        <f>VLOOKUP('2024-03-18_windows_device_0'!Q680,'2024-03-18_windows_device_0'!Q680:Q1589,1,0)</f>
        <v>2184026</v>
      </c>
      <c r="C680">
        <v>15.883478456918656</v>
      </c>
      <c r="D680">
        <v>2183962.9287780272</v>
      </c>
      <c r="E680">
        <v>-3.2666666666663957E-2</v>
      </c>
      <c r="F680">
        <v>2183904.3991139908</v>
      </c>
      <c r="G680">
        <v>2181478.488964987</v>
      </c>
      <c r="H680">
        <v>-4.0527238505892456</v>
      </c>
      <c r="I680">
        <v>-0.24256481789052486</v>
      </c>
      <c r="J680">
        <v>2181460.8656661836</v>
      </c>
      <c r="K680">
        <f t="shared" si="10"/>
        <v>2180783.7183328504</v>
      </c>
    </row>
    <row r="681" spans="1:11" x14ac:dyDescent="0.25">
      <c r="A681">
        <f>VLOOKUP('2024-03-18_windows_device_0'!P681,'2024-03-18_windows_device_0'!P681:P1590,1,0)</f>
        <v>35.616</v>
      </c>
      <c r="B681">
        <f>VLOOKUP('2024-03-18_windows_device_0'!Q681,'2024-03-18_windows_device_0'!Q681:Q1590,1,0)</f>
        <v>2184026</v>
      </c>
      <c r="C681">
        <v>15.873079426895796</v>
      </c>
      <c r="D681">
        <v>2183963.0113373767</v>
      </c>
      <c r="E681">
        <v>-2.3333333333333428E-2</v>
      </c>
      <c r="F681">
        <v>2183904.254765973</v>
      </c>
      <c r="G681">
        <v>2181478.9191633603</v>
      </c>
      <c r="H681">
        <v>-0.39769877307116985</v>
      </c>
      <c r="I681">
        <v>3.6550250775180757</v>
      </c>
      <c r="J681">
        <v>2181460.0689562918</v>
      </c>
      <c r="K681">
        <f t="shared" si="10"/>
        <v>2180783.3649562919</v>
      </c>
    </row>
    <row r="682" spans="1:11" x14ac:dyDescent="0.25">
      <c r="A682">
        <f>VLOOKUP('2024-03-18_windows_device_0'!P682,'2024-03-18_windows_device_0'!P682:P1591,1,0)</f>
        <v>35.602666666666664</v>
      </c>
      <c r="B682">
        <f>VLOOKUP('2024-03-18_windows_device_0'!Q682,'2024-03-18_windows_device_0'!Q682:Q1591,1,0)</f>
        <v>2184024</v>
      </c>
      <c r="C682">
        <v>15.867137124025588</v>
      </c>
      <c r="D682">
        <v>2183961.0584898717</v>
      </c>
      <c r="E682">
        <v>-1.3333333333335418E-2</v>
      </c>
      <c r="F682">
        <v>2183906.019102464</v>
      </c>
      <c r="G682">
        <v>2181481.0119810975</v>
      </c>
      <c r="H682">
        <v>-1.0218312963843346E-2</v>
      </c>
      <c r="I682">
        <v>0.38748046010732651</v>
      </c>
      <c r="J682">
        <v>2181460.455009995</v>
      </c>
      <c r="K682">
        <f t="shared" si="10"/>
        <v>2180784.0043433285</v>
      </c>
    </row>
    <row r="683" spans="1:11" x14ac:dyDescent="0.25">
      <c r="A683">
        <f>VLOOKUP('2024-03-18_windows_device_0'!P683,'2024-03-18_windows_device_0'!P683:P1592,1,0)</f>
        <v>35.582000000000001</v>
      </c>
      <c r="B683">
        <f>VLOOKUP('2024-03-18_windows_device_0'!Q683,'2024-03-18_windows_device_0'!Q683:Q1592,1,0)</f>
        <v>2184026</v>
      </c>
      <c r="C683">
        <v>15.857926554576769</v>
      </c>
      <c r="D683">
        <v>2183963.1315413476</v>
      </c>
      <c r="E683">
        <v>-2.0666666666663502E-2</v>
      </c>
      <c r="F683">
        <v>2183903.3314857096</v>
      </c>
      <c r="G683">
        <v>2181478.8337534666</v>
      </c>
      <c r="H683">
        <v>-1.5113233625888824</v>
      </c>
      <c r="I683">
        <v>-1.5011050496250391</v>
      </c>
      <c r="J683">
        <v>2181458.8805913744</v>
      </c>
      <c r="K683">
        <f t="shared" si="10"/>
        <v>2180782.8225913742</v>
      </c>
    </row>
    <row r="684" spans="1:11" x14ac:dyDescent="0.25">
      <c r="A684">
        <f>VLOOKUP('2024-03-18_windows_device_0'!P684,'2024-03-18_windows_device_0'!P684:P1593,1,0)</f>
        <v>35.56066666666667</v>
      </c>
      <c r="B684">
        <f>VLOOKUP('2024-03-18_windows_device_0'!Q684,'2024-03-18_windows_device_0'!Q684:Q1593,1,0)</f>
        <v>2184026</v>
      </c>
      <c r="C684">
        <v>15.848418869984439</v>
      </c>
      <c r="D684">
        <v>2183963.2069048304</v>
      </c>
      <c r="E684">
        <v>-2.1333333333330984E-2</v>
      </c>
      <c r="F684">
        <v>2183900.3997793794</v>
      </c>
      <c r="G684">
        <v>2181476.4281785931</v>
      </c>
      <c r="H684">
        <v>2.71919369045645</v>
      </c>
      <c r="I684">
        <v>4.2305170530453324</v>
      </c>
      <c r="J684">
        <v>2181461.1304663201</v>
      </c>
      <c r="K684">
        <f t="shared" si="10"/>
        <v>2180785.4777996535</v>
      </c>
    </row>
    <row r="685" spans="1:11" x14ac:dyDescent="0.25">
      <c r="A685">
        <f>VLOOKUP('2024-03-18_windows_device_0'!P685,'2024-03-18_windows_device_0'!P685:P1594,1,0)</f>
        <v>35.509333333333331</v>
      </c>
      <c r="B685">
        <f>VLOOKUP('2024-03-18_windows_device_0'!Q685,'2024-03-18_windows_device_0'!Q685:Q1594,1,0)</f>
        <v>2184018</v>
      </c>
      <c r="C685">
        <v>15.825541003934141</v>
      </c>
      <c r="D685">
        <v>2183955.3880629833</v>
      </c>
      <c r="E685">
        <v>-5.1333333333339226E-2</v>
      </c>
      <c r="F685">
        <v>2183904.2349182032</v>
      </c>
      <c r="G685">
        <v>2181481.5306158639</v>
      </c>
      <c r="H685">
        <v>-1.9648345308378339</v>
      </c>
      <c r="I685">
        <v>-4.6840282212942839</v>
      </c>
      <c r="J685">
        <v>2181459.044346414</v>
      </c>
      <c r="K685">
        <f t="shared" si="10"/>
        <v>2180784.3670130805</v>
      </c>
    </row>
    <row r="686" spans="1:11" x14ac:dyDescent="0.25">
      <c r="A686">
        <f>VLOOKUP('2024-03-18_windows_device_0'!P686,'2024-03-18_windows_device_0'!P686:P1595,1,0)</f>
        <v>35.491999999999997</v>
      </c>
      <c r="B686">
        <f>VLOOKUP('2024-03-18_windows_device_0'!Q686,'2024-03-18_windows_device_0'!Q686:Q1595,1,0)</f>
        <v>2184012</v>
      </c>
      <c r="C686">
        <v>15.817816010202874</v>
      </c>
      <c r="D686">
        <v>2183949.4491741667</v>
      </c>
      <c r="E686">
        <v>-1.7333333333333201E-2</v>
      </c>
      <c r="F686">
        <v>2183903.3854514863</v>
      </c>
      <c r="G686">
        <v>2181481.1094818851</v>
      </c>
      <c r="H686">
        <v>-2.4632424139417708</v>
      </c>
      <c r="I686">
        <v>-0.49840788310393691</v>
      </c>
      <c r="J686">
        <v>2181457.2318552989</v>
      </c>
      <c r="K686">
        <f t="shared" si="10"/>
        <v>2180782.8838552986</v>
      </c>
    </row>
    <row r="687" spans="1:11" x14ac:dyDescent="0.25">
      <c r="A687">
        <f>VLOOKUP('2024-03-18_windows_device_0'!P687,'2024-03-18_windows_device_0'!P687:P1596,1,0)</f>
        <v>35.480666666666664</v>
      </c>
      <c r="B687">
        <f>VLOOKUP('2024-03-18_windows_device_0'!Q687,'2024-03-18_windows_device_0'!Q687:Q1596,1,0)</f>
        <v>2184012</v>
      </c>
      <c r="C687">
        <v>15.812765052763197</v>
      </c>
      <c r="D687">
        <v>2183949.4891153467</v>
      </c>
      <c r="E687">
        <v>-1.1333333333332973E-2</v>
      </c>
      <c r="F687">
        <v>2183900.3307404281</v>
      </c>
      <c r="G687">
        <v>2181478.3349476582</v>
      </c>
      <c r="H687">
        <v>-1.86132807796821</v>
      </c>
      <c r="I687">
        <v>0.60191433597356081</v>
      </c>
      <c r="J687">
        <v>2181455.3671105071</v>
      </c>
      <c r="K687">
        <f t="shared" si="10"/>
        <v>2180781.2344438406</v>
      </c>
    </row>
    <row r="688" spans="1:11" x14ac:dyDescent="0.25">
      <c r="A688">
        <f>VLOOKUP('2024-03-18_windows_device_0'!P688,'2024-03-18_windows_device_0'!P688:P1597,1,0)</f>
        <v>35.46</v>
      </c>
      <c r="B688">
        <f>VLOOKUP('2024-03-18_windows_device_0'!Q688,'2024-03-18_windows_device_0'!Q688:Q1597,1,0)</f>
        <v>2184015</v>
      </c>
      <c r="C688">
        <v>15.803554483314379</v>
      </c>
      <c r="D688">
        <v>2183952.561916423</v>
      </c>
      <c r="E688">
        <v>-2.0666666666663502E-2</v>
      </c>
      <c r="F688">
        <v>2183896.5987112899</v>
      </c>
      <c r="G688">
        <v>2181475.1140596843</v>
      </c>
      <c r="H688">
        <v>2.8124409709125757</v>
      </c>
      <c r="I688">
        <v>4.6737690488807857</v>
      </c>
      <c r="J688">
        <v>2181457.5350969904</v>
      </c>
      <c r="K688">
        <f t="shared" si="10"/>
        <v>2180783.7950969902</v>
      </c>
    </row>
    <row r="689" spans="1:11" x14ac:dyDescent="0.25">
      <c r="A689">
        <f>VLOOKUP('2024-03-18_windows_device_0'!P689,'2024-03-18_windows_device_0'!P689:P1598,1,0)</f>
        <v>35.444000000000003</v>
      </c>
      <c r="B689">
        <f>VLOOKUP('2024-03-18_windows_device_0'!Q689,'2024-03-18_windows_device_0'!Q689:Q1598,1,0)</f>
        <v>2184016</v>
      </c>
      <c r="C689">
        <v>15.796423719870132</v>
      </c>
      <c r="D689">
        <v>2183953.6182494154</v>
      </c>
      <c r="E689">
        <v>-1.5999999999998238E-2</v>
      </c>
      <c r="F689">
        <v>2183889.600400324</v>
      </c>
      <c r="G689">
        <v>2181468.5116755464</v>
      </c>
      <c r="H689">
        <v>-2.7301935544237494</v>
      </c>
      <c r="I689">
        <v>-5.5426345253363252</v>
      </c>
      <c r="J689">
        <v>2181454.5386030255</v>
      </c>
      <c r="K689">
        <f t="shared" si="10"/>
        <v>2180781.1026030253</v>
      </c>
    </row>
    <row r="690" spans="1:11" x14ac:dyDescent="0.25">
      <c r="A690">
        <f>VLOOKUP('2024-03-18_windows_device_0'!P690,'2024-03-18_windows_device_0'!P690:P1599,1,0)</f>
        <v>35.408666666666669</v>
      </c>
      <c r="B690">
        <f>VLOOKUP('2024-03-18_windows_device_0'!Q690,'2024-03-18_windows_device_0'!Q690:Q1599,1,0)</f>
        <v>2184021</v>
      </c>
      <c r="C690">
        <v>15.780676617264083</v>
      </c>
      <c r="D690">
        <v>2183958.7425613753</v>
      </c>
      <c r="E690">
        <v>-3.5333333333333883E-2</v>
      </c>
      <c r="F690">
        <v>2183884.1087259767</v>
      </c>
      <c r="G690">
        <v>2181463.8949731328</v>
      </c>
      <c r="H690">
        <v>-1.3669161731377244</v>
      </c>
      <c r="I690">
        <v>1.363277381286025</v>
      </c>
      <c r="J690">
        <v>2181454.0375550203</v>
      </c>
      <c r="K690">
        <f t="shared" si="10"/>
        <v>2180781.2728883536</v>
      </c>
    </row>
    <row r="691" spans="1:11" x14ac:dyDescent="0.25">
      <c r="A691">
        <f>VLOOKUP('2024-03-18_windows_device_0'!P691,'2024-03-18_windows_device_0'!P691:P1600,1,0)</f>
        <v>35.388666666666666</v>
      </c>
      <c r="B691">
        <f>VLOOKUP('2024-03-18_windows_device_0'!Q691,'2024-03-18_windows_device_0'!Q691:Q1600,1,0)</f>
        <v>2184019</v>
      </c>
      <c r="C691">
        <v>15.771763162958774</v>
      </c>
      <c r="D691">
        <v>2183956.8128716829</v>
      </c>
      <c r="E691">
        <v>-2.0000000000003126E-2</v>
      </c>
      <c r="F691">
        <v>2183886.7972448487</v>
      </c>
      <c r="G691">
        <v>2181467.0791461971</v>
      </c>
      <c r="H691">
        <v>-10.013988696504384</v>
      </c>
      <c r="I691">
        <v>-8.6470725233666599</v>
      </c>
      <c r="J691">
        <v>2181441.8361661835</v>
      </c>
      <c r="K691">
        <f t="shared" si="10"/>
        <v>2180769.4514995166</v>
      </c>
    </row>
    <row r="692" spans="1:11" x14ac:dyDescent="0.25">
      <c r="A692">
        <f>VLOOKUP('2024-03-18_windows_device_0'!P692,'2024-03-18_windows_device_0'!P692:P1601,1,0)</f>
        <v>35.372666666666667</v>
      </c>
      <c r="B692">
        <f>VLOOKUP('2024-03-18_windows_device_0'!Q692,'2024-03-18_windows_device_0'!Q692:Q1601,1,0)</f>
        <v>2184016</v>
      </c>
      <c r="C692">
        <v>15.764632399514525</v>
      </c>
      <c r="D692">
        <v>2183953.8690913268</v>
      </c>
      <c r="E692">
        <v>-1.5999999999998238E-2</v>
      </c>
      <c r="F692">
        <v>2183893.7962246868</v>
      </c>
      <c r="G692">
        <v>2181474.4748511175</v>
      </c>
      <c r="H692">
        <v>3.3761845547705889</v>
      </c>
      <c r="I692">
        <v>13.390173251274973</v>
      </c>
      <c r="J692">
        <v>2181442.0766044441</v>
      </c>
      <c r="K692">
        <f t="shared" si="10"/>
        <v>2180769.9959377772</v>
      </c>
    </row>
    <row r="693" spans="1:11" x14ac:dyDescent="0.25">
      <c r="A693">
        <f>VLOOKUP('2024-03-18_windows_device_0'!P693,'2024-03-18_windows_device_0'!P693:P1602,1,0)</f>
        <v>35.351999999999997</v>
      </c>
      <c r="B693">
        <f>VLOOKUP('2024-03-18_windows_device_0'!Q693,'2024-03-18_windows_device_0'!Q693:Q1602,1,0)</f>
        <v>2184015</v>
      </c>
      <c r="C693">
        <v>15.755421830065703</v>
      </c>
      <c r="D693">
        <v>2183952.9416707391</v>
      </c>
      <c r="E693">
        <v>-2.0666666666670608E-2</v>
      </c>
      <c r="F693">
        <v>2183896.0086477404</v>
      </c>
      <c r="G693">
        <v>2181477.1999764103</v>
      </c>
      <c r="H693">
        <v>8.6555058546364307</v>
      </c>
      <c r="I693">
        <v>5.2793212998658419</v>
      </c>
      <c r="J693">
        <v>2181455.2748754881</v>
      </c>
      <c r="K693">
        <f t="shared" si="10"/>
        <v>2180783.5868754881</v>
      </c>
    </row>
    <row r="694" spans="1:11" x14ac:dyDescent="0.25">
      <c r="A694">
        <f>VLOOKUP('2024-03-18_windows_device_0'!P694,'2024-03-18_windows_device_0'!P694:P1603,1,0)</f>
        <v>35.314666666666668</v>
      </c>
      <c r="B694">
        <f>VLOOKUP('2024-03-18_windows_device_0'!Q694,'2024-03-18_windows_device_0'!Q694:Q1603,1,0)</f>
        <v>2184010</v>
      </c>
      <c r="C694">
        <v>15.738783382029126</v>
      </c>
      <c r="D694">
        <v>2183948.0726744132</v>
      </c>
      <c r="E694">
        <v>-3.7333333333329222E-2</v>
      </c>
      <c r="F694">
        <v>2183897.4336370951</v>
      </c>
      <c r="G694">
        <v>2181479.5518977721</v>
      </c>
      <c r="H694">
        <v>5.5696530677378178</v>
      </c>
      <c r="I694">
        <v>-3.085852786898613</v>
      </c>
      <c r="J694">
        <v>2181461.3949909345</v>
      </c>
      <c r="K694">
        <f t="shared" si="10"/>
        <v>2180790.4163242676</v>
      </c>
    </row>
    <row r="695" spans="1:11" x14ac:dyDescent="0.25">
      <c r="A695">
        <f>VLOOKUP('2024-03-18_windows_device_0'!P695,'2024-03-18_windows_device_0'!P695:P1604,1,0)</f>
        <v>35.302</v>
      </c>
      <c r="B695">
        <f>VLOOKUP('2024-03-18_windows_device_0'!Q695,'2024-03-18_windows_device_0'!Q695:Q1604,1,0)</f>
        <v>2183994</v>
      </c>
      <c r="C695">
        <v>15.73313819430243</v>
      </c>
      <c r="D695">
        <v>2183932.1170906397</v>
      </c>
      <c r="E695">
        <v>-1.2666666666667936E-2</v>
      </c>
      <c r="F695">
        <v>2183899.8767352602</v>
      </c>
      <c r="G695">
        <v>2181482.3097133767</v>
      </c>
      <c r="H695">
        <v>-3.0780617282725871</v>
      </c>
      <c r="I695">
        <v>-8.6477147960104048</v>
      </c>
      <c r="J695">
        <v>2181456.359114693</v>
      </c>
      <c r="K695">
        <f t="shared" si="10"/>
        <v>2180785.6211146931</v>
      </c>
    </row>
    <row r="696" spans="1:11" x14ac:dyDescent="0.25">
      <c r="A696">
        <f>VLOOKUP('2024-03-18_windows_device_0'!P696,'2024-03-18_windows_device_0'!P696:P1605,1,0)</f>
        <v>35.271999999999998</v>
      </c>
      <c r="B696">
        <f>VLOOKUP('2024-03-18_windows_device_0'!Q696,'2024-03-18_windows_device_0'!Q696:Q1605,1,0)</f>
        <v>2183987</v>
      </c>
      <c r="C696">
        <v>15.719768012844465</v>
      </c>
      <c r="D696">
        <v>2183925.2222234057</v>
      </c>
      <c r="E696">
        <v>-3.0000000000001137E-2</v>
      </c>
      <c r="F696">
        <v>2183893.4083288927</v>
      </c>
      <c r="G696">
        <v>2181476.5871410896</v>
      </c>
      <c r="H696">
        <v>4.1653152089565992E-2</v>
      </c>
      <c r="I696">
        <v>3.1197148803621531</v>
      </c>
      <c r="J696">
        <v>2181458.3522783532</v>
      </c>
      <c r="K696">
        <f t="shared" si="10"/>
        <v>2180788.1842783531</v>
      </c>
    </row>
    <row r="697" spans="1:11" x14ac:dyDescent="0.25">
      <c r="A697">
        <f>VLOOKUP('2024-03-18_windows_device_0'!P697,'2024-03-18_windows_device_0'!P697:P1606,1,0)</f>
        <v>35.268000000000001</v>
      </c>
      <c r="B697">
        <f>VLOOKUP('2024-03-18_windows_device_0'!Q697,'2024-03-18_windows_device_0'!Q697:Q1606,1,0)</f>
        <v>2184001</v>
      </c>
      <c r="C697">
        <v>15.717985321983404</v>
      </c>
      <c r="D697">
        <v>2183939.2362343543</v>
      </c>
      <c r="E697">
        <v>-3.9999999999977831E-3</v>
      </c>
      <c r="F697">
        <v>2183877.7721572458</v>
      </c>
      <c r="G697">
        <v>2181461.0504619125</v>
      </c>
      <c r="H697">
        <v>-1.1273035183548927</v>
      </c>
      <c r="I697">
        <v>-1.1689566704444587</v>
      </c>
      <c r="J697">
        <v>2181457.4759596717</v>
      </c>
      <c r="K697">
        <f t="shared" si="10"/>
        <v>2180787.3839596715</v>
      </c>
    </row>
    <row r="698" spans="1:11" x14ac:dyDescent="0.25">
      <c r="A698">
        <f>VLOOKUP('2024-03-18_windows_device_0'!P698,'2024-03-18_windows_device_0'!P698:P1607,1,0)</f>
        <v>35.245333333333335</v>
      </c>
      <c r="B698">
        <f>VLOOKUP('2024-03-18_windows_device_0'!Q698,'2024-03-18_windows_device_0'!Q698:Q1607,1,0)</f>
        <v>2184006</v>
      </c>
      <c r="C698">
        <v>15.707883407104053</v>
      </c>
      <c r="D698">
        <v>2183944.3155997172</v>
      </c>
      <c r="E698">
        <v>-2.2666666666665947E-2</v>
      </c>
      <c r="F698">
        <v>2183875.3192660399</v>
      </c>
      <c r="G698">
        <v>2181459.1615746026</v>
      </c>
      <c r="H698">
        <v>-3.8302028211764991</v>
      </c>
      <c r="I698">
        <v>-2.7028993028216064</v>
      </c>
      <c r="J698">
        <v>2181453.4675807022</v>
      </c>
      <c r="K698">
        <f t="shared" si="10"/>
        <v>2180783.8062473689</v>
      </c>
    </row>
    <row r="699" spans="1:11" x14ac:dyDescent="0.25">
      <c r="A699">
        <f>VLOOKUP('2024-03-18_windows_device_0'!P699,'2024-03-18_windows_device_0'!P699:P1608,1,0)</f>
        <v>35.203333333333333</v>
      </c>
      <c r="B699">
        <f>VLOOKUP('2024-03-18_windows_device_0'!Q699,'2024-03-18_windows_device_0'!Q699:Q1608,1,0)</f>
        <v>2184003</v>
      </c>
      <c r="C699">
        <v>15.689165153062902</v>
      </c>
      <c r="D699">
        <v>2183941.4625241999</v>
      </c>
      <c r="E699">
        <v>-4.2000000000001592E-2</v>
      </c>
      <c r="F699">
        <v>2183882.9161013369</v>
      </c>
      <c r="G699">
        <v>2181467.8044353239</v>
      </c>
      <c r="H699">
        <v>-2.5457748924382031</v>
      </c>
      <c r="I699">
        <v>1.284427928738296</v>
      </c>
      <c r="J699">
        <v>2181451.0914830961</v>
      </c>
      <c r="K699">
        <f t="shared" si="10"/>
        <v>2180782.2281497628</v>
      </c>
    </row>
    <row r="700" spans="1:11" x14ac:dyDescent="0.25">
      <c r="A700">
        <f>VLOOKUP('2024-03-18_windows_device_0'!P700,'2024-03-18_windows_device_0'!P700:P1609,1,0)</f>
        <v>35.195999999999998</v>
      </c>
      <c r="B700">
        <f>VLOOKUP('2024-03-18_windows_device_0'!Q700,'2024-03-18_windows_device_0'!Q700:Q1609,1,0)</f>
        <v>2183997</v>
      </c>
      <c r="C700">
        <v>15.685896886484286</v>
      </c>
      <c r="D700">
        <v>2183935.4881597166</v>
      </c>
      <c r="E700">
        <v>-7.3333333333351902E-3</v>
      </c>
      <c r="F700">
        <v>2183880.1183067039</v>
      </c>
      <c r="G700">
        <v>2181465.1894080169</v>
      </c>
      <c r="H700">
        <v>-8.0828154417686164</v>
      </c>
      <c r="I700">
        <v>-5.5370405493304133</v>
      </c>
      <c r="J700">
        <v>2181442.1383957658</v>
      </c>
      <c r="K700">
        <f t="shared" si="10"/>
        <v>2180773.4143957659</v>
      </c>
    </row>
    <row r="701" spans="1:11" x14ac:dyDescent="0.25">
      <c r="A701">
        <f>VLOOKUP('2024-03-18_windows_device_0'!P701,'2024-03-18_windows_device_0'!P701:P1610,1,0)</f>
        <v>35.166666666666664</v>
      </c>
      <c r="B701">
        <f>VLOOKUP('2024-03-18_windows_device_0'!Q701,'2024-03-18_windows_device_0'!Q701:Q1610,1,0)</f>
        <v>2183996</v>
      </c>
      <c r="C701">
        <v>15.672823820169834</v>
      </c>
      <c r="D701">
        <v>2183934.5906483755</v>
      </c>
      <c r="E701">
        <v>-2.9333333333333655E-2</v>
      </c>
      <c r="F701">
        <v>2183886.7213636129</v>
      </c>
      <c r="G701">
        <v>2181472.5239152364</v>
      </c>
      <c r="H701">
        <v>-3.1648013582453132</v>
      </c>
      <c r="I701">
        <v>4.9180140835233033</v>
      </c>
      <c r="J701">
        <v>2181439.1677530734</v>
      </c>
      <c r="K701">
        <f t="shared" si="10"/>
        <v>2180771.0010864069</v>
      </c>
    </row>
    <row r="702" spans="1:11" x14ac:dyDescent="0.25">
      <c r="A702">
        <f>VLOOKUP('2024-03-18_windows_device_0'!P702,'2024-03-18_windows_device_0'!P702:P1611,1,0)</f>
        <v>35.150666666666666</v>
      </c>
      <c r="B702">
        <f>VLOOKUP('2024-03-18_windows_device_0'!Q702,'2024-03-18_windows_device_0'!Q702:Q1611,1,0)</f>
        <v>2183995</v>
      </c>
      <c r="C702">
        <v>15.665693056725585</v>
      </c>
      <c r="D702">
        <v>2183933.6465152632</v>
      </c>
      <c r="E702">
        <v>-1.5999999999998238E-2</v>
      </c>
      <c r="F702">
        <v>2183884.4586807829</v>
      </c>
      <c r="G702">
        <v>2181470.6604625029</v>
      </c>
      <c r="H702">
        <v>5.7071978161111474</v>
      </c>
      <c r="I702">
        <v>8.8719991743564606</v>
      </c>
      <c r="J702">
        <v>2181443.2391856848</v>
      </c>
      <c r="K702">
        <f t="shared" si="10"/>
        <v>2180775.3765190183</v>
      </c>
    </row>
    <row r="703" spans="1:11" x14ac:dyDescent="0.25">
      <c r="A703">
        <f>VLOOKUP('2024-03-18_windows_device_0'!P703,'2024-03-18_windows_device_0'!P703:P1612,1,0)</f>
        <v>35.126666666666665</v>
      </c>
      <c r="B703">
        <f>VLOOKUP('2024-03-18_windows_device_0'!Q703,'2024-03-18_windows_device_0'!Q703:Q1612,1,0)</f>
        <v>2183999</v>
      </c>
      <c r="C703">
        <v>15.654996911559213</v>
      </c>
      <c r="D703">
        <v>2183937.7302679247</v>
      </c>
      <c r="E703">
        <v>-2.4000000000000909E-2</v>
      </c>
      <c r="F703">
        <v>2183885.7267006515</v>
      </c>
      <c r="G703">
        <v>2181472.5276683765</v>
      </c>
      <c r="H703">
        <v>5.8798106838949025</v>
      </c>
      <c r="I703">
        <v>0.17261286778375506</v>
      </c>
      <c r="J703">
        <v>2181451.4794735932</v>
      </c>
      <c r="K703">
        <f t="shared" si="10"/>
        <v>2180784.0728069264</v>
      </c>
    </row>
    <row r="704" spans="1:11" x14ac:dyDescent="0.25">
      <c r="A704">
        <f>VLOOKUP('2024-03-18_windows_device_0'!P704,'2024-03-18_windows_device_0'!P704:P1613,1,0)</f>
        <v>35.11933333333333</v>
      </c>
      <c r="B704">
        <f>VLOOKUP('2024-03-18_windows_device_0'!Q704,'2024-03-18_windows_device_0'!Q704:Q1613,1,0)</f>
        <v>2184003</v>
      </c>
      <c r="C704">
        <v>15.651728644980599</v>
      </c>
      <c r="D704">
        <v>2183941.7558476059</v>
      </c>
      <c r="E704">
        <v>-7.3333333333351902E-3</v>
      </c>
      <c r="F704">
        <v>2183886.3399976715</v>
      </c>
      <c r="G704">
        <v>2181473.3241316681</v>
      </c>
      <c r="H704">
        <v>-0.42656127316877246</v>
      </c>
      <c r="I704">
        <v>-6.3063719570636749</v>
      </c>
      <c r="J704">
        <v>2181449.8606963581</v>
      </c>
      <c r="K704">
        <f t="shared" si="10"/>
        <v>2180782.5933630248</v>
      </c>
    </row>
    <row r="705" spans="1:11" x14ac:dyDescent="0.25">
      <c r="A705">
        <f>VLOOKUP('2024-03-18_windows_device_0'!P705,'2024-03-18_windows_device_0'!P705:P1614,1,0)</f>
        <v>35.088666666666668</v>
      </c>
      <c r="B705">
        <f>VLOOKUP('2024-03-18_windows_device_0'!Q705,'2024-03-18_windows_device_0'!Q705:Q1614,1,0)</f>
        <v>2184000</v>
      </c>
      <c r="C705">
        <v>15.638061348379127</v>
      </c>
      <c r="D705">
        <v>2183938.8627593159</v>
      </c>
      <c r="E705">
        <v>-3.0666666666661513E-2</v>
      </c>
      <c r="F705">
        <v>2183881.0693945028</v>
      </c>
      <c r="G705">
        <v>2181468.8199111684</v>
      </c>
      <c r="H705">
        <v>-1.0096659325063229</v>
      </c>
      <c r="I705">
        <v>-0.5831046593375504</v>
      </c>
      <c r="J705">
        <v>2181450.033939912</v>
      </c>
      <c r="K705">
        <f t="shared" si="10"/>
        <v>2180783.3492732453</v>
      </c>
    </row>
    <row r="706" spans="1:11" x14ac:dyDescent="0.25">
      <c r="A706">
        <f>VLOOKUP('2024-03-18_windows_device_0'!P706,'2024-03-18_windows_device_0'!P706:P1615,1,0)</f>
        <v>35.068666666666665</v>
      </c>
      <c r="B706">
        <f>VLOOKUP('2024-03-18_windows_device_0'!Q706,'2024-03-18_windows_device_0'!Q706:Q1615,1,0)</f>
        <v>2183998</v>
      </c>
      <c r="C706">
        <v>15.629147894073816</v>
      </c>
      <c r="D706">
        <v>2183936.9324340262</v>
      </c>
      <c r="E706">
        <v>-2.0000000000003126E-2</v>
      </c>
      <c r="F706">
        <v>2183881.8603991419</v>
      </c>
      <c r="G706">
        <v>2181470.1110915327</v>
      </c>
      <c r="H706">
        <v>-7.3864476755261421E-2</v>
      </c>
      <c r="I706">
        <v>0.93580145575106144</v>
      </c>
      <c r="J706">
        <v>2181449.9440040356</v>
      </c>
      <c r="K706">
        <f t="shared" si="10"/>
        <v>2180783.6393373688</v>
      </c>
    </row>
    <row r="707" spans="1:11" x14ac:dyDescent="0.25">
      <c r="A707">
        <f>VLOOKUP('2024-03-18_windows_device_0'!P707,'2024-03-18_windows_device_0'!P707:P1616,1,0)</f>
        <v>35.045333333333332</v>
      </c>
      <c r="B707">
        <f>VLOOKUP('2024-03-18_windows_device_0'!Q707,'2024-03-18_windows_device_0'!Q707:Q1616,1,0)</f>
        <v>2183994</v>
      </c>
      <c r="C707">
        <v>15.618748864050954</v>
      </c>
      <c r="D707">
        <v>2183933.0136709805</v>
      </c>
      <c r="E707">
        <v>-2.3333333333333428E-2</v>
      </c>
      <c r="F707">
        <v>2183883.0090533001</v>
      </c>
      <c r="G707">
        <v>2181471.843644694</v>
      </c>
      <c r="H707">
        <v>-1.8605454554781318</v>
      </c>
      <c r="I707">
        <v>-1.7866809787228703</v>
      </c>
      <c r="J707">
        <v>2181448.0139634437</v>
      </c>
      <c r="K707">
        <f t="shared" ref="K707:K770" si="11">J707-M$2*A707</f>
        <v>2180782.1526301103</v>
      </c>
    </row>
    <row r="708" spans="1:11" x14ac:dyDescent="0.25">
      <c r="A708">
        <f>VLOOKUP('2024-03-18_windows_device_0'!P708,'2024-03-18_windows_device_0'!P708:P1617,1,0)</f>
        <v>35.018666666666668</v>
      </c>
      <c r="B708">
        <f>VLOOKUP('2024-03-18_windows_device_0'!Q708,'2024-03-18_windows_device_0'!Q708:Q1617,1,0)</f>
        <v>2183993</v>
      </c>
      <c r="C708">
        <v>15.606864258310541</v>
      </c>
      <c r="D708">
        <v>2183932.1064470056</v>
      </c>
      <c r="E708">
        <v>-2.666666666666373E-2</v>
      </c>
      <c r="F708">
        <v>2183876.1554233916</v>
      </c>
      <c r="G708">
        <v>2181465.6578041557</v>
      </c>
      <c r="H708">
        <v>-0.47847269056364894</v>
      </c>
      <c r="I708">
        <v>1.3820727649144828</v>
      </c>
      <c r="J708">
        <v>2181447.573953867</v>
      </c>
      <c r="K708">
        <f t="shared" si="11"/>
        <v>2180782.2192872004</v>
      </c>
    </row>
    <row r="709" spans="1:11" x14ac:dyDescent="0.25">
      <c r="A709">
        <f>VLOOKUP('2024-03-18_windows_device_0'!P709,'2024-03-18_windows_device_0'!P709:P1618,1,0)</f>
        <v>34.99733333333333</v>
      </c>
      <c r="B709">
        <f>VLOOKUP('2024-03-18_windows_device_0'!Q709,'2024-03-18_windows_device_0'!Q709:Q1618,1,0)</f>
        <v>2183991</v>
      </c>
      <c r="C709">
        <v>15.597356573718208</v>
      </c>
      <c r="D709">
        <v>2183930.1806169781</v>
      </c>
      <c r="E709">
        <v>-2.1333333333338089E-2</v>
      </c>
      <c r="F709">
        <v>2183875.124080813</v>
      </c>
      <c r="G709">
        <v>2181465.1610593102</v>
      </c>
      <c r="H709">
        <v>-7.7343767951242626</v>
      </c>
      <c r="I709">
        <v>-7.2559041045606136</v>
      </c>
      <c r="J709">
        <v>2181438.3174364944</v>
      </c>
      <c r="K709">
        <f t="shared" si="11"/>
        <v>2180773.368103161</v>
      </c>
    </row>
    <row r="710" spans="1:11" x14ac:dyDescent="0.25">
      <c r="A710">
        <f>VLOOKUP('2024-03-18_windows_device_0'!P710,'2024-03-18_windows_device_0'!P710:P1619,1,0)</f>
        <v>35.008000000000003</v>
      </c>
      <c r="B710">
        <f>VLOOKUP('2024-03-18_windows_device_0'!Q710,'2024-03-18_windows_device_0'!Q710:Q1619,1,0)</f>
        <v>2183990</v>
      </c>
      <c r="C710">
        <v>15.602110416014376</v>
      </c>
      <c r="D710">
        <v>2183929.1435376415</v>
      </c>
      <c r="E710">
        <v>1.0666666666672597E-2</v>
      </c>
      <c r="F710">
        <v>2183875.3478769991</v>
      </c>
      <c r="G710">
        <v>2181465.1175159076</v>
      </c>
      <c r="H710">
        <v>-6.1734962058253586</v>
      </c>
      <c r="I710">
        <v>1.5608805892989039</v>
      </c>
      <c r="J710">
        <v>2181433.650294173</v>
      </c>
      <c r="K710">
        <f t="shared" si="11"/>
        <v>2180768.4982941733</v>
      </c>
    </row>
    <row r="711" spans="1:11" x14ac:dyDescent="0.25">
      <c r="A711">
        <f>VLOOKUP('2024-03-18_windows_device_0'!P711,'2024-03-18_windows_device_0'!P711:P1620,1,0)</f>
        <v>34.972000000000001</v>
      </c>
      <c r="B711">
        <f>VLOOKUP('2024-03-18_windows_device_0'!Q711,'2024-03-18_windows_device_0'!Q711:Q1620,1,0)</f>
        <v>2183984</v>
      </c>
      <c r="C711">
        <v>15.586066198264819</v>
      </c>
      <c r="D711">
        <v>2183923.2686351161</v>
      </c>
      <c r="E711">
        <v>-3.6000000000001364E-2</v>
      </c>
      <c r="F711">
        <v>2183876.6146277715</v>
      </c>
      <c r="G711">
        <v>2181467.286864494</v>
      </c>
      <c r="H711">
        <v>-0.39614802785217762</v>
      </c>
      <c r="I711">
        <v>5.777348177973181</v>
      </c>
      <c r="J711">
        <v>2181432.3259040327</v>
      </c>
      <c r="K711">
        <f t="shared" si="11"/>
        <v>2180767.8579040328</v>
      </c>
    </row>
    <row r="712" spans="1:11" x14ac:dyDescent="0.25">
      <c r="A712">
        <f>VLOOKUP('2024-03-18_windows_device_0'!P712,'2024-03-18_windows_device_0'!P712:P1621,1,0)</f>
        <v>34.963333333333331</v>
      </c>
      <c r="B712">
        <f>VLOOKUP('2024-03-18_windows_device_0'!Q712,'2024-03-18_windows_device_0'!Q712:Q1621,1,0)</f>
        <v>2183981</v>
      </c>
      <c r="C712">
        <v>15.582203701399182</v>
      </c>
      <c r="D712">
        <v>2183920.298731952</v>
      </c>
      <c r="E712">
        <v>-8.6666666666701531E-3</v>
      </c>
      <c r="F712">
        <v>2183876.9913301175</v>
      </c>
      <c r="G712">
        <v>2181467.8809976694</v>
      </c>
      <c r="H712">
        <v>-2.9069140180945396</v>
      </c>
      <c r="I712">
        <v>-2.510765990242362</v>
      </c>
      <c r="J712">
        <v>2181430.2312041982</v>
      </c>
      <c r="K712">
        <f t="shared" si="11"/>
        <v>2180765.927870865</v>
      </c>
    </row>
    <row r="713" spans="1:11" x14ac:dyDescent="0.25">
      <c r="A713">
        <f>VLOOKUP('2024-03-18_windows_device_0'!P713,'2024-03-18_windows_device_0'!P713:P1622,1,0)</f>
        <v>34.93866666666667</v>
      </c>
      <c r="B713">
        <f>VLOOKUP('2024-03-18_windows_device_0'!Q713,'2024-03-18_windows_device_0'!Q713:Q1622,1,0)</f>
        <v>2183984</v>
      </c>
      <c r="C713">
        <v>15.571210441089303</v>
      </c>
      <c r="D713">
        <v>2183923.3843513499</v>
      </c>
      <c r="E713">
        <v>-2.4666666666661285E-2</v>
      </c>
      <c r="F713">
        <v>2183877.4840084109</v>
      </c>
      <c r="G713">
        <v>2181468.9928126768</v>
      </c>
      <c r="H713">
        <v>9.4993689940311015</v>
      </c>
      <c r="I713">
        <v>12.406283012125641</v>
      </c>
      <c r="J713">
        <v>2181435.3022158225</v>
      </c>
      <c r="K713">
        <f t="shared" si="11"/>
        <v>2180771.4675491559</v>
      </c>
    </row>
    <row r="714" spans="1:11" x14ac:dyDescent="0.25">
      <c r="A714">
        <f>VLOOKUP('2024-03-18_windows_device_0'!P714,'2024-03-18_windows_device_0'!P714:P1623,1,0)</f>
        <v>34.887999999999998</v>
      </c>
      <c r="B714">
        <f>VLOOKUP('2024-03-18_windows_device_0'!Q714,'2024-03-18_windows_device_0'!Q714:Q1623,1,0)</f>
        <v>2183988</v>
      </c>
      <c r="C714">
        <v>15.548629690182516</v>
      </c>
      <c r="D714">
        <v>2183927.5600286894</v>
      </c>
      <c r="E714">
        <v>-5.0666666666671745E-2</v>
      </c>
      <c r="F714">
        <v>2183877.2421633252</v>
      </c>
      <c r="G714">
        <v>2181470.0240800707</v>
      </c>
      <c r="H714">
        <v>7.1108025559224188</v>
      </c>
      <c r="I714">
        <v>-2.3885664381086826</v>
      </c>
      <c r="J714">
        <v>2181446.8593366346</v>
      </c>
      <c r="K714">
        <f t="shared" si="11"/>
        <v>2180783.9873366347</v>
      </c>
    </row>
    <row r="715" spans="1:11" x14ac:dyDescent="0.25">
      <c r="A715">
        <f>VLOOKUP('2024-03-18_windows_device_0'!P715,'2024-03-18_windows_device_0'!P715:P1624,1,0)</f>
        <v>34.882666666666665</v>
      </c>
      <c r="B715">
        <f>VLOOKUP('2024-03-18_windows_device_0'!Q715,'2024-03-18_windows_device_0'!Q715:Q1624,1,0)</f>
        <v>2183985</v>
      </c>
      <c r="C715">
        <v>15.546252769034433</v>
      </c>
      <c r="D715">
        <v>2183924.5785062104</v>
      </c>
      <c r="E715">
        <v>-5.333333333332746E-3</v>
      </c>
      <c r="F715">
        <v>2183875.0608226103</v>
      </c>
      <c r="G715">
        <v>2181467.9768587346</v>
      </c>
      <c r="H715">
        <v>3.6092059444636106</v>
      </c>
      <c r="I715">
        <v>-3.5015966114588082</v>
      </c>
      <c r="J715">
        <v>2181450.2718647034</v>
      </c>
      <c r="K715">
        <f t="shared" si="11"/>
        <v>2180787.5011980366</v>
      </c>
    </row>
    <row r="716" spans="1:11" x14ac:dyDescent="0.25">
      <c r="A716">
        <f>VLOOKUP('2024-03-18_windows_device_0'!P716,'2024-03-18_windows_device_0'!P716:P1625,1,0)</f>
        <v>34.875999999999998</v>
      </c>
      <c r="B716">
        <f>VLOOKUP('2024-03-18_windows_device_0'!Q716,'2024-03-18_windows_device_0'!Q716:Q1625,1,0)</f>
        <v>2183985</v>
      </c>
      <c r="C716">
        <v>15.54328161759933</v>
      </c>
      <c r="D716">
        <v>2183924.6015991392</v>
      </c>
      <c r="E716">
        <v>-6.6666666666677088E-3</v>
      </c>
      <c r="F716">
        <v>2183875.1977942004</v>
      </c>
      <c r="G716">
        <v>2181468.2815083871</v>
      </c>
      <c r="H716">
        <v>2.0905785774812102</v>
      </c>
      <c r="I716">
        <v>-1.5186273669824004</v>
      </c>
      <c r="J716">
        <v>2181452.6610917733</v>
      </c>
      <c r="K716">
        <f t="shared" si="11"/>
        <v>2180790.0170917735</v>
      </c>
    </row>
    <row r="717" spans="1:11" x14ac:dyDescent="0.25">
      <c r="A717">
        <f>VLOOKUP('2024-03-18_windows_device_0'!P717,'2024-03-18_windows_device_0'!P717:P1626,1,0)</f>
        <v>34.846666666666664</v>
      </c>
      <c r="B717">
        <f>VLOOKUP('2024-03-18_windows_device_0'!Q717,'2024-03-18_windows_device_0'!Q717:Q1626,1,0)</f>
        <v>2183985</v>
      </c>
      <c r="C717">
        <v>15.530208551284876</v>
      </c>
      <c r="D717">
        <v>2183924.7031555884</v>
      </c>
      <c r="E717">
        <v>-2.9333333333333655E-2</v>
      </c>
      <c r="F717">
        <v>2183874.9084355528</v>
      </c>
      <c r="G717">
        <v>2181468.7303141975</v>
      </c>
      <c r="H717">
        <v>-1.5264336289837956</v>
      </c>
      <c r="I717">
        <v>-3.6170122064650059</v>
      </c>
      <c r="J717">
        <v>2181450.8113616975</v>
      </c>
      <c r="K717">
        <f t="shared" si="11"/>
        <v>2180788.7246950311</v>
      </c>
    </row>
    <row r="718" spans="1:11" x14ac:dyDescent="0.25">
      <c r="A718">
        <f>VLOOKUP('2024-03-18_windows_device_0'!P718,'2024-03-18_windows_device_0'!P718:P1627,1,0)</f>
        <v>34.828666666666663</v>
      </c>
      <c r="B718">
        <f>VLOOKUP('2024-03-18_windows_device_0'!Q718,'2024-03-18_windows_device_0'!Q718:Q1627,1,0)</f>
        <v>2183988</v>
      </c>
      <c r="C718">
        <v>15.522186442410096</v>
      </c>
      <c r="D718">
        <v>2183927.7654320118</v>
      </c>
      <c r="E718">
        <v>-1.8000000000000682E-2</v>
      </c>
      <c r="F718">
        <v>2183870.6450042655</v>
      </c>
      <c r="G718">
        <v>2181464.9201551648</v>
      </c>
      <c r="H718">
        <v>-3.647616577334702</v>
      </c>
      <c r="I718">
        <v>-2.1211829483509064</v>
      </c>
      <c r="J718">
        <v>2181447.4212459265</v>
      </c>
      <c r="K718">
        <f t="shared" si="11"/>
        <v>2180785.6765792598</v>
      </c>
    </row>
    <row r="719" spans="1:11" x14ac:dyDescent="0.25">
      <c r="A719">
        <f>VLOOKUP('2024-03-18_windows_device_0'!P719,'2024-03-18_windows_device_0'!P719:P1628,1,0)</f>
        <v>34.802666666666667</v>
      </c>
      <c r="B719">
        <f>VLOOKUP('2024-03-18_windows_device_0'!Q719,'2024-03-18_windows_device_0'!Q719:Q1628,1,0)</f>
        <v>2183987</v>
      </c>
      <c r="C719">
        <v>15.510598951813195</v>
      </c>
      <c r="D719">
        <v>2183926.8553300388</v>
      </c>
      <c r="E719">
        <v>-2.5999999999996248E-2</v>
      </c>
      <c r="F719">
        <v>2183865.9371400876</v>
      </c>
      <c r="G719">
        <v>2181460.8674313142</v>
      </c>
      <c r="H719">
        <v>-4.5667134188115597</v>
      </c>
      <c r="I719">
        <v>-0.91909684147685766</v>
      </c>
      <c r="J719">
        <v>2181442.9641728504</v>
      </c>
      <c r="K719">
        <f t="shared" si="11"/>
        <v>2180781.7135061836</v>
      </c>
    </row>
    <row r="720" spans="1:11" x14ac:dyDescent="0.25">
      <c r="A720">
        <f>VLOOKUP('2024-03-18_windows_device_0'!P720,'2024-03-18_windows_device_0'!P720:P1629,1,0)</f>
        <v>34.796666666666667</v>
      </c>
      <c r="B720">
        <f>VLOOKUP('2024-03-18_windows_device_0'!Q720,'2024-03-18_windows_device_0'!Q720:Q1629,1,0)</f>
        <v>2183984</v>
      </c>
      <c r="C720">
        <v>15.507924915521601</v>
      </c>
      <c r="D720">
        <v>2183923.8760662037</v>
      </c>
      <c r="E720">
        <v>-6.0000000000002274E-3</v>
      </c>
      <c r="F720">
        <v>2183865.3881855803</v>
      </c>
      <c r="G720">
        <v>2181460.4697325411</v>
      </c>
      <c r="H720">
        <v>2.3663600627332926</v>
      </c>
      <c r="I720">
        <v>6.9330734815448523</v>
      </c>
      <c r="J720">
        <v>2181443.9138498465</v>
      </c>
      <c r="K720">
        <f t="shared" si="11"/>
        <v>2180782.7771831797</v>
      </c>
    </row>
    <row r="721" spans="1:11" x14ac:dyDescent="0.25">
      <c r="A721">
        <f>VLOOKUP('2024-03-18_windows_device_0'!P721,'2024-03-18_windows_device_0'!P721:P1630,1,0)</f>
        <v>34.776666666666664</v>
      </c>
      <c r="B721">
        <f>VLOOKUP('2024-03-18_windows_device_0'!Q721,'2024-03-18_windows_device_0'!Q721:Q1630,1,0)</f>
        <v>2183986</v>
      </c>
      <c r="C721">
        <v>15.499011461216289</v>
      </c>
      <c r="D721">
        <v>2183925.9451609314</v>
      </c>
      <c r="E721">
        <v>-2.0000000000003126E-2</v>
      </c>
      <c r="F721">
        <v>2183864.8735930566</v>
      </c>
      <c r="G721">
        <v>2181460.4595142282</v>
      </c>
      <c r="H721">
        <v>-1.4328420404344797</v>
      </c>
      <c r="I721">
        <v>-3.7992021031677723</v>
      </c>
      <c r="J721">
        <v>2181443.4900149442</v>
      </c>
      <c r="K721">
        <f t="shared" si="11"/>
        <v>2180782.7333482774</v>
      </c>
    </row>
    <row r="722" spans="1:11" x14ac:dyDescent="0.25">
      <c r="A722">
        <f>VLOOKUP('2024-03-18_windows_device_0'!P722,'2024-03-18_windows_device_0'!P722:P1631,1,0)</f>
        <v>34.758000000000003</v>
      </c>
      <c r="B722">
        <f>VLOOKUP('2024-03-18_windows_device_0'!Q722,'2024-03-18_windows_device_0'!Q722:Q1631,1,0)</f>
        <v>2183982</v>
      </c>
      <c r="C722">
        <v>15.490692237198003</v>
      </c>
      <c r="D722">
        <v>2183922.0096135032</v>
      </c>
      <c r="E722">
        <v>-1.8666666666661058E-2</v>
      </c>
      <c r="F722">
        <v>2183862.8912586588</v>
      </c>
      <c r="G722">
        <v>2181458.9481908656</v>
      </c>
      <c r="H722">
        <v>-6.5963768707588315</v>
      </c>
      <c r="I722">
        <v>-5.1635348303243518</v>
      </c>
      <c r="J722">
        <v>2181436.5267934138</v>
      </c>
      <c r="K722">
        <f t="shared" si="11"/>
        <v>2180776.124793414</v>
      </c>
    </row>
    <row r="723" spans="1:11" x14ac:dyDescent="0.25">
      <c r="A723">
        <f>VLOOKUP('2024-03-18_windows_device_0'!P723,'2024-03-18_windows_device_0'!P723:P1632,1,0)</f>
        <v>34.735999999999997</v>
      </c>
      <c r="B723">
        <f>VLOOKUP('2024-03-18_windows_device_0'!Q723,'2024-03-18_windows_device_0'!Q723:Q1632,1,0)</f>
        <v>2183979</v>
      </c>
      <c r="C723">
        <v>15.48088743746216</v>
      </c>
      <c r="D723">
        <v>2183919.0855310373</v>
      </c>
      <c r="E723">
        <v>-2.2000000000005571E-2</v>
      </c>
      <c r="F723">
        <v>2183865.0550073492</v>
      </c>
      <c r="G723">
        <v>2181461.667384556</v>
      </c>
      <c r="H723">
        <v>2.8363102497532964</v>
      </c>
      <c r="I723">
        <v>9.4326871205121279</v>
      </c>
      <c r="J723">
        <v>2181437.4936988326</v>
      </c>
      <c r="K723">
        <f t="shared" si="11"/>
        <v>2180777.5096988324</v>
      </c>
    </row>
    <row r="724" spans="1:11" x14ac:dyDescent="0.25">
      <c r="A724">
        <f>VLOOKUP('2024-03-18_windows_device_0'!P724,'2024-03-18_windows_device_0'!P724:P1633,1,0)</f>
        <v>34.706666666666663</v>
      </c>
      <c r="B724">
        <f>VLOOKUP('2024-03-18_windows_device_0'!Q724,'2024-03-18_windows_device_0'!Q724:Q1633,1,0)</f>
        <v>2183976</v>
      </c>
      <c r="C724">
        <v>15.467814371147705</v>
      </c>
      <c r="D724">
        <v>2183916.186679645</v>
      </c>
      <c r="E724">
        <v>-2.9333333333333655E-2</v>
      </c>
      <c r="F724">
        <v>2183862.3490320048</v>
      </c>
      <c r="G724">
        <v>2181459.7025500252</v>
      </c>
      <c r="H724">
        <v>2.0660698185674846</v>
      </c>
      <c r="I724">
        <v>-0.77024043118581176</v>
      </c>
      <c r="J724">
        <v>2181442.2112381309</v>
      </c>
      <c r="K724">
        <f t="shared" si="11"/>
        <v>2180782.7845714642</v>
      </c>
    </row>
    <row r="725" spans="1:11" x14ac:dyDescent="0.25">
      <c r="A725">
        <f>VLOOKUP('2024-03-18_windows_device_0'!P725,'2024-03-18_windows_device_0'!P725:P1634,1,0)</f>
        <v>34.701999999999998</v>
      </c>
      <c r="B725">
        <f>VLOOKUP('2024-03-18_windows_device_0'!Q725,'2024-03-18_windows_device_0'!Q725:Q1634,1,0)</f>
        <v>2183974</v>
      </c>
      <c r="C725">
        <v>15.465734565143133</v>
      </c>
      <c r="D725">
        <v>2183914.20276359</v>
      </c>
      <c r="E725">
        <v>-4.6666666666652645E-3</v>
      </c>
      <c r="F725">
        <v>2183859.767823074</v>
      </c>
      <c r="G725">
        <v>2181457.2393076112</v>
      </c>
      <c r="H725">
        <v>-0.58093895530328155</v>
      </c>
      <c r="I725">
        <v>-2.6470087738707662</v>
      </c>
      <c r="J725">
        <v>2181441.4378976217</v>
      </c>
      <c r="K725">
        <f t="shared" si="11"/>
        <v>2180782.0998976217</v>
      </c>
    </row>
    <row r="726" spans="1:11" x14ac:dyDescent="0.25">
      <c r="A726">
        <f>VLOOKUP('2024-03-18_windows_device_0'!P726,'2024-03-18_windows_device_0'!P726:P1635,1,0)</f>
        <v>34.678666666666665</v>
      </c>
      <c r="B726">
        <f>VLOOKUP('2024-03-18_windows_device_0'!Q726,'2024-03-18_windows_device_0'!Q726:Q1635,1,0)</f>
        <v>2183971</v>
      </c>
      <c r="C726">
        <v>15.455335535120271</v>
      </c>
      <c r="D726">
        <v>2183911.2831508741</v>
      </c>
      <c r="E726">
        <v>-2.3333333333333428E-2</v>
      </c>
      <c r="F726">
        <v>2183857.3164243517</v>
      </c>
      <c r="G726">
        <v>2181455.3779795333</v>
      </c>
      <c r="H726">
        <v>0.30723627842962742</v>
      </c>
      <c r="I726">
        <v>0.88817523373290896</v>
      </c>
      <c r="J726">
        <v>2181441.9316679062</v>
      </c>
      <c r="K726">
        <f t="shared" si="11"/>
        <v>2180783.0370012396</v>
      </c>
    </row>
    <row r="727" spans="1:11" x14ac:dyDescent="0.25">
      <c r="A727">
        <f>VLOOKUP('2024-03-18_windows_device_0'!P727,'2024-03-18_windows_device_0'!P727:P1636,1,0)</f>
        <v>34.652666666666669</v>
      </c>
      <c r="B727">
        <f>VLOOKUP('2024-03-18_windows_device_0'!Q727,'2024-03-18_windows_device_0'!Q727:Q1636,1,0)</f>
        <v>2183969</v>
      </c>
      <c r="C727">
        <v>15.443748044523371</v>
      </c>
      <c r="D727">
        <v>2183909.3726615845</v>
      </c>
      <c r="E727">
        <v>-2.5999999999996248E-2</v>
      </c>
      <c r="F727">
        <v>2183859.4708901714</v>
      </c>
      <c r="G727">
        <v>2181458.1904205042</v>
      </c>
      <c r="H727">
        <v>-0.72480079205706716</v>
      </c>
      <c r="I727">
        <v>-1.0320370704866946</v>
      </c>
      <c r="J727">
        <v>2181441.1985797561</v>
      </c>
      <c r="K727">
        <f t="shared" si="11"/>
        <v>2180782.7979130894</v>
      </c>
    </row>
    <row r="728" spans="1:11" x14ac:dyDescent="0.25">
      <c r="A728">
        <f>VLOOKUP('2024-03-18_windows_device_0'!P728,'2024-03-18_windows_device_0'!P728:P1637,1,0)</f>
        <v>34.653333333333336</v>
      </c>
      <c r="B728">
        <f>VLOOKUP('2024-03-18_windows_device_0'!Q728,'2024-03-18_windows_device_0'!Q728:Q1637,1,0)</f>
        <v>2183965</v>
      </c>
      <c r="C728">
        <v>15.444045159666882</v>
      </c>
      <c r="D728">
        <v>2183905.3703672765</v>
      </c>
      <c r="E728">
        <v>6.6666666666748142E-4</v>
      </c>
      <c r="F728">
        <v>2183856.7575739408</v>
      </c>
      <c r="G728">
        <v>2181455.4602269498</v>
      </c>
      <c r="H728">
        <v>-1.205535439774394</v>
      </c>
      <c r="I728">
        <v>-0.48073464771732688</v>
      </c>
      <c r="J728">
        <v>2181440.0180641576</v>
      </c>
      <c r="K728">
        <f t="shared" si="11"/>
        <v>2180781.604730824</v>
      </c>
    </row>
    <row r="729" spans="1:11" x14ac:dyDescent="0.25">
      <c r="A729">
        <f>VLOOKUP('2024-03-18_windows_device_0'!P729,'2024-03-18_windows_device_0'!P729:P1638,1,0)</f>
        <v>34.624000000000002</v>
      </c>
      <c r="B729">
        <f>VLOOKUP('2024-03-18_windows_device_0'!Q729,'2024-03-18_windows_device_0'!Q729:Q1638,1,0)</f>
        <v>2183963</v>
      </c>
      <c r="C729">
        <v>15.430972093352427</v>
      </c>
      <c r="D729">
        <v>2183903.4712750637</v>
      </c>
      <c r="E729">
        <v>-2.9333333333333655E-2</v>
      </c>
      <c r="F729">
        <v>2183854.6477481895</v>
      </c>
      <c r="G729">
        <v>2181454.0933107766</v>
      </c>
      <c r="H729">
        <v>-4.9497525673359632E-2</v>
      </c>
      <c r="I729">
        <v>1.1560379141010344</v>
      </c>
      <c r="J729">
        <v>2181439.9354070961</v>
      </c>
      <c r="K729">
        <f t="shared" si="11"/>
        <v>2180782.0794070959</v>
      </c>
    </row>
    <row r="730" spans="1:11" x14ac:dyDescent="0.25">
      <c r="A730">
        <f>VLOOKUP('2024-03-18_windows_device_0'!P730,'2024-03-18_windows_device_0'!P730:P1639,1,0)</f>
        <v>34.610666666666667</v>
      </c>
      <c r="B730">
        <f>VLOOKUP('2024-03-18_windows_device_0'!Q730,'2024-03-18_windows_device_0'!Q730:Q1639,1,0)</f>
        <v>2183963</v>
      </c>
      <c r="C730">
        <v>15.42502979048222</v>
      </c>
      <c r="D730">
        <v>2183903.5171139906</v>
      </c>
      <c r="E730">
        <v>-1.3333333333335418E-2</v>
      </c>
      <c r="F730">
        <v>2183844.2958652345</v>
      </c>
      <c r="G730">
        <v>2181444.0793220801</v>
      </c>
      <c r="H730">
        <v>-1.1245942325331271</v>
      </c>
      <c r="I730">
        <v>-1.0750967068597674</v>
      </c>
      <c r="J730">
        <v>2181438.8162305858</v>
      </c>
      <c r="K730">
        <f t="shared" si="11"/>
        <v>2180781.2135639191</v>
      </c>
    </row>
    <row r="731" spans="1:11" x14ac:dyDescent="0.25">
      <c r="A731">
        <f>VLOOKUP('2024-03-18_windows_device_0'!P731,'2024-03-18_windows_device_0'!P731:P1640,1,0)</f>
        <v>34.579333333333331</v>
      </c>
      <c r="B731">
        <f>VLOOKUP('2024-03-18_windows_device_0'!Q731,'2024-03-18_windows_device_0'!Q731:Q1640,1,0)</f>
        <v>2183963</v>
      </c>
      <c r="C731">
        <v>15.411065378737232</v>
      </c>
      <c r="D731">
        <v>2183903.6247659731</v>
      </c>
      <c r="E731">
        <v>-3.13333333333361E-2</v>
      </c>
      <c r="F731">
        <v>2183846.877485624</v>
      </c>
      <c r="G731">
        <v>2181447.4555066349</v>
      </c>
      <c r="H731">
        <v>-1.6614759839139879</v>
      </c>
      <c r="I731">
        <v>-0.53688175138086081</v>
      </c>
      <c r="J731">
        <v>2181437.1807823293</v>
      </c>
      <c r="K731">
        <f t="shared" si="11"/>
        <v>2180780.1734489962</v>
      </c>
    </row>
    <row r="732" spans="1:11" x14ac:dyDescent="0.25">
      <c r="A732">
        <f>VLOOKUP('2024-03-18_windows_device_0'!P732,'2024-03-18_windows_device_0'!P732:P1641,1,0)</f>
        <v>34.569333333333333</v>
      </c>
      <c r="B732">
        <f>VLOOKUP('2024-03-18_windows_device_0'!Q732,'2024-03-18_windows_device_0'!Q732:Q1641,1,0)</f>
        <v>2183965</v>
      </c>
      <c r="C732">
        <v>15.406608651584579</v>
      </c>
      <c r="D732">
        <v>2183905.6591024641</v>
      </c>
      <c r="E732">
        <v>-9.9999999999980105E-3</v>
      </c>
      <c r="F732">
        <v>2183855.2792556072</v>
      </c>
      <c r="G732">
        <v>2181456.1110124895</v>
      </c>
      <c r="H732">
        <v>-1.2224653675220907</v>
      </c>
      <c r="I732">
        <v>0.4390106163918972</v>
      </c>
      <c r="J732">
        <v>2181435.9611823126</v>
      </c>
      <c r="K732">
        <f t="shared" si="11"/>
        <v>2180779.1438489794</v>
      </c>
    </row>
    <row r="733" spans="1:11" x14ac:dyDescent="0.25">
      <c r="A733">
        <f>VLOOKUP('2024-03-18_windows_device_0'!P733,'2024-03-18_windows_device_0'!P733:P1642,1,0)</f>
        <v>34.536000000000001</v>
      </c>
      <c r="B733">
        <f>VLOOKUP('2024-03-18_windows_device_0'!Q733,'2024-03-18_windows_device_0'!Q733:Q1642,1,0)</f>
        <v>2183962</v>
      </c>
      <c r="C733">
        <v>15.391752894409063</v>
      </c>
      <c r="D733">
        <v>2183902.7734857094</v>
      </c>
      <c r="E733">
        <v>-3.3333333333331439E-2</v>
      </c>
      <c r="F733">
        <v>2183860.0025920169</v>
      </c>
      <c r="G733">
        <v>2181461.6806655573</v>
      </c>
      <c r="H733">
        <v>1.0316098695620894</v>
      </c>
      <c r="I733">
        <v>2.2540752370841801</v>
      </c>
      <c r="J733">
        <v>2181436.8461484364</v>
      </c>
      <c r="K733">
        <f t="shared" si="11"/>
        <v>2180780.6621484365</v>
      </c>
    </row>
    <row r="734" spans="1:11" x14ac:dyDescent="0.25">
      <c r="A734">
        <f>VLOOKUP('2024-03-18_windows_device_0'!P734,'2024-03-18_windows_device_0'!P734:P1643,1,0)</f>
        <v>34.521333333333331</v>
      </c>
      <c r="B734">
        <f>VLOOKUP('2024-03-18_windows_device_0'!Q734,'2024-03-18_windows_device_0'!Q734:Q1643,1,0)</f>
        <v>2183959</v>
      </c>
      <c r="C734">
        <v>15.385216361251835</v>
      </c>
      <c r="D734">
        <v>2183899.8237793795</v>
      </c>
      <c r="E734">
        <v>-1.466666666667038E-2</v>
      </c>
      <c r="F734">
        <v>2183856.5518921511</v>
      </c>
      <c r="G734">
        <v>2181458.602603829</v>
      </c>
      <c r="H734">
        <v>-5.1877143499441445</v>
      </c>
      <c r="I734">
        <v>-6.2193242195062339</v>
      </c>
      <c r="J734">
        <v>2181430.6504599294</v>
      </c>
      <c r="K734">
        <f t="shared" si="11"/>
        <v>2180774.7451265962</v>
      </c>
    </row>
    <row r="735" spans="1:11" x14ac:dyDescent="0.25">
      <c r="A735">
        <f>VLOOKUP('2024-03-18_windows_device_0'!P735,'2024-03-18_windows_device_0'!P735:P1644,1,0)</f>
        <v>34.514000000000003</v>
      </c>
      <c r="B735">
        <f>VLOOKUP('2024-03-18_windows_device_0'!Q735,'2024-03-18_windows_device_0'!Q735:Q1644,1,0)</f>
        <v>2183962</v>
      </c>
      <c r="C735">
        <v>15.381948094673223</v>
      </c>
      <c r="D735">
        <v>2183902.8489182033</v>
      </c>
      <c r="E735">
        <v>-7.3333333333280848E-3</v>
      </c>
      <c r="F735">
        <v>2183856.4071668605</v>
      </c>
      <c r="G735">
        <v>2181458.6442569811</v>
      </c>
      <c r="H735">
        <v>3.9735536850057542</v>
      </c>
      <c r="I735">
        <v>9.1612680349498987</v>
      </c>
      <c r="J735">
        <v>2181433.2665484664</v>
      </c>
      <c r="K735">
        <f t="shared" si="11"/>
        <v>2180777.5005484666</v>
      </c>
    </row>
    <row r="736" spans="1:11" x14ac:dyDescent="0.25">
      <c r="A736">
        <f>VLOOKUP('2024-03-18_windows_device_0'!P736,'2024-03-18_windows_device_0'!P736:P1645,1,0)</f>
        <v>34.494</v>
      </c>
      <c r="B736">
        <f>VLOOKUP('2024-03-18_windows_device_0'!Q736,'2024-03-18_windows_device_0'!Q736:Q1645,1,0)</f>
        <v>2183962</v>
      </c>
      <c r="C736">
        <v>15.373034640367912</v>
      </c>
      <c r="D736">
        <v>2183902.9174514865</v>
      </c>
      <c r="E736">
        <v>-2.0000000000003126E-2</v>
      </c>
      <c r="F736">
        <v>2183854.7713571531</v>
      </c>
      <c r="G736">
        <v>2181457.5169534627</v>
      </c>
      <c r="H736">
        <v>-3.3869942398741841</v>
      </c>
      <c r="I736">
        <v>-7.3605479248799384</v>
      </c>
      <c r="J736">
        <v>2181430.7720892141</v>
      </c>
      <c r="K736">
        <f t="shared" si="11"/>
        <v>2180775.3860892141</v>
      </c>
    </row>
    <row r="737" spans="1:11" x14ac:dyDescent="0.25">
      <c r="A737">
        <f>VLOOKUP('2024-03-18_windows_device_0'!P737,'2024-03-18_windows_device_0'!P737:P1646,1,0)</f>
        <v>34.462666666666664</v>
      </c>
      <c r="B737">
        <f>VLOOKUP('2024-03-18_windows_device_0'!Q737,'2024-03-18_windows_device_0'!Q737:Q1646,1,0)</f>
        <v>2183959</v>
      </c>
      <c r="C737">
        <v>15.359070228622926</v>
      </c>
      <c r="D737">
        <v>2183900.0247404282</v>
      </c>
      <c r="E737">
        <v>-3.13333333333361E-2</v>
      </c>
      <c r="F737">
        <v>2183850.143901546</v>
      </c>
      <c r="G737">
        <v>2181453.6867506416</v>
      </c>
      <c r="H737">
        <v>-0.89834758499637246</v>
      </c>
      <c r="I737">
        <v>2.4886466548778117</v>
      </c>
      <c r="J737">
        <v>2181431.3132707365</v>
      </c>
      <c r="K737">
        <f t="shared" si="11"/>
        <v>2180776.5226040697</v>
      </c>
    </row>
    <row r="738" spans="1:11" x14ac:dyDescent="0.25">
      <c r="A738">
        <f>VLOOKUP('2024-03-18_windows_device_0'!P738,'2024-03-18_windows_device_0'!P738:P1647,1,0)</f>
        <v>34.457999999999998</v>
      </c>
      <c r="B738">
        <f>VLOOKUP('2024-03-18_windows_device_0'!Q738,'2024-03-18_windows_device_0'!Q738:Q1647,1,0)</f>
        <v>2183955</v>
      </c>
      <c r="C738">
        <v>15.356990422618354</v>
      </c>
      <c r="D738">
        <v>2183896.0407112897</v>
      </c>
      <c r="E738">
        <v>-4.6666666666652645E-3</v>
      </c>
      <c r="F738">
        <v>2183847.4793248624</v>
      </c>
      <c r="G738">
        <v>2181451.1409757491</v>
      </c>
      <c r="H738">
        <v>4.0140876648947597</v>
      </c>
      <c r="I738">
        <v>4.9124352498911321</v>
      </c>
      <c r="J738">
        <v>2181434.789198664</v>
      </c>
      <c r="K738">
        <f t="shared" si="11"/>
        <v>2180780.087198664</v>
      </c>
    </row>
    <row r="739" spans="1:11" x14ac:dyDescent="0.25">
      <c r="A739">
        <f>VLOOKUP('2024-03-18_windows_device_0'!P739,'2024-03-18_windows_device_0'!P739:P1648,1,0)</f>
        <v>34.420666666666669</v>
      </c>
      <c r="B739">
        <f>VLOOKUP('2024-03-18_windows_device_0'!Q739,'2024-03-18_windows_device_0'!Q739:Q1648,1,0)</f>
        <v>2183948</v>
      </c>
      <c r="C739">
        <v>15.340351974581777</v>
      </c>
      <c r="D739">
        <v>2183889.1684003239</v>
      </c>
      <c r="E739">
        <v>-3.7333333333329222E-2</v>
      </c>
      <c r="F739">
        <v>2183838.4455154678</v>
      </c>
      <c r="G739">
        <v>2181443.0581603074</v>
      </c>
      <c r="H739">
        <v>2.4597152443602681</v>
      </c>
      <c r="I739">
        <v>-1.5543724205344915</v>
      </c>
      <c r="J739">
        <v>2181437.9003923023</v>
      </c>
      <c r="K739">
        <f t="shared" si="11"/>
        <v>2180783.9077256355</v>
      </c>
    </row>
    <row r="740" spans="1:11" x14ac:dyDescent="0.25">
      <c r="A740">
        <f>VLOOKUP('2024-03-18_windows_device_0'!P740,'2024-03-18_windows_device_0'!P740:P1649,1,0)</f>
        <v>34.424666666666667</v>
      </c>
      <c r="B740">
        <f>VLOOKUP('2024-03-18_windows_device_0'!Q740,'2024-03-18_windows_device_0'!Q740:Q1649,1,0)</f>
        <v>2183942</v>
      </c>
      <c r="C740">
        <v>15.342134665442838</v>
      </c>
      <c r="D740">
        <v>2183883.1547259768</v>
      </c>
      <c r="E740">
        <v>3.9999999999977831E-3</v>
      </c>
      <c r="F740">
        <v>2183835.3826556429</v>
      </c>
      <c r="G740">
        <v>2181439.8933589491</v>
      </c>
      <c r="H740">
        <v>-2.7344103679060936</v>
      </c>
      <c r="I740">
        <v>-5.1941256122663617</v>
      </c>
      <c r="J740">
        <v>2181434.4290959169</v>
      </c>
      <c r="K740">
        <f t="shared" si="11"/>
        <v>2180780.3604292502</v>
      </c>
    </row>
    <row r="741" spans="1:11" x14ac:dyDescent="0.25">
      <c r="A741">
        <f>VLOOKUP('2024-03-18_windows_device_0'!P741,'2024-03-18_windows_device_0'!P741:P1650,1,0)</f>
        <v>34.394666666666666</v>
      </c>
      <c r="B741">
        <f>VLOOKUP('2024-03-18_windows_device_0'!Q741,'2024-03-18_windows_device_0'!Q741:Q1650,1,0)</f>
        <v>2183945</v>
      </c>
      <c r="C741">
        <v>15.328764483984873</v>
      </c>
      <c r="D741">
        <v>2183886.2572448486</v>
      </c>
      <c r="E741">
        <v>-3.0000000000001137E-2</v>
      </c>
      <c r="F741">
        <v>2183840.32500306</v>
      </c>
      <c r="G741">
        <v>2181445.6005567652</v>
      </c>
      <c r="H741">
        <v>-0.31277366913855076</v>
      </c>
      <c r="I741">
        <v>2.4216366987675428</v>
      </c>
      <c r="J741">
        <v>2181434.7497607451</v>
      </c>
      <c r="K741">
        <f t="shared" si="11"/>
        <v>2180781.2510940786</v>
      </c>
    </row>
    <row r="742" spans="1:11" x14ac:dyDescent="0.25">
      <c r="A742">
        <f>VLOOKUP('2024-03-18_windows_device_0'!P742,'2024-03-18_windows_device_0'!P742:P1651,1,0)</f>
        <v>34.36333333333333</v>
      </c>
      <c r="B742">
        <f>VLOOKUP('2024-03-18_windows_device_0'!Q742,'2024-03-18_windows_device_0'!Q742:Q1651,1,0)</f>
        <v>2183952</v>
      </c>
      <c r="C742">
        <v>15.314800072239887</v>
      </c>
      <c r="D742">
        <v>2183893.3642246868</v>
      </c>
      <c r="E742">
        <v>-3.13333333333361E-2</v>
      </c>
      <c r="F742">
        <v>2183845.4052574071</v>
      </c>
      <c r="G742">
        <v>2181451.4803674491</v>
      </c>
      <c r="H742">
        <v>1.9377450719475746</v>
      </c>
      <c r="I742">
        <v>2.2505187410861254</v>
      </c>
      <c r="J742">
        <v>2181436.7114905077</v>
      </c>
      <c r="K742">
        <f t="shared" si="11"/>
        <v>2180783.8081571744</v>
      </c>
    </row>
    <row r="743" spans="1:11" x14ac:dyDescent="0.25">
      <c r="A743">
        <f>VLOOKUP('2024-03-18_windows_device_0'!P743,'2024-03-18_windows_device_0'!P743:P1652,1,0)</f>
        <v>34.338000000000001</v>
      </c>
      <c r="B743">
        <f>VLOOKUP('2024-03-18_windows_device_0'!Q743,'2024-03-18_windows_device_0'!Q743:Q1652,1,0)</f>
        <v>2183954</v>
      </c>
      <c r="C743">
        <v>15.303509696786495</v>
      </c>
      <c r="D743">
        <v>2183895.4506477402</v>
      </c>
      <c r="E743">
        <v>-2.5333333333328767E-2</v>
      </c>
      <c r="F743">
        <v>2183844.3317131363</v>
      </c>
      <c r="G743">
        <v>2181451.0538061759</v>
      </c>
      <c r="H743">
        <v>-4.0608973260968924</v>
      </c>
      <c r="I743">
        <v>-5.998642398044467</v>
      </c>
      <c r="J743">
        <v>2181431.7230269015</v>
      </c>
      <c r="K743">
        <f t="shared" si="11"/>
        <v>2180779.3010269017</v>
      </c>
    </row>
    <row r="744" spans="1:11" x14ac:dyDescent="0.25">
      <c r="A744">
        <f>VLOOKUP('2024-03-18_windows_device_0'!P744,'2024-03-18_windows_device_0'!P744:P1653,1,0)</f>
        <v>34.345333333333336</v>
      </c>
      <c r="B744">
        <f>VLOOKUP('2024-03-18_windows_device_0'!Q744,'2024-03-18_windows_device_0'!Q744:Q1653,1,0)</f>
        <v>2183955</v>
      </c>
      <c r="C744">
        <v>15.306777963365111</v>
      </c>
      <c r="D744">
        <v>2183896.4256370952</v>
      </c>
      <c r="E744">
        <v>7.3333333333351902E-3</v>
      </c>
      <c r="F744">
        <v>2183843.50938083</v>
      </c>
      <c r="G744">
        <v>2181450.0441402434</v>
      </c>
      <c r="H744">
        <v>-0.34520300617441535</v>
      </c>
      <c r="I744">
        <v>3.715694319922477</v>
      </c>
      <c r="J744">
        <v>2181432.0431436854</v>
      </c>
      <c r="K744">
        <f t="shared" si="11"/>
        <v>2180779.4818103523</v>
      </c>
    </row>
    <row r="745" spans="1:11" x14ac:dyDescent="0.25">
      <c r="A745">
        <f>VLOOKUP('2024-03-18_windows_device_0'!P745,'2024-03-18_windows_device_0'!P745:P1654,1,0)</f>
        <v>34.313333333333333</v>
      </c>
      <c r="B745">
        <f>VLOOKUP('2024-03-18_windows_device_0'!Q745,'2024-03-18_windows_device_0'!Q745:Q1654,1,0)</f>
        <v>2183958</v>
      </c>
      <c r="C745">
        <v>15.292516436476612</v>
      </c>
      <c r="D745">
        <v>2183899.5347352601</v>
      </c>
      <c r="E745">
        <v>-3.2000000000003581E-2</v>
      </c>
      <c r="F745">
        <v>2183842.6177667901</v>
      </c>
      <c r="G745">
        <v>2181449.9702757667</v>
      </c>
      <c r="H745">
        <v>-1.8426267509348691</v>
      </c>
      <c r="I745">
        <v>-1.4974237447604537</v>
      </c>
      <c r="J745">
        <v>2181430.5474401265</v>
      </c>
      <c r="K745">
        <f t="shared" si="11"/>
        <v>2180778.5941067934</v>
      </c>
    </row>
    <row r="746" spans="1:11" x14ac:dyDescent="0.25">
      <c r="A746">
        <f>VLOOKUP('2024-03-18_windows_device_0'!P746,'2024-03-18_windows_device_0'!P746:P1655,1,0)</f>
        <v>34.294666666666664</v>
      </c>
      <c r="B746">
        <f>VLOOKUP('2024-03-18_windows_device_0'!Q746,'2024-03-18_windows_device_0'!Q746:Q1655,1,0)</f>
        <v>2183951</v>
      </c>
      <c r="C746">
        <v>15.284197212458324</v>
      </c>
      <c r="D746">
        <v>2183892.5983288926</v>
      </c>
      <c r="E746">
        <v>-1.8666666666668164E-2</v>
      </c>
      <c r="F746">
        <v>2183840.2798485011</v>
      </c>
      <c r="G746">
        <v>2181448.1097303112</v>
      </c>
      <c r="H746">
        <v>-2.4989570961333811</v>
      </c>
      <c r="I746">
        <v>-0.65633034519851208</v>
      </c>
      <c r="J746">
        <v>2181428.102828281</v>
      </c>
      <c r="K746">
        <f t="shared" si="11"/>
        <v>2180776.5041616145</v>
      </c>
    </row>
    <row r="747" spans="1:11" x14ac:dyDescent="0.25">
      <c r="A747">
        <f>VLOOKUP('2024-03-18_windows_device_0'!P747,'2024-03-18_windows_device_0'!P747:P1656,1,0)</f>
        <v>34.275333333333336</v>
      </c>
      <c r="B747">
        <f>VLOOKUP('2024-03-18_windows_device_0'!Q747,'2024-03-18_windows_device_0'!Q747:Q1656,1,0)</f>
        <v>2183936</v>
      </c>
      <c r="C747">
        <v>15.275580873296526</v>
      </c>
      <c r="D747">
        <v>2183877.6641572458</v>
      </c>
      <c r="E747">
        <v>-1.933333333332854E-2</v>
      </c>
      <c r="F747">
        <v>2183839.3066799492</v>
      </c>
      <c r="G747">
        <v>2181447.6312576206</v>
      </c>
      <c r="H747">
        <v>1.9528359556570649</v>
      </c>
      <c r="I747">
        <v>4.451793051790446</v>
      </c>
      <c r="J747">
        <v>2181429.474033481</v>
      </c>
      <c r="K747">
        <f t="shared" si="11"/>
        <v>2180778.2427001474</v>
      </c>
    </row>
    <row r="748" spans="1:11" x14ac:dyDescent="0.25">
      <c r="A748">
        <f>VLOOKUP('2024-03-18_windows_device_0'!P748,'2024-03-18_windows_device_0'!P748:P1657,1,0)</f>
        <v>34.262666666666668</v>
      </c>
      <c r="B748">
        <f>VLOOKUP('2024-03-18_windows_device_0'!Q748,'2024-03-18_windows_device_0'!Q748:Q1657,1,0)</f>
        <v>2183933</v>
      </c>
      <c r="C748">
        <v>15.269935685569829</v>
      </c>
      <c r="D748">
        <v>2183874.7072660397</v>
      </c>
      <c r="E748">
        <v>-1.2666666666667936E-2</v>
      </c>
      <c r="F748">
        <v>2183831.2480407516</v>
      </c>
      <c r="G748">
        <v>2181439.8968808255</v>
      </c>
      <c r="H748">
        <v>-7.2971587534993887E-2</v>
      </c>
      <c r="I748">
        <v>-2.0258075431920588</v>
      </c>
      <c r="J748">
        <v>2181429.8724988485</v>
      </c>
      <c r="K748">
        <f t="shared" si="11"/>
        <v>2180778.8818321819</v>
      </c>
    </row>
    <row r="749" spans="1:11" x14ac:dyDescent="0.25">
      <c r="A749">
        <f>VLOOKUP('2024-03-18_windows_device_0'!P749,'2024-03-18_windows_device_0'!P749:P1658,1,0)</f>
        <v>34.240666666666669</v>
      </c>
      <c r="B749">
        <f>VLOOKUP('2024-03-18_windows_device_0'!Q749,'2024-03-18_windows_device_0'!Q749:Q1658,1,0)</f>
        <v>2183940</v>
      </c>
      <c r="C749">
        <v>15.260130885833988</v>
      </c>
      <c r="D749">
        <v>2183881.7821013369</v>
      </c>
      <c r="E749">
        <v>-2.1999999999998465E-2</v>
      </c>
      <c r="F749">
        <v>2183824.5110669308</v>
      </c>
      <c r="G749">
        <v>2181433.7233846197</v>
      </c>
      <c r="H749">
        <v>2.3921304661780596</v>
      </c>
      <c r="I749">
        <v>2.4651020537130535</v>
      </c>
      <c r="J749">
        <v>2181432.2054443569</v>
      </c>
      <c r="K749">
        <f t="shared" si="11"/>
        <v>2180781.6327776904</v>
      </c>
    </row>
    <row r="750" spans="1:11" x14ac:dyDescent="0.25">
      <c r="A750">
        <f>VLOOKUP('2024-03-18_windows_device_0'!P750,'2024-03-18_windows_device_0'!P750:P1659,1,0)</f>
        <v>34.200000000000003</v>
      </c>
      <c r="B750">
        <f>VLOOKUP('2024-03-18_windows_device_0'!Q750,'2024-03-18_windows_device_0'!Q750:Q1659,1,0)</f>
        <v>2183938</v>
      </c>
      <c r="C750">
        <v>15.242006862079858</v>
      </c>
      <c r="D750">
        <v>2183879.920306704</v>
      </c>
      <c r="E750">
        <v>-4.0666666666666629E-2</v>
      </c>
      <c r="F750">
        <v>2183823.0723852757</v>
      </c>
      <c r="G750">
        <v>2181433.3272365918</v>
      </c>
      <c r="H750">
        <v>-3.0369362770579755</v>
      </c>
      <c r="I750">
        <v>-5.4290667432360351</v>
      </c>
      <c r="J750">
        <v>2181428.4665669529</v>
      </c>
      <c r="K750">
        <f t="shared" si="11"/>
        <v>2180778.6665669531</v>
      </c>
    </row>
    <row r="751" spans="1:11" x14ac:dyDescent="0.25">
      <c r="A751">
        <f>VLOOKUP('2024-03-18_windows_device_0'!P751,'2024-03-18_windows_device_0'!P751:P1660,1,0)</f>
        <v>34.197333333333333</v>
      </c>
      <c r="B751">
        <f>VLOOKUP('2024-03-18_windows_device_0'!Q751,'2024-03-18_windows_device_0'!Q751:Q1660,1,0)</f>
        <v>2183944</v>
      </c>
      <c r="C751">
        <v>15.240818401505816</v>
      </c>
      <c r="D751">
        <v>2183885.929363613</v>
      </c>
      <c r="E751">
        <v>-2.6666666666699257E-3</v>
      </c>
      <c r="F751">
        <v>2183820.097065093</v>
      </c>
      <c r="G751">
        <v>2181430.4203225737</v>
      </c>
      <c r="H751">
        <v>-2.7652373518794775</v>
      </c>
      <c r="I751">
        <v>0.27169892517849803</v>
      </c>
      <c r="J751">
        <v>2181426.5833579628</v>
      </c>
      <c r="K751">
        <f t="shared" si="11"/>
        <v>2180776.8340246296</v>
      </c>
    </row>
    <row r="752" spans="1:11" x14ac:dyDescent="0.25">
      <c r="A752">
        <f>VLOOKUP('2024-03-18_windows_device_0'!P752,'2024-03-18_windows_device_0'!P752:P1661,1,0)</f>
        <v>34.168666666666667</v>
      </c>
      <c r="B752">
        <f>VLOOKUP('2024-03-18_windows_device_0'!Q752,'2024-03-18_windows_device_0'!Q752:Q1661,1,0)</f>
        <v>2183942</v>
      </c>
      <c r="C752">
        <v>15.228042450334872</v>
      </c>
      <c r="D752">
        <v>2183884.0266807829</v>
      </c>
      <c r="E752">
        <v>-2.8666666666666174E-2</v>
      </c>
      <c r="F752">
        <v>2183828.8607307472</v>
      </c>
      <c r="G752">
        <v>2181439.9196915678</v>
      </c>
      <c r="H752">
        <v>-3.2915186602622271E-2</v>
      </c>
      <c r="I752">
        <v>2.7323221652768552</v>
      </c>
      <c r="J752">
        <v>2181426.3286898527</v>
      </c>
      <c r="K752">
        <f t="shared" si="11"/>
        <v>2180777.124023186</v>
      </c>
    </row>
    <row r="753" spans="1:11" x14ac:dyDescent="0.25">
      <c r="A753">
        <f>VLOOKUP('2024-03-18_windows_device_0'!P753,'2024-03-18_windows_device_0'!P753:P1662,1,0)</f>
        <v>34.153333333333336</v>
      </c>
      <c r="B753">
        <f>VLOOKUP('2024-03-18_windows_device_0'!Q753,'2024-03-18_windows_device_0'!Q753:Q1662,1,0)</f>
        <v>2183943</v>
      </c>
      <c r="C753">
        <v>15.221208802034136</v>
      </c>
      <c r="D753">
        <v>2183885.0787006514</v>
      </c>
      <c r="E753">
        <v>-1.5333333333330756E-2</v>
      </c>
      <c r="F753">
        <v>2183835.5777641516</v>
      </c>
      <c r="G753">
        <v>2181447.0304941237</v>
      </c>
      <c r="H753">
        <v>-3.3950836528092623</v>
      </c>
      <c r="I753">
        <v>-3.36216846620664</v>
      </c>
      <c r="J753">
        <v>2181422.8184484285</v>
      </c>
      <c r="K753">
        <f t="shared" si="11"/>
        <v>2180773.905115095</v>
      </c>
    </row>
    <row r="754" spans="1:11" x14ac:dyDescent="0.25">
      <c r="A754">
        <f>VLOOKUP('2024-03-18_windows_device_0'!P754,'2024-03-18_windows_device_0'!P754:P1663,1,0)</f>
        <v>34.134666666666668</v>
      </c>
      <c r="B754">
        <f>VLOOKUP('2024-03-18_windows_device_0'!Q754,'2024-03-18_windows_device_0'!Q754:Q1663,1,0)</f>
        <v>2183944</v>
      </c>
      <c r="C754">
        <v>15.212889578015846</v>
      </c>
      <c r="D754">
        <v>2183886.1419976717</v>
      </c>
      <c r="E754">
        <v>-1.8666666666668164E-2</v>
      </c>
      <c r="F754">
        <v>2183838.707360277</v>
      </c>
      <c r="G754">
        <v>2181450.6397000682</v>
      </c>
      <c r="H754">
        <v>-2.8985617272555828</v>
      </c>
      <c r="I754">
        <v>0.49652192555367947</v>
      </c>
      <c r="J754">
        <v>2181420.2516159848</v>
      </c>
      <c r="K754">
        <f t="shared" si="11"/>
        <v>2180771.6929493183</v>
      </c>
    </row>
    <row r="755" spans="1:11" x14ac:dyDescent="0.25">
      <c r="A755">
        <f>VLOOKUP('2024-03-18_windows_device_0'!P755,'2024-03-18_windows_device_0'!P755:P1664,1,0)</f>
        <v>34.105333333333334</v>
      </c>
      <c r="B755">
        <f>VLOOKUP('2024-03-18_windows_device_0'!Q755,'2024-03-18_windows_device_0'!Q755:Q1664,1,0)</f>
        <v>2183938</v>
      </c>
      <c r="C755">
        <v>15.199816511701391</v>
      </c>
      <c r="D755">
        <v>2183880.2413945026</v>
      </c>
      <c r="E755">
        <v>-2.9333333333333655E-2</v>
      </c>
      <c r="F755">
        <v>2183840.0437361202</v>
      </c>
      <c r="G755">
        <v>2181452.7302786456</v>
      </c>
      <c r="H755">
        <v>-2.719893001485616</v>
      </c>
      <c r="I755">
        <v>0.17866872576996684</v>
      </c>
      <c r="J755">
        <v>2181417.5381613285</v>
      </c>
      <c r="K755">
        <f t="shared" si="11"/>
        <v>2180769.536827995</v>
      </c>
    </row>
    <row r="756" spans="1:11" x14ac:dyDescent="0.25">
      <c r="A756">
        <f>VLOOKUP('2024-03-18_windows_device_0'!P756,'2024-03-18_windows_device_0'!P756:P1665,1,0)</f>
        <v>34.082000000000001</v>
      </c>
      <c r="B756">
        <f>VLOOKUP('2024-03-18_windows_device_0'!Q756,'2024-03-18_windows_device_0'!Q756:Q1665,1,0)</f>
        <v>2183939</v>
      </c>
      <c r="C756">
        <v>15.189417481678529</v>
      </c>
      <c r="D756">
        <v>2183881.3203991419</v>
      </c>
      <c r="E756">
        <v>-2.3333333333333428E-2</v>
      </c>
      <c r="F756">
        <v>2183837.9169051335</v>
      </c>
      <c r="G756">
        <v>2181451.2038450167</v>
      </c>
      <c r="H756">
        <v>-1.7225991855375469</v>
      </c>
      <c r="I756">
        <v>0.9972938159480691</v>
      </c>
      <c r="J756">
        <v>2181415.7866819697</v>
      </c>
      <c r="K756">
        <f t="shared" si="11"/>
        <v>2180768.2286819695</v>
      </c>
    </row>
    <row r="757" spans="1:11" x14ac:dyDescent="0.25">
      <c r="A757">
        <f>VLOOKUP('2024-03-18_windows_device_0'!P757,'2024-03-18_windows_device_0'!P757:P1666,1,0)</f>
        <v>34.064666666666668</v>
      </c>
      <c r="B757">
        <f>VLOOKUP('2024-03-18_windows_device_0'!Q757,'2024-03-18_windows_device_0'!Q757:Q1666,1,0)</f>
        <v>2183940</v>
      </c>
      <c r="C757">
        <v>15.181692487947261</v>
      </c>
      <c r="D757">
        <v>2183882.3790533002</v>
      </c>
      <c r="E757">
        <v>-1.7333333333333201E-2</v>
      </c>
      <c r="F757">
        <v>2183833.8230129415</v>
      </c>
      <c r="G757">
        <v>2181447.5562284393</v>
      </c>
      <c r="H757">
        <v>3.0550172333605587</v>
      </c>
      <c r="I757">
        <v>4.7776164188981056</v>
      </c>
      <c r="J757">
        <v>2181418.1867684922</v>
      </c>
      <c r="K757">
        <f t="shared" si="11"/>
        <v>2180770.9581018253</v>
      </c>
    </row>
    <row r="758" spans="1:11" x14ac:dyDescent="0.25">
      <c r="A758">
        <f>VLOOKUP('2024-03-18_windows_device_0'!P758,'2024-03-18_windows_device_0'!P758:P1667,1,0)</f>
        <v>34.048000000000002</v>
      </c>
      <c r="B758">
        <f>VLOOKUP('2024-03-18_windows_device_0'!Q758,'2024-03-18_windows_device_0'!Q758:Q1667,1,0)</f>
        <v>2183933</v>
      </c>
      <c r="C758">
        <v>15.174264609359502</v>
      </c>
      <c r="D758">
        <v>2183875.4354233914</v>
      </c>
      <c r="E758">
        <v>-1.6666666666665719E-2</v>
      </c>
      <c r="F758">
        <v>2183828.8269741544</v>
      </c>
      <c r="G758">
        <v>2181442.9895150205</v>
      </c>
      <c r="H758">
        <v>1.9944941662251949</v>
      </c>
      <c r="I758">
        <v>-1.0605230671353638</v>
      </c>
      <c r="J758">
        <v>2181420.8322899425</v>
      </c>
      <c r="K758">
        <f t="shared" si="11"/>
        <v>2180773.9202899425</v>
      </c>
    </row>
    <row r="759" spans="1:11" x14ac:dyDescent="0.25">
      <c r="A759">
        <f>VLOOKUP('2024-03-18_windows_device_0'!P759,'2024-03-18_windows_device_0'!P759:P1668,1,0)</f>
        <v>34.014666666666663</v>
      </c>
      <c r="B759">
        <f>VLOOKUP('2024-03-18_windows_device_0'!Q759,'2024-03-18_windows_device_0'!Q759:Q1668,1,0)</f>
        <v>2183932</v>
      </c>
      <c r="C759">
        <v>15.159408852183985</v>
      </c>
      <c r="D759">
        <v>2183874.5480808131</v>
      </c>
      <c r="E759">
        <v>-3.3333333333338544E-2</v>
      </c>
      <c r="F759">
        <v>2183830.3340526493</v>
      </c>
      <c r="G759">
        <v>2181445.3558750832</v>
      </c>
      <c r="H759">
        <v>-0.10174411768093705</v>
      </c>
      <c r="I759">
        <v>-2.096238283906132</v>
      </c>
      <c r="J759">
        <v>2181420.6324606519</v>
      </c>
      <c r="K759">
        <f t="shared" si="11"/>
        <v>2180774.3537939852</v>
      </c>
    </row>
    <row r="760" spans="1:11" x14ac:dyDescent="0.25">
      <c r="A760">
        <f>VLOOKUP('2024-03-18_windows_device_0'!P760,'2024-03-18_windows_device_0'!P760:P1669,1,0)</f>
        <v>33.988666666666667</v>
      </c>
      <c r="B760">
        <f>VLOOKUP('2024-03-18_windows_device_0'!Q760,'2024-03-18_windows_device_0'!Q760:Q1669,1,0)</f>
        <v>2183933</v>
      </c>
      <c r="C760">
        <v>15.147821361587082</v>
      </c>
      <c r="D760">
        <v>2183875.6358769992</v>
      </c>
      <c r="E760">
        <v>-2.5999999999996248E-2</v>
      </c>
      <c r="F760">
        <v>2183828.230386219</v>
      </c>
      <c r="G760">
        <v>2181443.9230330428</v>
      </c>
      <c r="H760">
        <v>-1.7174069816246629</v>
      </c>
      <c r="I760">
        <v>-1.6156628639437258</v>
      </c>
      <c r="J760">
        <v>2181418.9685691237</v>
      </c>
      <c r="K760">
        <f t="shared" si="11"/>
        <v>2180773.1839024569</v>
      </c>
    </row>
    <row r="761" spans="1:11" x14ac:dyDescent="0.25">
      <c r="A761">
        <f>VLOOKUP('2024-03-18_windows_device_0'!P761,'2024-03-18_windows_device_0'!P761:P1670,1,0)</f>
        <v>33.986666666666665</v>
      </c>
      <c r="B761">
        <f>VLOOKUP('2024-03-18_windows_device_0'!Q761,'2024-03-18_windows_device_0'!Q761:Q1670,1,0)</f>
        <v>2183933</v>
      </c>
      <c r="C761">
        <v>15.146930016156551</v>
      </c>
      <c r="D761">
        <v>2183875.6426277715</v>
      </c>
      <c r="E761">
        <v>-2.0000000000024443E-3</v>
      </c>
      <c r="F761">
        <v>2183821.5823862189</v>
      </c>
      <c r="G761">
        <v>2181437.3266561721</v>
      </c>
      <c r="H761">
        <v>3.864821202121675</v>
      </c>
      <c r="I761">
        <v>5.5822281837463379</v>
      </c>
      <c r="J761">
        <v>2181421.9768631756</v>
      </c>
      <c r="K761">
        <f t="shared" si="11"/>
        <v>2180776.230196509</v>
      </c>
    </row>
    <row r="762" spans="1:11" x14ac:dyDescent="0.25">
      <c r="A762">
        <f>VLOOKUP('2024-03-18_windows_device_0'!P762,'2024-03-18_windows_device_0'!P762:P1671,1,0)</f>
        <v>33.952666666666666</v>
      </c>
      <c r="B762">
        <f>VLOOKUP('2024-03-18_windows_device_0'!Q762,'2024-03-18_windows_device_0'!Q762:Q1671,1,0)</f>
        <v>2183934</v>
      </c>
      <c r="C762">
        <v>15.131777143837525</v>
      </c>
      <c r="D762">
        <v>2183876.7573301173</v>
      </c>
      <c r="E762">
        <v>-3.399999999999892E-2</v>
      </c>
      <c r="F762">
        <v>2183823.5406381763</v>
      </c>
      <c r="G762">
        <v>2181440.1629664218</v>
      </c>
      <c r="H762">
        <v>-1.6132259136065841</v>
      </c>
      <c r="I762">
        <v>-5.4780471157282591</v>
      </c>
      <c r="J762">
        <v>2181420.3982054009</v>
      </c>
      <c r="K762">
        <f t="shared" si="11"/>
        <v>2180775.297538734</v>
      </c>
    </row>
    <row r="763" spans="1:11" x14ac:dyDescent="0.25">
      <c r="A763">
        <f>VLOOKUP('2024-03-18_windows_device_0'!P763,'2024-03-18_windows_device_0'!P763:P1672,1,0)</f>
        <v>33.934666666666665</v>
      </c>
      <c r="B763">
        <f>VLOOKUP('2024-03-18_windows_device_0'!Q763,'2024-03-18_windows_device_0'!Q763:Q1672,1,0)</f>
        <v>2183934</v>
      </c>
      <c r="C763">
        <v>15.123755034962747</v>
      </c>
      <c r="D763">
        <v>2183876.8180084107</v>
      </c>
      <c r="E763">
        <v>-1.8000000000000682E-2</v>
      </c>
      <c r="F763">
        <v>2183825.1414975659</v>
      </c>
      <c r="G763">
        <v>2181442.2290362404</v>
      </c>
      <c r="H763">
        <v>-4.3897277507930994</v>
      </c>
      <c r="I763">
        <v>-2.7765018371865153</v>
      </c>
      <c r="J763">
        <v>2181416.6774787828</v>
      </c>
      <c r="K763">
        <f t="shared" si="11"/>
        <v>2180771.9188121161</v>
      </c>
    </row>
    <row r="764" spans="1:11" x14ac:dyDescent="0.25">
      <c r="A764">
        <f>VLOOKUP('2024-03-18_windows_device_0'!P764,'2024-03-18_windows_device_0'!P764:P1673,1,0)</f>
        <v>33.917999999999999</v>
      </c>
      <c r="B764">
        <f>VLOOKUP('2024-03-18_windows_device_0'!Q764,'2024-03-18_windows_device_0'!Q764:Q1673,1,0)</f>
        <v>2183933</v>
      </c>
      <c r="C764">
        <v>15.116327156374988</v>
      </c>
      <c r="D764">
        <v>2183875.8741633254</v>
      </c>
      <c r="E764">
        <v>-1.6666666666665719E-2</v>
      </c>
      <c r="F764">
        <v>2183824.1295881397</v>
      </c>
      <c r="G764">
        <v>2181441.6480972851</v>
      </c>
      <c r="H764">
        <v>-0.19586145225912333</v>
      </c>
      <c r="I764">
        <v>4.1938662985339761</v>
      </c>
      <c r="J764">
        <v>2181416.1852307683</v>
      </c>
      <c r="K764">
        <f t="shared" si="11"/>
        <v>2180771.7432307685</v>
      </c>
    </row>
    <row r="765" spans="1:11" x14ac:dyDescent="0.25">
      <c r="A765">
        <f>VLOOKUP('2024-03-18_windows_device_0'!P765,'2024-03-18_windows_device_0'!P765:P1674,1,0)</f>
        <v>33.905333333333331</v>
      </c>
      <c r="B765">
        <f>VLOOKUP('2024-03-18_windows_device_0'!Q765,'2024-03-18_windows_device_0'!Q765:Q1674,1,0)</f>
        <v>2183932</v>
      </c>
      <c r="C765">
        <v>15.110681968648292</v>
      </c>
      <c r="D765">
        <v>2183874.9168226104</v>
      </c>
      <c r="E765">
        <v>-1.2666666666667936E-2</v>
      </c>
      <c r="F765">
        <v>2183824.1091452045</v>
      </c>
      <c r="G765">
        <v>2181441.9553335635</v>
      </c>
      <c r="H765">
        <v>-0.95475523546338081</v>
      </c>
      <c r="I765">
        <v>-0.75889378320425749</v>
      </c>
      <c r="J765">
        <v>2181415.7408533753</v>
      </c>
      <c r="K765">
        <f t="shared" si="11"/>
        <v>2180771.539520042</v>
      </c>
    </row>
    <row r="766" spans="1:11" x14ac:dyDescent="0.25">
      <c r="A766">
        <f>VLOOKUP('2024-03-18_windows_device_0'!P766,'2024-03-18_windows_device_0'!P766:P1675,1,0)</f>
        <v>33.87533333333333</v>
      </c>
      <c r="B766">
        <f>VLOOKUP('2024-03-18_windows_device_0'!Q766,'2024-03-18_windows_device_0'!Q766:Q1675,1,0)</f>
        <v>2183932</v>
      </c>
      <c r="C766">
        <v>15.097311787190327</v>
      </c>
      <c r="D766">
        <v>2183875.0177942002</v>
      </c>
      <c r="E766">
        <v>-3.0000000000001137E-2</v>
      </c>
      <c r="F766">
        <v>2183822.6077734926</v>
      </c>
      <c r="G766">
        <v>2181441.2305327714</v>
      </c>
      <c r="H766">
        <v>-0.46967614721506834</v>
      </c>
      <c r="I766">
        <v>0.48507908824831247</v>
      </c>
      <c r="J766">
        <v>2181415.2813957697</v>
      </c>
      <c r="K766">
        <f t="shared" si="11"/>
        <v>2180771.6500624362</v>
      </c>
    </row>
    <row r="767" spans="1:11" x14ac:dyDescent="0.25">
      <c r="A767">
        <f>VLOOKUP('2024-03-18_windows_device_0'!P767,'2024-03-18_windows_device_0'!P767:P1676,1,0)</f>
        <v>33.846000000000004</v>
      </c>
      <c r="B767">
        <f>VLOOKUP('2024-03-18_windows_device_0'!Q767,'2024-03-18_windows_device_0'!Q767:Q1676,1,0)</f>
        <v>2183931</v>
      </c>
      <c r="C767">
        <v>15.084238720875874</v>
      </c>
      <c r="D767">
        <v>2183874.1164355529</v>
      </c>
      <c r="E767">
        <v>-2.933333333332655E-2</v>
      </c>
      <c r="F767">
        <v>2183820.6422590022</v>
      </c>
      <c r="G767">
        <v>2181440.0249973317</v>
      </c>
      <c r="H767">
        <v>0.22540374426171184</v>
      </c>
      <c r="I767">
        <v>0.69507989147678018</v>
      </c>
      <c r="J767">
        <v>2181415.4993644841</v>
      </c>
      <c r="K767">
        <f t="shared" si="11"/>
        <v>2180772.4253644841</v>
      </c>
    </row>
    <row r="768" spans="1:11" x14ac:dyDescent="0.25">
      <c r="A768">
        <f>VLOOKUP('2024-03-18_windows_device_0'!P768,'2024-03-18_windows_device_0'!P768:P1677,1,0)</f>
        <v>33.833333333333336</v>
      </c>
      <c r="B768">
        <f>VLOOKUP('2024-03-18_windows_device_0'!Q768,'2024-03-18_windows_device_0'!Q768:Q1677,1,0)</f>
        <v>2183927</v>
      </c>
      <c r="C768">
        <v>15.078593533149178</v>
      </c>
      <c r="D768">
        <v>2183870.1590042654</v>
      </c>
      <c r="E768">
        <v>-1.2666666666667936E-2</v>
      </c>
      <c r="F768">
        <v>2183820.264385066</v>
      </c>
      <c r="G768">
        <v>2181439.975499806</v>
      </c>
      <c r="H768">
        <v>-0.14714236604049802</v>
      </c>
      <c r="I768">
        <v>-0.37254611030220985</v>
      </c>
      <c r="J768">
        <v>2181415.3625524812</v>
      </c>
      <c r="K768">
        <f t="shared" si="11"/>
        <v>2180772.5292191477</v>
      </c>
    </row>
    <row r="769" spans="1:11" x14ac:dyDescent="0.25">
      <c r="A769">
        <f>VLOOKUP('2024-03-18_windows_device_0'!P769,'2024-03-18_windows_device_0'!P769:P1678,1,0)</f>
        <v>33.81066666666667</v>
      </c>
      <c r="B769">
        <f>VLOOKUP('2024-03-18_windows_device_0'!Q769,'2024-03-18_windows_device_0'!Q769:Q1678,1,0)</f>
        <v>2183922</v>
      </c>
      <c r="C769">
        <v>15.068491618269826</v>
      </c>
      <c r="D769">
        <v>2183865.2351400875</v>
      </c>
      <c r="E769">
        <v>-2.2666666666665947E-2</v>
      </c>
      <c r="F769">
        <v>2183818.5518629337</v>
      </c>
      <c r="G769">
        <v>2181438.8509055735</v>
      </c>
      <c r="H769">
        <v>-4.1458913325332105</v>
      </c>
      <c r="I769">
        <v>-3.9987489664927125</v>
      </c>
      <c r="J769">
        <v>2181410.7411250682</v>
      </c>
      <c r="K769">
        <f t="shared" si="11"/>
        <v>2180768.3384584016</v>
      </c>
    </row>
    <row r="770" spans="1:11" x14ac:dyDescent="0.25">
      <c r="A770">
        <f>VLOOKUP('2024-03-18_windows_device_0'!P770,'2024-03-18_windows_device_0'!P770:P1679,1,0)</f>
        <v>33.813333333333333</v>
      </c>
      <c r="B770">
        <f>VLOOKUP('2024-03-18_windows_device_0'!Q770,'2024-03-18_windows_device_0'!Q770:Q1679,1,0)</f>
        <v>2183922</v>
      </c>
      <c r="C770">
        <v>15.069680078843867</v>
      </c>
      <c r="D770">
        <v>2183865.2261855802</v>
      </c>
      <c r="E770">
        <v>2.6666666666628203E-3</v>
      </c>
      <c r="F770">
        <v>2183816.9595753923</v>
      </c>
      <c r="G770">
        <v>2181437.1894295895</v>
      </c>
      <c r="H770">
        <v>-4.2555500627495348</v>
      </c>
      <c r="I770">
        <v>-0.10965873021632433</v>
      </c>
      <c r="J770">
        <v>2181406.9649140532</v>
      </c>
      <c r="K770">
        <f t="shared" si="11"/>
        <v>2180764.5115807201</v>
      </c>
    </row>
    <row r="771" spans="1:11" x14ac:dyDescent="0.25">
      <c r="A771">
        <f>VLOOKUP('2024-03-18_windows_device_0'!P771,'2024-03-18_windows_device_0'!P771:P1680,1,0)</f>
        <v>33.781333333333336</v>
      </c>
      <c r="B771">
        <f>VLOOKUP('2024-03-18_windows_device_0'!Q771,'2024-03-18_windows_device_0'!Q771:Q1680,1,0)</f>
        <v>2183921</v>
      </c>
      <c r="C771">
        <v>15.055418551955372</v>
      </c>
      <c r="D771">
        <v>2183864.3335930565</v>
      </c>
      <c r="E771">
        <v>-3.1999999999996476E-2</v>
      </c>
      <c r="F771">
        <v>2183814.9064883562</v>
      </c>
      <c r="G771">
        <v>2181435.966964222</v>
      </c>
      <c r="H771">
        <v>-0.84925383236259222</v>
      </c>
      <c r="I771">
        <v>3.4062962303869426</v>
      </c>
      <c r="J771">
        <v>2181405.7679353515</v>
      </c>
      <c r="K771">
        <f t="shared" ref="K771:K834" si="12">J771-M$2*A771</f>
        <v>2180763.9226020183</v>
      </c>
    </row>
    <row r="772" spans="1:11" x14ac:dyDescent="0.25">
      <c r="A772">
        <f>VLOOKUP('2024-03-18_windows_device_0'!P772,'2024-03-18_windows_device_0'!P772:P1681,1,0)</f>
        <v>33.765333333333331</v>
      </c>
      <c r="B772">
        <f>VLOOKUP('2024-03-18_windows_device_0'!Q772,'2024-03-18_windows_device_0'!Q772:Q1681,1,0)</f>
        <v>2183919</v>
      </c>
      <c r="C772">
        <v>15.048287788511121</v>
      </c>
      <c r="D772">
        <v>2183862.3872586587</v>
      </c>
      <c r="E772">
        <v>-1.6000000000005343E-2</v>
      </c>
      <c r="F772">
        <v>2183815.5224922867</v>
      </c>
      <c r="G772">
        <v>2181436.9985740916</v>
      </c>
      <c r="H772">
        <v>2.228143441490829</v>
      </c>
      <c r="I772">
        <v>3.0773972738534212</v>
      </c>
      <c r="J772">
        <v>2181408.0600531939</v>
      </c>
      <c r="K772">
        <f t="shared" si="12"/>
        <v>2180766.5187198608</v>
      </c>
    </row>
    <row r="773" spans="1:11" x14ac:dyDescent="0.25">
      <c r="A773">
        <f>VLOOKUP('2024-03-18_windows_device_0'!P773,'2024-03-18_windows_device_0'!P773:P1682,1,0)</f>
        <v>33.743333333333332</v>
      </c>
      <c r="B773">
        <f>VLOOKUP('2024-03-18_windows_device_0'!Q773,'2024-03-18_windows_device_0'!Q773:Q1682,1,0)</f>
        <v>2183921</v>
      </c>
      <c r="C773">
        <v>15.038482988775282</v>
      </c>
      <c r="D773">
        <v>2183864.4610073492</v>
      </c>
      <c r="E773">
        <v>-2.1999999999998465E-2</v>
      </c>
      <c r="F773">
        <v>2183809.7629980925</v>
      </c>
      <c r="G773">
        <v>2181431.8108597416</v>
      </c>
      <c r="H773">
        <v>4.5850588572211564</v>
      </c>
      <c r="I773">
        <v>2.3569154157303274</v>
      </c>
      <c r="J773">
        <v>2181412.7625717623</v>
      </c>
      <c r="K773">
        <f t="shared" si="12"/>
        <v>2180771.6392384288</v>
      </c>
    </row>
    <row r="774" spans="1:11" x14ac:dyDescent="0.25">
      <c r="A774">
        <f>VLOOKUP('2024-03-18_windows_device_0'!P774,'2024-03-18_windows_device_0'!P774:P1683,1,0)</f>
        <v>33.714666666666666</v>
      </c>
      <c r="B774">
        <f>VLOOKUP('2024-03-18_windows_device_0'!Q774,'2024-03-18_windows_device_0'!Q774:Q1683,1,0)</f>
        <v>2183918</v>
      </c>
      <c r="C774">
        <v>15.025707037604338</v>
      </c>
      <c r="D774">
        <v>2183861.5570320049</v>
      </c>
      <c r="E774">
        <v>-2.8666666666666174E-2</v>
      </c>
      <c r="F774">
        <v>2183812.990945702</v>
      </c>
      <c r="G774">
        <v>2181435.7844134266</v>
      </c>
      <c r="H774">
        <v>1.7954139709472656</v>
      </c>
      <c r="I774">
        <v>-2.7896448862738907</v>
      </c>
      <c r="J774">
        <v>2181414.4911736837</v>
      </c>
      <c r="K774">
        <f t="shared" si="12"/>
        <v>2180773.9125070171</v>
      </c>
    </row>
    <row r="775" spans="1:11" x14ac:dyDescent="0.25">
      <c r="A775">
        <f>VLOOKUP('2024-03-18_windows_device_0'!P775,'2024-03-18_windows_device_0'!P775:P1684,1,0)</f>
        <v>33.68933333333333</v>
      </c>
      <c r="B775">
        <f>VLOOKUP('2024-03-18_windows_device_0'!Q775,'2024-03-18_windows_device_0'!Q775:Q1684,1,0)</f>
        <v>2183916</v>
      </c>
      <c r="C775">
        <v>15.014416662150945</v>
      </c>
      <c r="D775">
        <v>2183859.6418230738</v>
      </c>
      <c r="E775">
        <v>-2.5333333333335872E-2</v>
      </c>
      <c r="F775">
        <v>2183808.9445158993</v>
      </c>
      <c r="G775">
        <v>2181432.3974191868</v>
      </c>
      <c r="H775">
        <v>0.19955924851819873</v>
      </c>
      <c r="I775">
        <v>-1.5958547224290669</v>
      </c>
      <c r="J775">
        <v>2181414.8477939214</v>
      </c>
      <c r="K775">
        <f t="shared" si="12"/>
        <v>2180774.7504605879</v>
      </c>
    </row>
    <row r="776" spans="1:11" x14ac:dyDescent="0.25">
      <c r="A776">
        <f>VLOOKUP('2024-03-18_windows_device_0'!P776,'2024-03-18_windows_device_0'!P776:P1685,1,0)</f>
        <v>33.676000000000002</v>
      </c>
      <c r="B776">
        <f>VLOOKUP('2024-03-18_windows_device_0'!Q776,'2024-03-18_windows_device_0'!Q776:Q1685,1,0)</f>
        <v>2183913</v>
      </c>
      <c r="C776">
        <v>15.00847435928074</v>
      </c>
      <c r="D776">
        <v>2183856.6864243518</v>
      </c>
      <c r="E776">
        <v>-1.3333333333328312E-2</v>
      </c>
      <c r="F776">
        <v>2183807.6988977636</v>
      </c>
      <c r="G776">
        <v>2181431.4990716018</v>
      </c>
      <c r="H776">
        <v>-3.7490076688118279</v>
      </c>
      <c r="I776">
        <v>-3.9485669173300266</v>
      </c>
      <c r="J776">
        <v>2181410.7074534004</v>
      </c>
      <c r="K776">
        <f t="shared" si="12"/>
        <v>2180770.8634534003</v>
      </c>
    </row>
    <row r="777" spans="1:11" x14ac:dyDescent="0.25">
      <c r="A777">
        <f>VLOOKUP('2024-03-18_windows_device_0'!P777,'2024-03-18_windows_device_0'!P777:P1686,1,0)</f>
        <v>33.651333333333334</v>
      </c>
      <c r="B777">
        <f>VLOOKUP('2024-03-18_windows_device_0'!Q777,'2024-03-18_windows_device_0'!Q777:Q1686,1,0)</f>
        <v>2183915</v>
      </c>
      <c r="C777">
        <v>14.997481098970857</v>
      </c>
      <c r="D777">
        <v>2183858.7688901713</v>
      </c>
      <c r="E777">
        <v>-2.4666666666668391E-2</v>
      </c>
      <c r="F777">
        <v>2183811.0701722866</v>
      </c>
      <c r="G777">
        <v>2181435.5131592667</v>
      </c>
      <c r="H777">
        <v>-1.164591945707798</v>
      </c>
      <c r="I777">
        <v>2.5844157231040299</v>
      </c>
      <c r="J777">
        <v>2181409.8102207365</v>
      </c>
      <c r="K777">
        <f t="shared" si="12"/>
        <v>2180770.4348874032</v>
      </c>
    </row>
    <row r="778" spans="1:11" x14ac:dyDescent="0.25">
      <c r="A778">
        <f>VLOOKUP('2024-03-18_windows_device_0'!P778,'2024-03-18_windows_device_0'!P778:P1687,1,0)</f>
        <v>33.649333333333331</v>
      </c>
      <c r="B778">
        <f>VLOOKUP('2024-03-18_windows_device_0'!Q778,'2024-03-18_windows_device_0'!Q778:Q1687,1,0)</f>
        <v>2183913</v>
      </c>
      <c r="C778">
        <v>14.996589753540325</v>
      </c>
      <c r="D778">
        <v>2183856.7755739409</v>
      </c>
      <c r="E778">
        <v>-2.0000000000024443E-3</v>
      </c>
      <c r="F778">
        <v>2183813.4777468969</v>
      </c>
      <c r="G778">
        <v>2181437.972874511</v>
      </c>
      <c r="H778">
        <v>-4.4014651384204626</v>
      </c>
      <c r="I778">
        <v>-3.2368731927126646</v>
      </c>
      <c r="J778">
        <v>2181405.2948112953</v>
      </c>
      <c r="K778">
        <f t="shared" si="12"/>
        <v>2180765.9574779621</v>
      </c>
    </row>
    <row r="779" spans="1:11" x14ac:dyDescent="0.25">
      <c r="A779">
        <f>VLOOKUP('2024-03-18_windows_device_0'!P779,'2024-03-18_windows_device_0'!P779:P1688,1,0)</f>
        <v>33.62533333333333</v>
      </c>
      <c r="B779">
        <f>VLOOKUP('2024-03-18_windows_device_0'!Q779,'2024-03-18_windows_device_0'!Q779:Q1688,1,0)</f>
        <v>2183910</v>
      </c>
      <c r="C779">
        <v>14.985893608373953</v>
      </c>
      <c r="D779">
        <v>2183853.8557481896</v>
      </c>
      <c r="E779">
        <v>-2.4000000000000909E-2</v>
      </c>
      <c r="F779">
        <v>2183810.1174070844</v>
      </c>
      <c r="G779">
        <v>2181435.2384641431</v>
      </c>
      <c r="H779">
        <v>-3.1977678663097322</v>
      </c>
      <c r="I779">
        <v>1.2036972721107304</v>
      </c>
      <c r="J779">
        <v>2181402.3678972572</v>
      </c>
      <c r="K779">
        <f t="shared" si="12"/>
        <v>2180763.4865639238</v>
      </c>
    </row>
    <row r="780" spans="1:11" x14ac:dyDescent="0.25">
      <c r="A780">
        <f>VLOOKUP('2024-03-18_windows_device_0'!P780,'2024-03-18_windows_device_0'!P780:P1689,1,0)</f>
        <v>33.601333333333336</v>
      </c>
      <c r="B780">
        <f>VLOOKUP('2024-03-18_windows_device_0'!Q780,'2024-03-18_windows_device_0'!Q780:Q1689,1,0)</f>
        <v>2183900</v>
      </c>
      <c r="C780">
        <v>14.975197463207584</v>
      </c>
      <c r="D780">
        <v>2183843.9358652346</v>
      </c>
      <c r="E780">
        <v>-2.3999999999993804E-2</v>
      </c>
      <c r="F780">
        <v>2183809.1782570551</v>
      </c>
      <c r="G780">
        <v>2181434.925690474</v>
      </c>
      <c r="H780">
        <v>1.7302575334906578</v>
      </c>
      <c r="I780">
        <v>4.92802539980039</v>
      </c>
      <c r="J780">
        <v>2181403.4130583741</v>
      </c>
      <c r="K780">
        <f t="shared" si="12"/>
        <v>2180764.9877250409</v>
      </c>
    </row>
    <row r="781" spans="1:11" x14ac:dyDescent="0.25">
      <c r="A781">
        <f>VLOOKUP('2024-03-18_windows_device_0'!P781,'2024-03-18_windows_device_0'!P781:P1690,1,0)</f>
        <v>33.572666666666663</v>
      </c>
      <c r="B781">
        <f>VLOOKUP('2024-03-18_windows_device_0'!Q781,'2024-03-18_windows_device_0'!Q781:Q1690,1,0)</f>
        <v>2183902</v>
      </c>
      <c r="C781">
        <v>14.962421512036636</v>
      </c>
      <c r="D781">
        <v>2183846.0314856241</v>
      </c>
      <c r="E781">
        <v>-2.8666666666673279E-2</v>
      </c>
      <c r="F781">
        <v>2183810.3672437589</v>
      </c>
      <c r="G781">
        <v>2181436.8634355459</v>
      </c>
      <c r="H781">
        <v>2.4229912031441927</v>
      </c>
      <c r="I781">
        <v>0.69273366965353489</v>
      </c>
      <c r="J781">
        <v>2181406.5502162091</v>
      </c>
      <c r="K781">
        <f t="shared" si="12"/>
        <v>2180768.6695495425</v>
      </c>
    </row>
    <row r="782" spans="1:11" x14ac:dyDescent="0.25">
      <c r="A782">
        <f>VLOOKUP('2024-03-18_windows_device_0'!P782,'2024-03-18_windows_device_0'!P782:P1691,1,0)</f>
        <v>33.579333333333331</v>
      </c>
      <c r="B782">
        <f>VLOOKUP('2024-03-18_windows_device_0'!Q782,'2024-03-18_windows_device_0'!Q782:Q1691,1,0)</f>
        <v>2183911</v>
      </c>
      <c r="C782">
        <v>14.965392663471739</v>
      </c>
      <c r="D782">
        <v>2183855.0092556071</v>
      </c>
      <c r="E782">
        <v>6.6666666666677088E-3</v>
      </c>
      <c r="F782">
        <v>2183806.4805333233</v>
      </c>
      <c r="G782">
        <v>2181432.8025382198</v>
      </c>
      <c r="H782">
        <v>3.43765191687271</v>
      </c>
      <c r="I782">
        <v>1.0146607137285173</v>
      </c>
      <c r="J782">
        <v>2181409.9713784335</v>
      </c>
      <c r="K782">
        <f t="shared" si="12"/>
        <v>2180771.9640451004</v>
      </c>
    </row>
    <row r="783" spans="1:11" x14ac:dyDescent="0.25">
      <c r="A783">
        <f>VLOOKUP('2024-03-18_windows_device_0'!P783,'2024-03-18_windows_device_0'!P783:P1692,1,0)</f>
        <v>33.551333333333332</v>
      </c>
      <c r="B783">
        <f>VLOOKUP('2024-03-18_windows_device_0'!Q783,'2024-03-18_windows_device_0'!Q783:Q1692,1,0)</f>
        <v>2183915</v>
      </c>
      <c r="C783">
        <v>14.952913827444307</v>
      </c>
      <c r="D783">
        <v>2183859.102592017</v>
      </c>
      <c r="E783">
        <v>-2.7999999999998693E-2</v>
      </c>
      <c r="F783">
        <v>2183805.4035128471</v>
      </c>
      <c r="G783">
        <v>2181432.4573352137</v>
      </c>
      <c r="H783">
        <v>2.7028173734433949</v>
      </c>
      <c r="I783">
        <v>-0.73483454342931509</v>
      </c>
      <c r="J783">
        <v>2181412.6888824436</v>
      </c>
      <c r="K783">
        <f t="shared" si="12"/>
        <v>2180775.2135491101</v>
      </c>
    </row>
    <row r="784" spans="1:11" x14ac:dyDescent="0.25">
      <c r="A784">
        <f>VLOOKUP('2024-03-18_windows_device_0'!P784,'2024-03-18_windows_device_0'!P784:P1693,1,0)</f>
        <v>33.535333333333334</v>
      </c>
      <c r="B784">
        <f>VLOOKUP('2024-03-18_windows_device_0'!Q784,'2024-03-18_windows_device_0'!Q784:Q1693,1,0)</f>
        <v>2183912</v>
      </c>
      <c r="C784">
        <v>14.945783064000059</v>
      </c>
      <c r="D784">
        <v>2183856.1558921509</v>
      </c>
      <c r="E784">
        <v>-1.5999999999998238E-2</v>
      </c>
      <c r="F784">
        <v>2183803.1424304293</v>
      </c>
      <c r="G784">
        <v>2181430.6147084627</v>
      </c>
      <c r="H784">
        <v>-2.0191429504193366</v>
      </c>
      <c r="I784">
        <v>-4.7219603238627315</v>
      </c>
      <c r="J784">
        <v>2181410.0170316682</v>
      </c>
      <c r="K784">
        <f t="shared" si="12"/>
        <v>2180772.8456983347</v>
      </c>
    </row>
    <row r="785" spans="1:11" x14ac:dyDescent="0.25">
      <c r="A785">
        <f>VLOOKUP('2024-03-18_windows_device_0'!P785,'2024-03-18_windows_device_0'!P785:P1694,1,0)</f>
        <v>33.519333333333336</v>
      </c>
      <c r="B785">
        <f>VLOOKUP('2024-03-18_windows_device_0'!Q785,'2024-03-18_windows_device_0'!Q785:Q1694,1,0)</f>
        <v>2183912</v>
      </c>
      <c r="C785">
        <v>14.938652300555813</v>
      </c>
      <c r="D785">
        <v>2183856.2091668607</v>
      </c>
      <c r="E785">
        <v>-1.5999999999998238E-2</v>
      </c>
      <c r="F785">
        <v>2183800.2248179694</v>
      </c>
      <c r="G785">
        <v>2181428.1157513666</v>
      </c>
      <c r="H785">
        <v>0.16019901912659407</v>
      </c>
      <c r="I785">
        <v>2.1793419695459306</v>
      </c>
      <c r="J785">
        <v>2181410.7036520238</v>
      </c>
      <c r="K785">
        <f t="shared" si="12"/>
        <v>2180773.8363186903</v>
      </c>
    </row>
    <row r="786" spans="1:11" x14ac:dyDescent="0.25">
      <c r="A786">
        <f>VLOOKUP('2024-03-18_windows_device_0'!P786,'2024-03-18_windows_device_0'!P786:P1695,1,0)</f>
        <v>33.512666666666668</v>
      </c>
      <c r="B786">
        <f>VLOOKUP('2024-03-18_windows_device_0'!Q786,'2024-03-18_windows_device_0'!Q786:Q1695,1,0)</f>
        <v>2183910</v>
      </c>
      <c r="C786">
        <v>14.935681149120709</v>
      </c>
      <c r="D786">
        <v>2183854.231357153</v>
      </c>
      <c r="E786">
        <v>-6.6666666666677088E-3</v>
      </c>
      <c r="F786">
        <v>2183802.0031552068</v>
      </c>
      <c r="G786">
        <v>2181430.0685873223</v>
      </c>
      <c r="H786">
        <v>-0.62081694090738893</v>
      </c>
      <c r="I786">
        <v>-0.78101596003398299</v>
      </c>
      <c r="J786">
        <v>2181410.2070214478</v>
      </c>
      <c r="K786">
        <f t="shared" si="12"/>
        <v>2180773.4663547813</v>
      </c>
    </row>
    <row r="787" spans="1:11" x14ac:dyDescent="0.25">
      <c r="A787">
        <f>VLOOKUP('2024-03-18_windows_device_0'!P787,'2024-03-18_windows_device_0'!P787:P1696,1,0)</f>
        <v>33.492666666666665</v>
      </c>
      <c r="B787">
        <f>VLOOKUP('2024-03-18_windows_device_0'!Q787,'2024-03-18_windows_device_0'!Q787:Q1696,1,0)</f>
        <v>2183905</v>
      </c>
      <c r="C787">
        <v>14.926767694815398</v>
      </c>
      <c r="D787">
        <v>2183849.2979015461</v>
      </c>
      <c r="E787">
        <v>-2.0000000000003126E-2</v>
      </c>
      <c r="F787">
        <v>2183801.4064791105</v>
      </c>
      <c r="G787">
        <v>2181429.9956157347</v>
      </c>
      <c r="H787">
        <v>-6.0355310570448637</v>
      </c>
      <c r="I787">
        <v>-5.4147141161374748</v>
      </c>
      <c r="J787">
        <v>2181403.3102161</v>
      </c>
      <c r="K787">
        <f t="shared" si="12"/>
        <v>2180766.9495494333</v>
      </c>
    </row>
    <row r="788" spans="1:11" x14ac:dyDescent="0.25">
      <c r="A788">
        <f>VLOOKUP('2024-03-18_windows_device_0'!P788,'2024-03-18_windows_device_0'!P788:P1697,1,0)</f>
        <v>33.475999999999999</v>
      </c>
      <c r="B788">
        <f>VLOOKUP('2024-03-18_windows_device_0'!Q788,'2024-03-18_windows_device_0'!Q788:Q1697,1,0)</f>
        <v>2183903</v>
      </c>
      <c r="C788">
        <v>14.919339816227639</v>
      </c>
      <c r="D788">
        <v>2183847.3533248622</v>
      </c>
      <c r="E788">
        <v>-1.6666666666665719E-2</v>
      </c>
      <c r="F788">
        <v>2183803.361950208</v>
      </c>
      <c r="G788">
        <v>2181432.3877462009</v>
      </c>
      <c r="H788">
        <v>-2.5485434578731656</v>
      </c>
      <c r="I788">
        <v>3.4869875991716981</v>
      </c>
      <c r="J788">
        <v>2181401.2764740353</v>
      </c>
      <c r="K788">
        <f t="shared" si="12"/>
        <v>2180765.2324740351</v>
      </c>
    </row>
    <row r="789" spans="1:11" x14ac:dyDescent="0.25">
      <c r="A789">
        <f>VLOOKUP('2024-03-18_windows_device_0'!P789,'2024-03-18_windows_device_0'!P789:P1698,1,0)</f>
        <v>33.450666666666663</v>
      </c>
      <c r="B789">
        <f>VLOOKUP('2024-03-18_windows_device_0'!Q789,'2024-03-18_windows_device_0'!Q789:Q1698,1,0)</f>
        <v>2183893</v>
      </c>
      <c r="C789">
        <v>14.908049440774246</v>
      </c>
      <c r="D789">
        <v>2183837.4375154679</v>
      </c>
      <c r="E789">
        <v>-2.5333333333335872E-2</v>
      </c>
      <c r="F789">
        <v>2183799.6608751519</v>
      </c>
      <c r="G789">
        <v>2181429.3508099238</v>
      </c>
      <c r="H789">
        <v>-3.156016013585031</v>
      </c>
      <c r="I789">
        <v>-0.60747255571186543</v>
      </c>
      <c r="J789">
        <v>2181398.4741598098</v>
      </c>
      <c r="K789">
        <f t="shared" si="12"/>
        <v>2180762.9114931431</v>
      </c>
    </row>
    <row r="790" spans="1:11" x14ac:dyDescent="0.25">
      <c r="A790">
        <f>VLOOKUP('2024-03-18_windows_device_0'!P790,'2024-03-18_windows_device_0'!P790:P1699,1,0)</f>
        <v>33.434666666666665</v>
      </c>
      <c r="B790">
        <f>VLOOKUP('2024-03-18_windows_device_0'!Q790,'2024-03-18_windows_device_0'!Q790:Q1699,1,0)</f>
        <v>2183891</v>
      </c>
      <c r="C790">
        <v>14.900918677329999</v>
      </c>
      <c r="D790">
        <v>2183835.4906556429</v>
      </c>
      <c r="E790">
        <v>-1.5999999999998238E-2</v>
      </c>
      <c r="F790">
        <v>2183796.4759225282</v>
      </c>
      <c r="G790">
        <v>2181426.585572572</v>
      </c>
      <c r="H790">
        <v>2.5963728055357933</v>
      </c>
      <c r="I790">
        <v>5.7523888191208243</v>
      </c>
      <c r="J790">
        <v>2181400.0889039887</v>
      </c>
      <c r="K790">
        <f t="shared" si="12"/>
        <v>2180764.830237322</v>
      </c>
    </row>
    <row r="791" spans="1:11" x14ac:dyDescent="0.25">
      <c r="A791">
        <f>VLOOKUP('2024-03-18_windows_device_0'!P791,'2024-03-18_windows_device_0'!P791:P1700,1,0)</f>
        <v>33.427333333333337</v>
      </c>
      <c r="B791">
        <f>VLOOKUP('2024-03-18_windows_device_0'!Q791,'2024-03-18_windows_device_0'!Q791:Q1700,1,0)</f>
        <v>2183895</v>
      </c>
      <c r="C791">
        <v>14.897650410751387</v>
      </c>
      <c r="D791">
        <v>2183839.51500306</v>
      </c>
      <c r="E791">
        <v>-7.3333333333280848E-3</v>
      </c>
      <c r="F791">
        <v>2183796.2505707126</v>
      </c>
      <c r="G791">
        <v>2181426.5526573854</v>
      </c>
      <c r="H791">
        <v>-2.3091365024447441</v>
      </c>
      <c r="I791">
        <v>-4.9055093079805374</v>
      </c>
      <c r="J791">
        <v>2181398.050546153</v>
      </c>
      <c r="K791">
        <f t="shared" si="12"/>
        <v>2180762.9312128196</v>
      </c>
    </row>
    <row r="792" spans="1:11" x14ac:dyDescent="0.25">
      <c r="A792">
        <f>VLOOKUP('2024-03-18_windows_device_0'!P792,'2024-03-18_windows_device_0'!P792:P1701,1,0)</f>
        <v>33.414000000000001</v>
      </c>
      <c r="B792">
        <f>VLOOKUP('2024-03-18_windows_device_0'!Q792,'2024-03-18_windows_device_0'!Q792:Q1701,1,0)</f>
        <v>2183900</v>
      </c>
      <c r="C792">
        <v>14.891708107881181</v>
      </c>
      <c r="D792">
        <v>2183844.5592574072</v>
      </c>
      <c r="E792">
        <v>-1.3333333333335418E-2</v>
      </c>
      <c r="F792">
        <v>2183792.5054940949</v>
      </c>
      <c r="G792">
        <v>2181423.1575737325</v>
      </c>
      <c r="H792">
        <v>0.57967693218961358</v>
      </c>
      <c r="I792">
        <v>2.8888134346343577</v>
      </c>
      <c r="J792">
        <v>2181399.1017864407</v>
      </c>
      <c r="K792">
        <f t="shared" si="12"/>
        <v>2180764.2357864408</v>
      </c>
    </row>
    <row r="793" spans="1:11" x14ac:dyDescent="0.25">
      <c r="A793">
        <f>VLOOKUP('2024-03-18_windows_device_0'!P793,'2024-03-18_windows_device_0'!P793:P1702,1,0)</f>
        <v>33.387333333333331</v>
      </c>
      <c r="B793">
        <f>VLOOKUP('2024-03-18_windows_device_0'!Q793,'2024-03-18_windows_device_0'!Q793:Q1702,1,0)</f>
        <v>2183899</v>
      </c>
      <c r="C793">
        <v>14.879823502140766</v>
      </c>
      <c r="D793">
        <v>2183843.6477131364</v>
      </c>
      <c r="E793">
        <v>-2.6666666666670835E-2</v>
      </c>
      <c r="F793">
        <v>2183788.9065272664</v>
      </c>
      <c r="G793">
        <v>2181420.2590120053</v>
      </c>
      <c r="H793">
        <v>2.6187718049623072</v>
      </c>
      <c r="I793">
        <v>2.0390948727726936</v>
      </c>
      <c r="J793">
        <v>2181401.8461783002</v>
      </c>
      <c r="K793">
        <f t="shared" si="12"/>
        <v>2180767.4868449667</v>
      </c>
    </row>
    <row r="794" spans="1:11" x14ac:dyDescent="0.25">
      <c r="A794">
        <f>VLOOKUP('2024-03-18_windows_device_0'!P794,'2024-03-18_windows_device_0'!P794:P1703,1,0)</f>
        <v>33.36933333333333</v>
      </c>
      <c r="B794">
        <f>VLOOKUP('2024-03-18_windows_device_0'!Q794,'2024-03-18_windows_device_0'!Q794:Q1703,1,0)</f>
        <v>2183899</v>
      </c>
      <c r="C794">
        <v>14.871801393265986</v>
      </c>
      <c r="D794">
        <v>2183843.7073808298</v>
      </c>
      <c r="E794">
        <v>-1.8000000000000682E-2</v>
      </c>
      <c r="F794">
        <v>2183785.7135445033</v>
      </c>
      <c r="G794">
        <v>2181417.5391190038</v>
      </c>
      <c r="H794">
        <v>0.26944467192515731</v>
      </c>
      <c r="I794">
        <v>-2.3493271330371499</v>
      </c>
      <c r="J794">
        <v>2181402.0747800698</v>
      </c>
      <c r="K794">
        <f t="shared" si="12"/>
        <v>2180768.0574467364</v>
      </c>
    </row>
    <row r="795" spans="1:11" x14ac:dyDescent="0.25">
      <c r="A795">
        <f>VLOOKUP('2024-03-18_windows_device_0'!P795,'2024-03-18_windows_device_0'!P795:P1704,1,0)</f>
        <v>33.355333333333334</v>
      </c>
      <c r="B795">
        <f>VLOOKUP('2024-03-18_windows_device_0'!Q795,'2024-03-18_windows_device_0'!Q795:Q1704,1,0)</f>
        <v>2183897</v>
      </c>
      <c r="C795">
        <v>14.865561975252271</v>
      </c>
      <c r="D795">
        <v>2183841.75376679</v>
      </c>
      <c r="E795">
        <v>-1.3999999999995794E-2</v>
      </c>
      <c r="F795">
        <v>2183783.6228101519</v>
      </c>
      <c r="G795">
        <v>2181415.8165198183</v>
      </c>
      <c r="H795">
        <v>-0.84179427102208138</v>
      </c>
      <c r="I795">
        <v>-1.1112389429472387</v>
      </c>
      <c r="J795">
        <v>2181401.3615203784</v>
      </c>
      <c r="K795">
        <f t="shared" si="12"/>
        <v>2180767.6101870448</v>
      </c>
    </row>
    <row r="796" spans="1:11" x14ac:dyDescent="0.25">
      <c r="A796">
        <f>VLOOKUP('2024-03-18_windows_device_0'!P796,'2024-03-18_windows_device_0'!P796:P1705,1,0)</f>
        <v>33.348666666666666</v>
      </c>
      <c r="B796">
        <f>VLOOKUP('2024-03-18_windows_device_0'!Q796,'2024-03-18_windows_device_0'!Q796:Q1705,1,0)</f>
        <v>2183895</v>
      </c>
      <c r="C796">
        <v>14.862590823817168</v>
      </c>
      <c r="D796">
        <v>2183839.7758485009</v>
      </c>
      <c r="E796">
        <v>-6.6666666666677088E-3</v>
      </c>
      <c r="F796">
        <v>2183786.5024706135</v>
      </c>
      <c r="G796">
        <v>2181418.8715370516</v>
      </c>
      <c r="H796">
        <v>0.88952808268368244</v>
      </c>
      <c r="I796">
        <v>1.7313223537057638</v>
      </c>
      <c r="J796">
        <v>2181402.1981697083</v>
      </c>
      <c r="K796">
        <f t="shared" si="12"/>
        <v>2180768.5735030416</v>
      </c>
    </row>
    <row r="797" spans="1:11" x14ac:dyDescent="0.25">
      <c r="A797">
        <f>VLOOKUP('2024-03-18_windows_device_0'!P797,'2024-03-18_windows_device_0'!P797:P1706,1,0)</f>
        <v>33.346000000000004</v>
      </c>
      <c r="B797">
        <f>VLOOKUP('2024-03-18_windows_device_0'!Q797,'2024-03-18_windows_device_0'!Q797:Q1706,1,0)</f>
        <v>2183894</v>
      </c>
      <c r="C797">
        <v>14.861402363243128</v>
      </c>
      <c r="D797">
        <v>2183838.7846799493</v>
      </c>
      <c r="E797">
        <v>-2.6666666666628203E-3</v>
      </c>
      <c r="F797">
        <v>2183788.4268122558</v>
      </c>
      <c r="G797">
        <v>2181420.8660312179</v>
      </c>
      <c r="H797">
        <v>-6.1245088106952608</v>
      </c>
      <c r="I797">
        <v>-7.0140368933789432</v>
      </c>
      <c r="J797">
        <v>2181394.687683804</v>
      </c>
      <c r="K797">
        <f t="shared" si="12"/>
        <v>2180761.1136838039</v>
      </c>
    </row>
    <row r="798" spans="1:11" x14ac:dyDescent="0.25">
      <c r="A798">
        <f>VLOOKUP('2024-03-18_windows_device_0'!P798,'2024-03-18_windows_device_0'!P798:P1707,1,0)</f>
        <v>33.309333333333335</v>
      </c>
      <c r="B798">
        <f>VLOOKUP('2024-03-18_windows_device_0'!Q798,'2024-03-18_windows_device_0'!Q798:Q1707,1,0)</f>
        <v>2183886</v>
      </c>
      <c r="C798">
        <v>14.84506103035006</v>
      </c>
      <c r="D798">
        <v>2183830.9060407514</v>
      </c>
      <c r="E798">
        <v>-3.6666666666668846E-2</v>
      </c>
      <c r="F798">
        <v>2183787.3599016233</v>
      </c>
      <c r="G798">
        <v>2181420.7642871002</v>
      </c>
      <c r="H798">
        <v>-12.511146591976285</v>
      </c>
      <c r="I798">
        <v>-6.3866377812810242</v>
      </c>
      <c r="J798">
        <v>2181382.428764354</v>
      </c>
      <c r="K798">
        <f t="shared" si="12"/>
        <v>2180749.5514310207</v>
      </c>
    </row>
    <row r="799" spans="1:11" x14ac:dyDescent="0.25">
      <c r="A799">
        <f>VLOOKUP('2024-03-18_windows_device_0'!P799,'2024-03-18_windows_device_0'!P799:P1708,1,0)</f>
        <v>33.305999999999997</v>
      </c>
      <c r="B799">
        <f>VLOOKUP('2024-03-18_windows_device_0'!Q799,'2024-03-18_windows_device_0'!Q799:Q1708,1,0)</f>
        <v>2183879</v>
      </c>
      <c r="C799">
        <v>14.843575454632505</v>
      </c>
      <c r="D799">
        <v>2183823.9170669308</v>
      </c>
      <c r="E799">
        <v>-3.3333333333374071E-3</v>
      </c>
      <c r="F799">
        <v>2183785.5546995541</v>
      </c>
      <c r="G799">
        <v>2181419.0468801185</v>
      </c>
      <c r="H799">
        <v>8.4550591576844454</v>
      </c>
      <c r="I799">
        <v>20.96620574966073</v>
      </c>
      <c r="J799">
        <v>2181378.9200442699</v>
      </c>
      <c r="K799">
        <f t="shared" si="12"/>
        <v>2180746.1060442701</v>
      </c>
    </row>
    <row r="800" spans="1:11" x14ac:dyDescent="0.25">
      <c r="A800">
        <f>VLOOKUP('2024-03-18_windows_device_0'!P800,'2024-03-18_windows_device_0'!P800:P1709,1,0)</f>
        <v>33.288666666666664</v>
      </c>
      <c r="B800">
        <f>VLOOKUP('2024-03-18_windows_device_0'!Q800,'2024-03-18_windows_device_0'!Q800:Q1709,1,0)</f>
        <v>2183877</v>
      </c>
      <c r="C800">
        <v>14.835850460901238</v>
      </c>
      <c r="D800">
        <v>2183821.9743852755</v>
      </c>
      <c r="E800">
        <v>-1.7333333333333201E-2</v>
      </c>
      <c r="F800">
        <v>2183788.9628446121</v>
      </c>
      <c r="G800">
        <v>2181422.9117013207</v>
      </c>
      <c r="H800">
        <v>-1.2164420667104423</v>
      </c>
      <c r="I800">
        <v>-9.6715012243948877</v>
      </c>
      <c r="J800">
        <v>2181388.084917631</v>
      </c>
      <c r="K800">
        <f t="shared" si="12"/>
        <v>2180755.6002509645</v>
      </c>
    </row>
    <row r="801" spans="1:11" x14ac:dyDescent="0.25">
      <c r="A801">
        <f>VLOOKUP('2024-03-18_windows_device_0'!P801,'2024-03-18_windows_device_0'!P801:P1710,1,0)</f>
        <v>33.273333333333333</v>
      </c>
      <c r="B801">
        <f>VLOOKUP('2024-03-18_windows_device_0'!Q801,'2024-03-18_windows_device_0'!Q801:Q1710,1,0)</f>
        <v>2183875</v>
      </c>
      <c r="C801">
        <v>14.8290168126005</v>
      </c>
      <c r="D801">
        <v>2183820.0250650928</v>
      </c>
      <c r="E801">
        <v>-1.5333333333330756E-2</v>
      </c>
      <c r="F801">
        <v>2183786.9454376944</v>
      </c>
      <c r="G801">
        <v>2181421.2984754071</v>
      </c>
      <c r="H801">
        <v>1.5920730959624052</v>
      </c>
      <c r="I801">
        <v>2.8085151626728475</v>
      </c>
      <c r="J801">
        <v>2181392.2464960827</v>
      </c>
      <c r="K801">
        <f t="shared" si="12"/>
        <v>2180760.0531627494</v>
      </c>
    </row>
    <row r="802" spans="1:11" x14ac:dyDescent="0.25">
      <c r="A802">
        <f>VLOOKUP('2024-03-18_windows_device_0'!P802,'2024-03-18_windows_device_0'!P802:P1711,1,0)</f>
        <v>33.254666666666665</v>
      </c>
      <c r="B802">
        <f>VLOOKUP('2024-03-18_windows_device_0'!Q802,'2024-03-18_windows_device_0'!Q802:Q1711,1,0)</f>
        <v>2183883</v>
      </c>
      <c r="C802">
        <v>14.820697588582211</v>
      </c>
      <c r="D802">
        <v>2183828.086730747</v>
      </c>
      <c r="E802">
        <v>-1.8666666666668164E-2</v>
      </c>
      <c r="F802">
        <v>2183782.063412033</v>
      </c>
      <c r="G802">
        <v>2181416.9087476563</v>
      </c>
      <c r="H802">
        <v>-5.4037690171971917</v>
      </c>
      <c r="I802">
        <v>-6.9958421131595969</v>
      </c>
      <c r="J802">
        <v>2181385.6111055817</v>
      </c>
      <c r="K802">
        <f t="shared" si="12"/>
        <v>2180753.772438915</v>
      </c>
    </row>
    <row r="803" spans="1:11" x14ac:dyDescent="0.25">
      <c r="A803">
        <f>VLOOKUP('2024-03-18_windows_device_0'!P803,'2024-03-18_windows_device_0'!P803:P1712,1,0)</f>
        <v>33.231333333333332</v>
      </c>
      <c r="B803">
        <f>VLOOKUP('2024-03-18_windows_device_0'!Q803,'2024-03-18_windows_device_0'!Q803:Q1712,1,0)</f>
        <v>2183890</v>
      </c>
      <c r="C803">
        <v>14.810298558559349</v>
      </c>
      <c r="D803">
        <v>2183835.1637641517</v>
      </c>
      <c r="E803">
        <v>-2.3333333333333428E-2</v>
      </c>
      <c r="F803">
        <v>2183781.2517894455</v>
      </c>
      <c r="G803">
        <v>2181416.712886204</v>
      </c>
      <c r="H803">
        <v>-0.46398171968758106</v>
      </c>
      <c r="I803">
        <v>4.9397872975096107</v>
      </c>
      <c r="J803">
        <v>2181385.8833331121</v>
      </c>
      <c r="K803">
        <f t="shared" si="12"/>
        <v>2180754.4879997787</v>
      </c>
    </row>
    <row r="804" spans="1:11" x14ac:dyDescent="0.25">
      <c r="A804">
        <f>VLOOKUP('2024-03-18_windows_device_0'!P804,'2024-03-18_windows_device_0'!P804:P1713,1,0)</f>
        <v>33.219333333333331</v>
      </c>
      <c r="B804">
        <f>VLOOKUP('2024-03-18_windows_device_0'!Q804,'2024-03-18_windows_device_0'!Q804:Q1713,1,0)</f>
        <v>2183893</v>
      </c>
      <c r="C804">
        <v>14.804950485976162</v>
      </c>
      <c r="D804">
        <v>2183838.2033602768</v>
      </c>
      <c r="E804">
        <v>-1.2000000000000455E-2</v>
      </c>
      <c r="F804">
        <v>2183779.9801886799</v>
      </c>
      <c r="G804">
        <v>2181415.7581309685</v>
      </c>
      <c r="H804">
        <v>0.92559897573664784</v>
      </c>
      <c r="I804">
        <v>1.3895806954242289</v>
      </c>
      <c r="J804">
        <v>2181387.4830490085</v>
      </c>
      <c r="K804">
        <f t="shared" si="12"/>
        <v>2180756.3157156752</v>
      </c>
    </row>
    <row r="805" spans="1:11" x14ac:dyDescent="0.25">
      <c r="A805">
        <f>VLOOKUP('2024-03-18_windows_device_0'!P805,'2024-03-18_windows_device_0'!P805:P1714,1,0)</f>
        <v>33.204666666666668</v>
      </c>
      <c r="B805">
        <f>VLOOKUP('2024-03-18_windows_device_0'!Q805,'2024-03-18_windows_device_0'!Q805:Q1714,1,0)</f>
        <v>2183894</v>
      </c>
      <c r="C805">
        <v>14.798413952818937</v>
      </c>
      <c r="D805">
        <v>2183839.2517361203</v>
      </c>
      <c r="E805">
        <v>-1.4666666666663275E-2</v>
      </c>
      <c r="F805">
        <v>2183779.1231014146</v>
      </c>
      <c r="G805">
        <v>2181415.2884548213</v>
      </c>
      <c r="H805">
        <v>5.3556122379377484</v>
      </c>
      <c r="I805">
        <v>4.4300132622011006</v>
      </c>
      <c r="J805">
        <v>2181392.3078387571</v>
      </c>
      <c r="K805">
        <f t="shared" si="12"/>
        <v>2180761.4191720905</v>
      </c>
    </row>
    <row r="806" spans="1:11" x14ac:dyDescent="0.25">
      <c r="A806">
        <f>VLOOKUP('2024-03-18_windows_device_0'!P806,'2024-03-18_windows_device_0'!P806:P1715,1,0)</f>
        <v>33.194000000000003</v>
      </c>
      <c r="B806">
        <f>VLOOKUP('2024-03-18_windows_device_0'!Q806,'2024-03-18_windows_device_0'!Q806:Q1715,1,0)</f>
        <v>2183892</v>
      </c>
      <c r="C806">
        <v>14.793660110522772</v>
      </c>
      <c r="D806">
        <v>2183837.2869051336</v>
      </c>
      <c r="E806">
        <v>-1.0666666666665492E-2</v>
      </c>
      <c r="F806">
        <v>2183779.0666441219</v>
      </c>
      <c r="G806">
        <v>2181415.5138585656</v>
      </c>
      <c r="H806">
        <v>-3.0354221295565367</v>
      </c>
      <c r="I806">
        <v>-8.3910343674942851</v>
      </c>
      <c r="J806">
        <v>2181387.7488834197</v>
      </c>
      <c r="K806">
        <f t="shared" si="12"/>
        <v>2180757.0628834195</v>
      </c>
    </row>
    <row r="807" spans="1:11" x14ac:dyDescent="0.25">
      <c r="A807">
        <f>VLOOKUP('2024-03-18_windows_device_0'!P807,'2024-03-18_windows_device_0'!P807:P1716,1,0)</f>
        <v>33.173333333333332</v>
      </c>
      <c r="B807">
        <f>VLOOKUP('2024-03-18_windows_device_0'!Q807,'2024-03-18_windows_device_0'!Q807:Q1716,1,0)</f>
        <v>2183888</v>
      </c>
      <c r="C807">
        <v>14.78444954107395</v>
      </c>
      <c r="D807">
        <v>2183833.3550129416</v>
      </c>
      <c r="E807">
        <v>-2.0666666666670608E-2</v>
      </c>
      <c r="F807">
        <v>2183778.3731381567</v>
      </c>
      <c r="G807">
        <v>2181415.3667161996</v>
      </c>
      <c r="H807">
        <v>-7.7504124040715396</v>
      </c>
      <c r="I807">
        <v>-4.714990274515003</v>
      </c>
      <c r="J807">
        <v>2181381.4438207499</v>
      </c>
      <c r="K807">
        <f t="shared" si="12"/>
        <v>2180751.1504874164</v>
      </c>
    </row>
    <row r="808" spans="1:11" x14ac:dyDescent="0.25">
      <c r="A808">
        <f>VLOOKUP('2024-03-18_windows_device_0'!P808,'2024-03-18_windows_device_0'!P808:P1717,1,0)</f>
        <v>33.166666666666664</v>
      </c>
      <c r="B808">
        <f>VLOOKUP('2024-03-18_windows_device_0'!Q808,'2024-03-18_windows_device_0'!Q808:Q1717,1,0)</f>
        <v>2183883</v>
      </c>
      <c r="C808">
        <v>14.781478389638847</v>
      </c>
      <c r="D808">
        <v>2183828.3769741543</v>
      </c>
      <c r="E808">
        <v>-6.6666666666677088E-3</v>
      </c>
      <c r="F808">
        <v>2183774.05092789</v>
      </c>
      <c r="G808">
        <v>2181411.220824867</v>
      </c>
      <c r="H808">
        <v>1.9252016181126237</v>
      </c>
      <c r="I808">
        <v>9.6756140221841633</v>
      </c>
      <c r="J808">
        <v>2181381.2274311651</v>
      </c>
      <c r="K808">
        <f t="shared" si="12"/>
        <v>2180751.0607644985</v>
      </c>
    </row>
    <row r="809" spans="1:11" x14ac:dyDescent="0.25">
      <c r="A809">
        <f>VLOOKUP('2024-03-18_windows_device_0'!P809,'2024-03-18_windows_device_0'!P809:P1718,1,0)</f>
        <v>33.149333333333331</v>
      </c>
      <c r="B809">
        <f>VLOOKUP('2024-03-18_windows_device_0'!Q809,'2024-03-18_windows_device_0'!Q809:Q1718,1,0)</f>
        <v>2183884</v>
      </c>
      <c r="C809">
        <v>14.773753395907578</v>
      </c>
      <c r="D809">
        <v>2183829.4340526494</v>
      </c>
      <c r="E809">
        <v>-1.7333333333333201E-2</v>
      </c>
      <c r="F809">
        <v>2183769.3367826827</v>
      </c>
      <c r="G809">
        <v>2181406.9652748043</v>
      </c>
      <c r="H809">
        <v>1.0535617442801595</v>
      </c>
      <c r="I809">
        <v>-0.87163987383246422</v>
      </c>
      <c r="J809">
        <v>2181385.0667254287</v>
      </c>
      <c r="K809">
        <f t="shared" si="12"/>
        <v>2180755.2293920955</v>
      </c>
    </row>
    <row r="810" spans="1:11" x14ac:dyDescent="0.25">
      <c r="A810">
        <f>VLOOKUP('2024-03-18_windows_device_0'!P810,'2024-03-18_windows_device_0'!P810:P1719,1,0)</f>
        <v>33.120666666666665</v>
      </c>
      <c r="B810">
        <f>VLOOKUP('2024-03-18_windows_device_0'!Q810,'2024-03-18_windows_device_0'!Q810:Q1719,1,0)</f>
        <v>2183882</v>
      </c>
      <c r="C810">
        <v>14.760977444736634</v>
      </c>
      <c r="D810">
        <v>2183827.5283862189</v>
      </c>
      <c r="E810">
        <v>-2.8666666666666174E-2</v>
      </c>
      <c r="F810">
        <v>2183767.7285565441</v>
      </c>
      <c r="G810">
        <v>2181406.1160209719</v>
      </c>
      <c r="H810">
        <v>-4.5410973061807454</v>
      </c>
      <c r="I810">
        <v>-5.5946590504609048</v>
      </c>
      <c r="J810">
        <v>2181379.6094145076</v>
      </c>
      <c r="K810">
        <f t="shared" si="12"/>
        <v>2180750.316747841</v>
      </c>
    </row>
    <row r="811" spans="1:11" x14ac:dyDescent="0.25">
      <c r="A811">
        <f>VLOOKUP('2024-03-18_windows_device_0'!P811,'2024-03-18_windows_device_0'!P811:P1720,1,0)</f>
        <v>33.120666666666665</v>
      </c>
      <c r="B811">
        <f>VLOOKUP('2024-03-18_windows_device_0'!Q811,'2024-03-18_windows_device_0'!Q811:Q1720,1,0)</f>
        <v>2183876</v>
      </c>
      <c r="C811">
        <v>14.760977444736634</v>
      </c>
      <c r="D811">
        <v>2183821.5283862189</v>
      </c>
      <c r="E811">
        <v>0</v>
      </c>
      <c r="F811">
        <v>2183769.9566999855</v>
      </c>
      <c r="G811">
        <v>2181408.3441644134</v>
      </c>
      <c r="H811">
        <v>-4.2565667750313878</v>
      </c>
      <c r="I811">
        <v>0.28453053114935756</v>
      </c>
      <c r="J811">
        <v>2181376.2894253009</v>
      </c>
      <c r="K811">
        <f t="shared" si="12"/>
        <v>2180746.9967586342</v>
      </c>
    </row>
    <row r="812" spans="1:11" x14ac:dyDescent="0.25">
      <c r="A812">
        <f>VLOOKUP('2024-03-18_windows_device_0'!P812,'2024-03-18_windows_device_0'!P812:P1721,1,0)</f>
        <v>33.091999999999999</v>
      </c>
      <c r="B812">
        <f>VLOOKUP('2024-03-18_windows_device_0'!Q812,'2024-03-18_windows_device_0'!Q812:Q1721,1,0)</f>
        <v>2183877</v>
      </c>
      <c r="C812">
        <v>14.748201493565691</v>
      </c>
      <c r="D812">
        <v>2183822.6226381762</v>
      </c>
      <c r="E812">
        <v>-2.8666666666666174E-2</v>
      </c>
      <c r="F812">
        <v>2183773.7821293445</v>
      </c>
      <c r="G812">
        <v>2181412.9292232706</v>
      </c>
      <c r="H812">
        <v>0.42522807465866208</v>
      </c>
      <c r="I812">
        <v>4.6817948496900499</v>
      </c>
      <c r="J812">
        <v>2181376.0595060135</v>
      </c>
      <c r="K812">
        <f t="shared" si="12"/>
        <v>2180747.3115060134</v>
      </c>
    </row>
    <row r="813" spans="1:11" x14ac:dyDescent="0.25">
      <c r="A813">
        <f>VLOOKUP('2024-03-18_windows_device_0'!P813,'2024-03-18_windows_device_0'!P813:P1722,1,0)</f>
        <v>33.082000000000001</v>
      </c>
      <c r="B813">
        <f>VLOOKUP('2024-03-18_windows_device_0'!Q813,'2024-03-18_windows_device_0'!Q813:Q1722,1,0)</f>
        <v>2183879</v>
      </c>
      <c r="C813">
        <v>14.743744766413036</v>
      </c>
      <c r="D813">
        <v>2183824.6554975659</v>
      </c>
      <c r="E813">
        <v>-9.9999999999980105E-3</v>
      </c>
      <c r="F813">
        <v>2183775.3124014591</v>
      </c>
      <c r="G813">
        <v>2181414.7246372416</v>
      </c>
      <c r="H813">
        <v>-1.8633894654922187</v>
      </c>
      <c r="I813">
        <v>-2.2886175401508808</v>
      </c>
      <c r="J813">
        <v>2181374.6965595311</v>
      </c>
      <c r="K813">
        <f t="shared" si="12"/>
        <v>2180746.138559531</v>
      </c>
    </row>
    <row r="814" spans="1:11" x14ac:dyDescent="0.25">
      <c r="A814">
        <f>VLOOKUP('2024-03-18_windows_device_0'!P814,'2024-03-18_windows_device_0'!P814:P1723,1,0)</f>
        <v>33.074666666666666</v>
      </c>
      <c r="B814">
        <f>VLOOKUP('2024-03-18_windows_device_0'!Q814,'2024-03-18_windows_device_0'!Q814:Q1723,1,0)</f>
        <v>2183878</v>
      </c>
      <c r="C814">
        <v>14.740476499834422</v>
      </c>
      <c r="D814">
        <v>2183823.6795881395</v>
      </c>
      <c r="E814">
        <v>-7.3333333333351902E-3</v>
      </c>
      <c r="F814">
        <v>2183775.3174724039</v>
      </c>
      <c r="G814">
        <v>2181414.9241964901</v>
      </c>
      <c r="H814">
        <v>4.8965391810052097</v>
      </c>
      <c r="I814">
        <v>6.7599286464974284</v>
      </c>
      <c r="J814">
        <v>2181378.3793327603</v>
      </c>
      <c r="K814">
        <f t="shared" si="12"/>
        <v>2180749.9606660935</v>
      </c>
    </row>
    <row r="815" spans="1:11" x14ac:dyDescent="0.25">
      <c r="A815">
        <f>VLOOKUP('2024-03-18_windows_device_0'!P815,'2024-03-18_windows_device_0'!P815:P1724,1,0)</f>
        <v>33.048000000000002</v>
      </c>
      <c r="B815">
        <f>VLOOKUP('2024-03-18_windows_device_0'!Q815,'2024-03-18_windows_device_0'!Q815:Q1724,1,0)</f>
        <v>2183878</v>
      </c>
      <c r="C815">
        <v>14.728591894094011</v>
      </c>
      <c r="D815">
        <v>2183823.7671452044</v>
      </c>
      <c r="E815">
        <v>-2.666666666666373E-2</v>
      </c>
      <c r="F815">
        <v>2183770.8608708479</v>
      </c>
      <c r="G815">
        <v>2181411.1751888213</v>
      </c>
      <c r="H815">
        <v>-4.8973536640405655</v>
      </c>
      <c r="I815">
        <v>-9.7938928450457752</v>
      </c>
      <c r="J815">
        <v>2181371.975268044</v>
      </c>
      <c r="K815">
        <f t="shared" si="12"/>
        <v>2180744.063268044</v>
      </c>
    </row>
    <row r="816" spans="1:11" x14ac:dyDescent="0.25">
      <c r="A816">
        <f>VLOOKUP('2024-03-18_windows_device_0'!P816,'2024-03-18_windows_device_0'!P816:P1725,1,0)</f>
        <v>33.038666666666664</v>
      </c>
      <c r="B816">
        <f>VLOOKUP('2024-03-18_windows_device_0'!Q816,'2024-03-18_windows_device_0'!Q816:Q1725,1,0)</f>
        <v>2183876</v>
      </c>
      <c r="C816">
        <v>14.724432282084864</v>
      </c>
      <c r="D816">
        <v>2183821.7977734925</v>
      </c>
      <c r="E816">
        <v>-9.3333333333376345E-3</v>
      </c>
      <c r="F816">
        <v>2183769.4484861447</v>
      </c>
      <c r="G816">
        <v>2181410.0105968756</v>
      </c>
      <c r="H816">
        <v>0.93646303843706846</v>
      </c>
      <c r="I816">
        <v>5.833816702477634</v>
      </c>
      <c r="J816">
        <v>2181374.7683386747</v>
      </c>
      <c r="K816">
        <f t="shared" si="12"/>
        <v>2180747.0336720082</v>
      </c>
    </row>
    <row r="817" spans="1:11" x14ac:dyDescent="0.25">
      <c r="A817">
        <f>VLOOKUP('2024-03-18_windows_device_0'!P817,'2024-03-18_windows_device_0'!P817:P1726,1,0)</f>
        <v>33.022666666666666</v>
      </c>
      <c r="B817">
        <f>VLOOKUP('2024-03-18_windows_device_0'!Q817,'2024-03-18_windows_device_0'!Q817:Q1726,1,0)</f>
        <v>2183874</v>
      </c>
      <c r="C817">
        <v>14.717301518640616</v>
      </c>
      <c r="D817">
        <v>2183819.8502590023</v>
      </c>
      <c r="E817">
        <v>-1.5999999999998238E-2</v>
      </c>
      <c r="F817">
        <v>2183764.6220705179</v>
      </c>
      <c r="G817">
        <v>2181405.6091317371</v>
      </c>
      <c r="H817">
        <v>1.3086329563520849</v>
      </c>
      <c r="I817">
        <v>0.37216991791501641</v>
      </c>
      <c r="J817">
        <v>2181377.0938188368</v>
      </c>
      <c r="K817">
        <f t="shared" si="12"/>
        <v>2180749.6631521704</v>
      </c>
    </row>
    <row r="818" spans="1:11" x14ac:dyDescent="0.25">
      <c r="A818">
        <f>VLOOKUP('2024-03-18_windows_device_0'!P818,'2024-03-18_windows_device_0'!P818:P1727,1,0)</f>
        <v>33.000666666666667</v>
      </c>
      <c r="B818">
        <f>VLOOKUP('2024-03-18_windows_device_0'!Q818,'2024-03-18_windows_device_0'!Q818:Q1727,1,0)</f>
        <v>2183874</v>
      </c>
      <c r="C818">
        <v>14.707496718904777</v>
      </c>
      <c r="D818">
        <v>2183819.9223850658</v>
      </c>
      <c r="E818">
        <v>-2.1999999999998465E-2</v>
      </c>
      <c r="F818">
        <v>2183760.8396594198</v>
      </c>
      <c r="G818">
        <v>2181402.4113638708</v>
      </c>
      <c r="H818">
        <v>1.222746497951448</v>
      </c>
      <c r="I818">
        <v>-8.5886458400636911E-2</v>
      </c>
      <c r="J818">
        <v>2181378.320499354</v>
      </c>
      <c r="K818">
        <f t="shared" si="12"/>
        <v>2180751.3078326872</v>
      </c>
    </row>
    <row r="819" spans="1:11" x14ac:dyDescent="0.25">
      <c r="A819">
        <f>VLOOKUP('2024-03-18_windows_device_0'!P819,'2024-03-18_windows_device_0'!P819:P1728,1,0)</f>
        <v>32.995333333333335</v>
      </c>
      <c r="B819">
        <f>VLOOKUP('2024-03-18_windows_device_0'!Q819,'2024-03-18_windows_device_0'!Q819:Q1728,1,0)</f>
        <v>2183872</v>
      </c>
      <c r="C819">
        <v>14.705119797756694</v>
      </c>
      <c r="D819">
        <v>2183817.9398629335</v>
      </c>
      <c r="E819">
        <v>-5.333333333332746E-3</v>
      </c>
      <c r="F819">
        <v>2183762.4281265652</v>
      </c>
      <c r="G819">
        <v>2181404.1416214043</v>
      </c>
      <c r="H819">
        <v>-1.3288279506377876</v>
      </c>
      <c r="I819">
        <v>-2.5515744485892355</v>
      </c>
      <c r="J819">
        <v>2181376.7965767328</v>
      </c>
      <c r="K819">
        <f t="shared" si="12"/>
        <v>2180749.8852433995</v>
      </c>
    </row>
    <row r="820" spans="1:11" x14ac:dyDescent="0.25">
      <c r="A820">
        <f>VLOOKUP('2024-03-18_windows_device_0'!P820,'2024-03-18_windows_device_0'!P820:P1729,1,0)</f>
        <v>32.967333333333336</v>
      </c>
      <c r="B820">
        <f>VLOOKUP('2024-03-18_windows_device_0'!Q820,'2024-03-18_windows_device_0'!Q820:Q1729,1,0)</f>
        <v>2183871</v>
      </c>
      <c r="C820">
        <v>14.692640961729261</v>
      </c>
      <c r="D820">
        <v>2183817.0315753925</v>
      </c>
      <c r="E820">
        <v>-2.7999999999998693E-2</v>
      </c>
      <c r="F820">
        <v>2183764.1063420153</v>
      </c>
      <c r="G820">
        <v>2181406.5646126075</v>
      </c>
      <c r="H820">
        <v>-1.4325412516482174</v>
      </c>
      <c r="I820">
        <v>-0.10371330101042986</v>
      </c>
      <c r="J820">
        <v>2181375.5590287526</v>
      </c>
      <c r="K820">
        <f t="shared" si="12"/>
        <v>2180749.1796954195</v>
      </c>
    </row>
    <row r="821" spans="1:11" x14ac:dyDescent="0.25">
      <c r="A821">
        <f>VLOOKUP('2024-03-18_windows_device_0'!P821,'2024-03-18_windows_device_0'!P821:P1730,1,0)</f>
        <v>32.963999999999999</v>
      </c>
      <c r="B821">
        <f>VLOOKUP('2024-03-18_windows_device_0'!Q821,'2024-03-18_windows_device_0'!Q821:Q1730,1,0)</f>
        <v>2183868</v>
      </c>
      <c r="C821">
        <v>14.691155386011708</v>
      </c>
      <c r="D821">
        <v>2183814.0424883561</v>
      </c>
      <c r="E821">
        <v>-3.3333333333374071E-3</v>
      </c>
      <c r="F821">
        <v>2183767.4552880204</v>
      </c>
      <c r="G821">
        <v>2181410.0022645243</v>
      </c>
      <c r="H821">
        <v>-2.4850465091876686</v>
      </c>
      <c r="I821">
        <v>-1.0525052575394511</v>
      </c>
      <c r="J821">
        <v>2181373.0410719174</v>
      </c>
      <c r="K821">
        <f t="shared" si="12"/>
        <v>2180746.7250719173</v>
      </c>
    </row>
    <row r="822" spans="1:11" x14ac:dyDescent="0.25">
      <c r="A822">
        <f>VLOOKUP('2024-03-18_windows_device_0'!P822,'2024-03-18_windows_device_0'!P822:P1731,1,0)</f>
        <v>32.949333333333335</v>
      </c>
      <c r="B822">
        <f>VLOOKUP('2024-03-18_windows_device_0'!Q822,'2024-03-18_windows_device_0'!Q822:Q1731,1,0)</f>
        <v>2183869</v>
      </c>
      <c r="C822">
        <v>14.684618852854483</v>
      </c>
      <c r="D822">
        <v>2183815.0904922867</v>
      </c>
      <c r="E822">
        <v>-1.4666666666663275E-2</v>
      </c>
      <c r="F822">
        <v>2183769.7676927894</v>
      </c>
      <c r="G822">
        <v>2181412.7050818978</v>
      </c>
      <c r="H822">
        <v>-2183714.6653713966</v>
      </c>
      <c r="I822">
        <v>-2183712.1803248874</v>
      </c>
    </row>
    <row r="823" spans="1:11" x14ac:dyDescent="0.25">
      <c r="A823">
        <f>VLOOKUP('2024-03-18_windows_device_0'!P823,'2024-03-18_windows_device_0'!P823:P1732,1,0)</f>
        <v>32.925333333333334</v>
      </c>
      <c r="B823">
        <f>VLOOKUP('2024-03-18_windows_device_0'!Q823,'2024-03-18_windows_device_0'!Q823:Q1732,1,0)</f>
        <v>2183863</v>
      </c>
      <c r="C823">
        <v>14.67392270768811</v>
      </c>
      <c r="D823">
        <v>2183809.1689980924</v>
      </c>
      <c r="E823">
        <v>-2.4000000000000909E-2</v>
      </c>
      <c r="F823">
        <v>2183767.1093178405</v>
      </c>
      <c r="G823">
        <v>2181410.6859389474</v>
      </c>
      <c r="H823">
        <v>0.84767725208439515</v>
      </c>
      <c r="I823">
        <v>2183715.5130486488</v>
      </c>
    </row>
    <row r="824" spans="1:11" x14ac:dyDescent="0.25">
      <c r="A824">
        <f>VLOOKUP('2024-03-18_windows_device_0'!P824,'2024-03-18_windows_device_0'!P824:P1733,1,0)</f>
        <v>32.910666666666664</v>
      </c>
      <c r="B824">
        <f>VLOOKUP('2024-03-18_windows_device_0'!Q824,'2024-03-18_windows_device_0'!Q824:Q1733,1,0)</f>
        <v>2183866</v>
      </c>
      <c r="C824">
        <v>14.667386174530881</v>
      </c>
      <c r="D824">
        <v>2183812.2169457017</v>
      </c>
      <c r="E824">
        <v>-1.466666666667038E-2</v>
      </c>
      <c r="F824">
        <v>2183766.8786456627</v>
      </c>
      <c r="G824">
        <v>2181410.8461379665</v>
      </c>
      <c r="H824">
        <v>0.14523731752660751</v>
      </c>
      <c r="I824">
        <v>-0.70243993455778764</v>
      </c>
    </row>
    <row r="825" spans="1:11" x14ac:dyDescent="0.25">
      <c r="A825">
        <f>VLOOKUP('2024-03-18_windows_device_0'!P825,'2024-03-18_windows_device_0'!P825:P1734,1,0)</f>
        <v>32.897333333333336</v>
      </c>
      <c r="B825">
        <f>VLOOKUP('2024-03-18_windows_device_0'!Q825,'2024-03-18_windows_device_0'!Q825:Q1734,1,0)</f>
        <v>2183862</v>
      </c>
      <c r="C825">
        <v>14.661443871660676</v>
      </c>
      <c r="D825">
        <v>2183808.2605158994</v>
      </c>
      <c r="E825">
        <v>-1.3333333333328312E-2</v>
      </c>
      <c r="F825">
        <v>2183765.902340082</v>
      </c>
      <c r="G825">
        <v>2181410.2253210256</v>
      </c>
      <c r="H825">
        <v>1.0111328407288056</v>
      </c>
      <c r="I825">
        <v>0.86589552320219809</v>
      </c>
    </row>
    <row r="826" spans="1:11" x14ac:dyDescent="0.25">
      <c r="A826">
        <f>VLOOKUP('2024-03-18_windows_device_0'!P826,'2024-03-18_windows_device_0'!P826:P1735,1,0)</f>
        <v>32.873333333333335</v>
      </c>
      <c r="B826">
        <f>VLOOKUP('2024-03-18_windows_device_0'!Q826,'2024-03-18_windows_device_0'!Q826:Q1735,1,0)</f>
        <v>2183861</v>
      </c>
      <c r="C826">
        <v>14.650747726494304</v>
      </c>
      <c r="D826">
        <v>2183807.3388977638</v>
      </c>
      <c r="E826">
        <v>-2.4000000000000909E-2</v>
      </c>
      <c r="F826">
        <v>2183759.2265662393</v>
      </c>
      <c r="G826">
        <v>2181404.1897899685</v>
      </c>
      <c r="H826">
        <v>-0.28704396523244213</v>
      </c>
      <c r="I826">
        <v>-1.2981768059612477</v>
      </c>
    </row>
    <row r="827" spans="1:11" x14ac:dyDescent="0.25">
      <c r="A827">
        <f>VLOOKUP('2024-03-18_windows_device_0'!P827,'2024-03-18_windows_device_0'!P827:P1736,1,0)</f>
        <v>32.853333333333332</v>
      </c>
      <c r="B827">
        <f>VLOOKUP('2024-03-18_windows_device_0'!Q827,'2024-03-18_windows_device_0'!Q827:Q1736,1,0)</f>
        <v>2183864</v>
      </c>
      <c r="C827">
        <v>14.641834272188992</v>
      </c>
      <c r="D827">
        <v>2183810.4041722864</v>
      </c>
      <c r="E827">
        <v>-2.0000000000003126E-2</v>
      </c>
      <c r="F827">
        <v>2183756.1441299645</v>
      </c>
      <c r="G827">
        <v>2181401.6412465107</v>
      </c>
      <c r="H827">
        <v>0.75866045018119621</v>
      </c>
      <c r="I827">
        <v>1.0457044154136383</v>
      </c>
    </row>
    <row r="828" spans="1:11" x14ac:dyDescent="0.25">
      <c r="A828">
        <f>VLOOKUP('2024-03-18_windows_device_0'!P828,'2024-03-18_windows_device_0'!P828:P1737,1,0)</f>
        <v>32.847333333333331</v>
      </c>
      <c r="B828">
        <f>VLOOKUP('2024-03-18_windows_device_0'!Q828,'2024-03-18_windows_device_0'!Q828:Q1737,1,0)</f>
        <v>2183867</v>
      </c>
      <c r="C828">
        <v>14.6391602358974</v>
      </c>
      <c r="D828">
        <v>2183813.4237468969</v>
      </c>
      <c r="E828">
        <v>-6.0000000000002274E-3</v>
      </c>
      <c r="F828">
        <v>2183752.8278827262</v>
      </c>
      <c r="G828">
        <v>2181398.4852304971</v>
      </c>
      <c r="H828">
        <v>-0.57631986380238232</v>
      </c>
      <c r="I828">
        <v>-1.3349803139835785</v>
      </c>
    </row>
    <row r="829" spans="1:11" x14ac:dyDescent="0.25">
      <c r="A829">
        <f>VLOOKUP('2024-03-18_windows_device_0'!P829,'2024-03-18_windows_device_0'!P829:P1738,1,0)</f>
        <v>32.833333333333336</v>
      </c>
      <c r="B829">
        <f>VLOOKUP('2024-03-18_windows_device_0'!Q829,'2024-03-18_windows_device_0'!Q829:Q1738,1,0)</f>
        <v>2183863</v>
      </c>
      <c r="C829">
        <v>14.632920817883685</v>
      </c>
      <c r="D829">
        <v>2183809.4694070844</v>
      </c>
      <c r="E829">
        <v>-1.3999999999995794E-2</v>
      </c>
      <c r="F829">
        <v>2183755.0502688242</v>
      </c>
      <c r="G829">
        <v>2181401.0816033026</v>
      </c>
      <c r="H829">
        <v>0.99288393107144657</v>
      </c>
      <c r="I829">
        <v>1.5692037948738289</v>
      </c>
    </row>
    <row r="830" spans="1:11" x14ac:dyDescent="0.25">
      <c r="A830">
        <f>VLOOKUP('2024-03-18_windows_device_0'!P830,'2024-03-18_windows_device_0'!P830:P1739,1,0)</f>
        <v>32.814666666666668</v>
      </c>
      <c r="B830">
        <f>VLOOKUP('2024-03-18_windows_device_0'!Q830,'2024-03-18_windows_device_0'!Q830:Q1739,1,0)</f>
        <v>2183862</v>
      </c>
      <c r="C830">
        <v>14.624601593865394</v>
      </c>
      <c r="D830">
        <v>2183808.5302570551</v>
      </c>
      <c r="E830">
        <v>-1.8666666666668164E-2</v>
      </c>
      <c r="F830">
        <v>2183752.2422352433</v>
      </c>
      <c r="G830">
        <v>2181398.7724668002</v>
      </c>
      <c r="H830">
        <v>0.1821446918206675</v>
      </c>
      <c r="I830">
        <v>-0.81073923925077906</v>
      </c>
    </row>
    <row r="831" spans="1:11" x14ac:dyDescent="0.25">
      <c r="A831">
        <f>VLOOKUP('2024-03-18_windows_device_0'!P831,'2024-03-18_windows_device_0'!P831:P1740,1,0)</f>
        <v>32.795333333333332</v>
      </c>
      <c r="B831">
        <f>VLOOKUP('2024-03-18_windows_device_0'!Q831,'2024-03-18_windows_device_0'!Q831:Q1740,1,0)</f>
        <v>2183863</v>
      </c>
      <c r="C831">
        <v>14.615985254703594</v>
      </c>
      <c r="D831">
        <v>2183809.5932437587</v>
      </c>
      <c r="E831">
        <v>-1.9333333333335645E-2</v>
      </c>
      <c r="F831">
        <v>2183752.3048980725</v>
      </c>
      <c r="G831">
        <v>2181399.3521437324</v>
      </c>
      <c r="H831">
        <v>0.79597802111447891</v>
      </c>
      <c r="I831">
        <v>0.6138333292938114</v>
      </c>
    </row>
    <row r="832" spans="1:11" x14ac:dyDescent="0.25">
      <c r="A832">
        <f>VLOOKUP('2024-03-18_windows_device_0'!P832,'2024-03-18_windows_device_0'!P832:P1741,1,0)</f>
        <v>32.774666666666668</v>
      </c>
      <c r="B832">
        <f>VLOOKUP('2024-03-18_windows_device_0'!Q832,'2024-03-18_windows_device_0'!Q832:Q1741,1,0)</f>
        <v>2183860</v>
      </c>
      <c r="C832">
        <v>14.606774685254775</v>
      </c>
      <c r="D832">
        <v>2183806.6605333234</v>
      </c>
      <c r="E832">
        <v>-2.0666666666663502E-2</v>
      </c>
      <c r="F832">
        <v>2183754.3706624783</v>
      </c>
      <c r="G832">
        <v>2181401.9709155373</v>
      </c>
      <c r="H832">
        <v>-0.30505189856376091</v>
      </c>
      <c r="I832">
        <v>-1.1010299196782398</v>
      </c>
    </row>
    <row r="833" spans="1:9" x14ac:dyDescent="0.25">
      <c r="A833">
        <f>VLOOKUP('2024-03-18_windows_device_0'!P833,'2024-03-18_windows_device_0'!P833:P1742,1,0)</f>
        <v>32.778666666666666</v>
      </c>
      <c r="B833">
        <f>VLOOKUP('2024-03-18_windows_device_0'!Q833,'2024-03-18_windows_device_0'!Q833:Q1742,1,0)</f>
        <v>2183858</v>
      </c>
      <c r="C833">
        <v>14.608557376115836</v>
      </c>
      <c r="D833">
        <v>2183804.6475128471</v>
      </c>
      <c r="E833">
        <v>3.9999999999977831E-3</v>
      </c>
      <c r="F833">
        <v>2183754.7471680501</v>
      </c>
      <c r="G833">
        <v>2181402.2403602093</v>
      </c>
      <c r="H833">
        <v>-1.7588046741821017E-2</v>
      </c>
      <c r="I833">
        <v>0.2874638518219399</v>
      </c>
    </row>
    <row r="834" spans="1:9" x14ac:dyDescent="0.25">
      <c r="A834">
        <f>VLOOKUP('2024-03-18_windows_device_0'!P834,'2024-03-18_windows_device_0'!P834:P1743,1,0)</f>
        <v>32.759333333333331</v>
      </c>
      <c r="B834">
        <f>VLOOKUP('2024-03-18_windows_device_0'!Q834,'2024-03-18_windows_device_0'!Q834:Q1743,1,0)</f>
        <v>2183856</v>
      </c>
      <c r="C834">
        <v>14.599941036954036</v>
      </c>
      <c r="D834">
        <v>2183802.7104304293</v>
      </c>
      <c r="E834">
        <v>-1.9333333333335645E-2</v>
      </c>
      <c r="F834">
        <v>2183753.3877916844</v>
      </c>
      <c r="G834">
        <v>2181401.3985659382</v>
      </c>
      <c r="H834">
        <v>1.4641219162281232</v>
      </c>
      <c r="I834">
        <v>1.4817099629699442</v>
      </c>
    </row>
    <row r="835" spans="1:9" x14ac:dyDescent="0.25">
      <c r="A835">
        <f>VLOOKUP('2024-03-18_windows_device_0'!P835,'2024-03-18_windows_device_0'!P835:P1744,1,0)</f>
        <v>32.734000000000002</v>
      </c>
      <c r="B835">
        <f>VLOOKUP('2024-03-18_windows_device_0'!Q835,'2024-03-18_windows_device_0'!Q835:Q1744,1,0)</f>
        <v>2183853</v>
      </c>
      <c r="C835">
        <v>14.588650661500646</v>
      </c>
      <c r="D835">
        <v>2183799.7928179693</v>
      </c>
      <c r="E835">
        <v>-2.5333333333328767E-2</v>
      </c>
      <c r="F835">
        <v>2183753.59864619</v>
      </c>
      <c r="G835">
        <v>2181402.2880940209</v>
      </c>
      <c r="H835">
        <v>-0.3944447730596039</v>
      </c>
      <c r="I835">
        <v>-1.8585666892877271</v>
      </c>
    </row>
    <row r="836" spans="1:9" x14ac:dyDescent="0.25">
      <c r="A836">
        <f>VLOOKUP('2024-03-18_windows_device_0'!P836,'2024-03-18_windows_device_0'!P836:P1745,1,0)</f>
        <v>32.724666666666664</v>
      </c>
      <c r="B836">
        <f>VLOOKUP('2024-03-18_windows_device_0'!Q836,'2024-03-18_windows_device_0'!Q836:Q1745,1,0)</f>
        <v>2183855</v>
      </c>
      <c r="C836">
        <v>14.584491049491499</v>
      </c>
      <c r="D836">
        <v>2183801.8231552066</v>
      </c>
      <c r="E836">
        <v>-9.3333333333376345E-3</v>
      </c>
      <c r="F836">
        <v>2183747.2239673375</v>
      </c>
      <c r="G836">
        <v>2181396.1635852102</v>
      </c>
      <c r="H836">
        <v>0.83255461759290483</v>
      </c>
      <c r="I836">
        <v>1.2269993906525087</v>
      </c>
    </row>
    <row r="837" spans="1:9" x14ac:dyDescent="0.25">
      <c r="A837">
        <f>VLOOKUP('2024-03-18_windows_device_0'!P837,'2024-03-18_windows_device_0'!P837:P1746,1,0)</f>
        <v>32.711333333333336</v>
      </c>
      <c r="B837">
        <f>VLOOKUP('2024-03-18_windows_device_0'!Q837,'2024-03-18_windows_device_0'!Q837:Q1746,1,0)</f>
        <v>2183854</v>
      </c>
      <c r="C837">
        <v>14.578548746621294</v>
      </c>
      <c r="D837">
        <v>2183800.8664791104</v>
      </c>
      <c r="E837">
        <v>-1.3333333333328312E-2</v>
      </c>
      <c r="F837">
        <v>2183734.3553111725</v>
      </c>
      <c r="G837">
        <v>2181383.6524386182</v>
      </c>
      <c r="H837">
        <v>0.11090919690195733</v>
      </c>
      <c r="I837">
        <v>-0.7216454206909475</v>
      </c>
    </row>
    <row r="838" spans="1:9" x14ac:dyDescent="0.25">
      <c r="A838">
        <f>VLOOKUP('2024-03-18_windows_device_0'!P838,'2024-03-18_windows_device_0'!P838:P1747,1,0)</f>
        <v>32.697333333333333</v>
      </c>
      <c r="B838">
        <f>VLOOKUP('2024-03-18_windows_device_0'!Q838,'2024-03-18_windows_device_0'!Q838:Q1747,1,0)</f>
        <v>2183856</v>
      </c>
      <c r="C838">
        <v>14.572309328607576</v>
      </c>
      <c r="D838">
        <v>2183802.9119502078</v>
      </c>
      <c r="E838">
        <v>-1.4000000000002899E-2</v>
      </c>
      <c r="F838">
        <v>2183742.4348284104</v>
      </c>
      <c r="G838">
        <v>2181392.1074977759</v>
      </c>
      <c r="H838">
        <v>0.12811905966327686</v>
      </c>
      <c r="I838">
        <v>1.7209862761319528E-2</v>
      </c>
    </row>
    <row r="839" spans="1:9" x14ac:dyDescent="0.25">
      <c r="A839">
        <f>VLOOKUP('2024-03-18_windows_device_0'!P839,'2024-03-18_windows_device_0'!P839:P1748,1,0)</f>
        <v>32.677333333333337</v>
      </c>
      <c r="B839">
        <f>VLOOKUP('2024-03-18_windows_device_0'!Q839,'2024-03-18_windows_device_0'!Q839:Q1748,1,0)</f>
        <v>2183852</v>
      </c>
      <c r="C839">
        <v>14.563395874302268</v>
      </c>
      <c r="D839">
        <v>2183798.976875152</v>
      </c>
      <c r="E839">
        <v>-1.9999999999996021E-2</v>
      </c>
      <c r="F839">
        <v>2183740.6816188614</v>
      </c>
      <c r="G839">
        <v>2181390.8910557092</v>
      </c>
      <c r="H839">
        <v>0.83334506235951267</v>
      </c>
      <c r="I839">
        <v>0.70522600269623581</v>
      </c>
    </row>
    <row r="840" spans="1:9" x14ac:dyDescent="0.25">
      <c r="A840">
        <f>VLOOKUP('2024-03-18_windows_device_0'!P840,'2024-03-18_windows_device_0'!P840:P1749,1,0)</f>
        <v>32.656666666666666</v>
      </c>
      <c r="B840">
        <f>VLOOKUP('2024-03-18_windows_device_0'!Q840,'2024-03-18_windows_device_0'!Q840:Q1749,1,0)</f>
        <v>2183849</v>
      </c>
      <c r="C840">
        <v>14.554185304853446</v>
      </c>
      <c r="D840">
        <v>2183796.0439225282</v>
      </c>
      <c r="E840">
        <v>-2.0666666666670608E-2</v>
      </c>
      <c r="F840">
        <v>2183741.7186869807</v>
      </c>
      <c r="G840">
        <v>2181392.4831288052</v>
      </c>
      <c r="H840">
        <v>-0.41342896560672671</v>
      </c>
      <c r="I840">
        <v>-1.2467740279662394</v>
      </c>
    </row>
    <row r="841" spans="1:9" x14ac:dyDescent="0.25">
      <c r="A841">
        <f>VLOOKUP('2024-03-18_windows_device_0'!P841,'2024-03-18_windows_device_0'!P841:P1750,1,0)</f>
        <v>32.653999999999996</v>
      </c>
      <c r="B841">
        <f>VLOOKUP('2024-03-18_windows_device_0'!Q841,'2024-03-18_windows_device_0'!Q841:Q1750,1,0)</f>
        <v>2183849</v>
      </c>
      <c r="C841">
        <v>14.552996844279404</v>
      </c>
      <c r="D841">
        <v>2183796.0525707128</v>
      </c>
      <c r="E841">
        <v>-2.6666666666699257E-3</v>
      </c>
      <c r="F841">
        <v>2183736.243278835</v>
      </c>
      <c r="G841">
        <v>2181387.079359788</v>
      </c>
      <c r="H841">
        <v>1.0680995507991611</v>
      </c>
      <c r="I841">
        <v>1.4815285164058878</v>
      </c>
    </row>
    <row r="842" spans="1:9" x14ac:dyDescent="0.25">
      <c r="A842">
        <f>VLOOKUP('2024-03-18_windows_device_0'!P842,'2024-03-18_windows_device_0'!P842:P1751,1,0)</f>
        <v>32.62533333333333</v>
      </c>
      <c r="B842">
        <f>VLOOKUP('2024-03-18_windows_device_0'!Q842,'2024-03-18_windows_device_0'!Q842:Q1751,1,0)</f>
        <v>2183845</v>
      </c>
      <c r="C842">
        <v>14.54022089310846</v>
      </c>
      <c r="D842">
        <v>2183792.145494095</v>
      </c>
      <c r="E842">
        <v>-2.8666666666666174E-2</v>
      </c>
      <c r="F842">
        <v>2183735.0088067893</v>
      </c>
      <c r="G842">
        <v>2181386.6153780683</v>
      </c>
      <c r="H842">
        <v>0.20233814222319779</v>
      </c>
      <c r="I842">
        <v>-0.86576140857596329</v>
      </c>
    </row>
    <row r="843" spans="1:9" x14ac:dyDescent="0.25">
      <c r="A843">
        <f>VLOOKUP('2024-03-18_windows_device_0'!P843,'2024-03-18_windows_device_0'!P843:P1752,1,0)</f>
        <v>32.612666666666669</v>
      </c>
      <c r="B843">
        <f>VLOOKUP('2024-03-18_windows_device_0'!Q843,'2024-03-18_windows_device_0'!Q843:Q1752,1,0)</f>
        <v>2183841</v>
      </c>
      <c r="C843">
        <v>14.534575705381766</v>
      </c>
      <c r="D843">
        <v>2183788.1865272662</v>
      </c>
      <c r="E843">
        <v>-1.2666666666660831E-2</v>
      </c>
      <c r="F843">
        <v>2183735.5937408679</v>
      </c>
      <c r="G843">
        <v>2181387.540977044</v>
      </c>
      <c r="H843">
        <v>0.12898469978790672</v>
      </c>
      <c r="I843">
        <v>-7.3353442435291072E-2</v>
      </c>
    </row>
    <row r="844" spans="1:9" x14ac:dyDescent="0.25">
      <c r="A844">
        <f>VLOOKUP('2024-03-18_windows_device_0'!P844,'2024-03-18_windows_device_0'!P844:P1753,1,0)</f>
        <v>32.6</v>
      </c>
      <c r="B844">
        <f>VLOOKUP('2024-03-18_windows_device_0'!Q844,'2024-03-18_windows_device_0'!Q844:Q1753,1,0)</f>
        <v>2183838</v>
      </c>
      <c r="C844">
        <v>14.52893051765507</v>
      </c>
      <c r="D844">
        <v>2183785.2275445033</v>
      </c>
      <c r="E844">
        <v>-1.2666666666667936E-2</v>
      </c>
      <c r="F844">
        <v>2183740.6085558697</v>
      </c>
      <c r="G844">
        <v>2181392.896589282</v>
      </c>
      <c r="H844">
        <v>0.47239246772869592</v>
      </c>
      <c r="I844">
        <v>0.3434077679407892</v>
      </c>
    </row>
    <row r="845" spans="1:9" x14ac:dyDescent="0.25">
      <c r="A845">
        <f>VLOOKUP('2024-03-18_windows_device_0'!P845,'2024-03-18_windows_device_0'!P845:P1754,1,0)</f>
        <v>32.594666666666669</v>
      </c>
      <c r="B845">
        <f>VLOOKUP('2024-03-18_windows_device_0'!Q845,'2024-03-18_windows_device_0'!Q845:Q1754,1,0)</f>
        <v>2183836</v>
      </c>
      <c r="C845">
        <v>14.526553596506988</v>
      </c>
      <c r="D845">
        <v>2183783.2448101519</v>
      </c>
      <c r="E845">
        <v>-5.333333333332746E-3</v>
      </c>
      <c r="F845">
        <v>2183737.4296005503</v>
      </c>
      <c r="G845">
        <v>2181389.8611671524</v>
      </c>
      <c r="H845">
        <v>-0.17887822859120206</v>
      </c>
      <c r="I845">
        <v>-0.65127069631989798</v>
      </c>
    </row>
    <row r="846" spans="1:9" x14ac:dyDescent="0.25">
      <c r="A846">
        <f>VLOOKUP('2024-03-18_windows_device_0'!P846,'2024-03-18_windows_device_0'!P846:P1755,1,0)</f>
        <v>32.570666666666668</v>
      </c>
      <c r="B846">
        <f>VLOOKUP('2024-03-18_windows_device_0'!Q846,'2024-03-18_windows_device_0'!Q846:Q1755,1,0)</f>
        <v>2183839</v>
      </c>
      <c r="C846">
        <v>14.515857451340615</v>
      </c>
      <c r="D846">
        <v>2183786.3224706133</v>
      </c>
      <c r="E846">
        <v>-2.4000000000000909E-2</v>
      </c>
      <c r="F846">
        <v>2183729.0329980217</v>
      </c>
      <c r="G846">
        <v>2181382.1107547483</v>
      </c>
      <c r="H846">
        <v>0.74328209738087025</v>
      </c>
      <c r="I846">
        <v>0.92216032597207231</v>
      </c>
    </row>
    <row r="847" spans="1:9" x14ac:dyDescent="0.25">
      <c r="A847">
        <f>VLOOKUP('2024-03-18_windows_device_0'!P847,'2024-03-18_windows_device_0'!P847:P1756,1,0)</f>
        <v>32.56066666666667</v>
      </c>
      <c r="B847">
        <f>VLOOKUP('2024-03-18_windows_device_0'!Q847,'2024-03-18_windows_device_0'!Q847:Q1756,1,0)</f>
        <v>2183841</v>
      </c>
      <c r="C847">
        <v>14.511400724187961</v>
      </c>
      <c r="D847">
        <v>2183788.3548122556</v>
      </c>
      <c r="E847">
        <v>-9.9999999999980105E-3</v>
      </c>
      <c r="F847">
        <v>2183730.6888132123</v>
      </c>
      <c r="G847">
        <v>2181384.0359563665</v>
      </c>
      <c r="H847">
        <v>0.56445655612924384</v>
      </c>
      <c r="I847">
        <v>-0.17882554125162642</v>
      </c>
    </row>
    <row r="848" spans="1:9" x14ac:dyDescent="0.25">
      <c r="A848">
        <f>VLOOKUP('2024-03-18_windows_device_0'!P848,'2024-03-18_windows_device_0'!P848:P1757,1,0)</f>
        <v>32.555999999999997</v>
      </c>
      <c r="B848">
        <f>VLOOKUP('2024-03-18_windows_device_0'!Q848,'2024-03-18_windows_device_0'!Q848:Q1757,1,0)</f>
        <v>2183839</v>
      </c>
      <c r="C848">
        <v>14.509320918183386</v>
      </c>
      <c r="D848">
        <v>2183786.3699016231</v>
      </c>
      <c r="E848">
        <v>-4.66666666667237E-3</v>
      </c>
      <c r="F848">
        <v>2183731.6166329756</v>
      </c>
      <c r="G848">
        <v>2181385.0895181107</v>
      </c>
      <c r="H848">
        <v>-8.7290270697849337E-2</v>
      </c>
      <c r="I848">
        <v>-0.65174682682709317</v>
      </c>
    </row>
    <row r="849" spans="1:9" x14ac:dyDescent="0.25">
      <c r="A849">
        <f>VLOOKUP('2024-03-18_windows_device_0'!P849,'2024-03-18_windows_device_0'!P849:P1758,1,0)</f>
        <v>32.526666666666664</v>
      </c>
      <c r="B849">
        <f>VLOOKUP('2024-03-18_windows_device_0'!Q849,'2024-03-18_windows_device_0'!Q849:Q1758,1,0)</f>
        <v>2183838</v>
      </c>
      <c r="C849">
        <v>14.496247851868931</v>
      </c>
      <c r="D849">
        <v>2183785.4646995543</v>
      </c>
      <c r="E849">
        <v>-2.9333333333333655E-2</v>
      </c>
      <c r="F849">
        <v>2183726.2847445491</v>
      </c>
      <c r="G849">
        <v>2181380.5484208046</v>
      </c>
      <c r="H849">
        <v>0.85336404918598419</v>
      </c>
      <c r="I849">
        <v>0.94065431988383352</v>
      </c>
    </row>
    <row r="850" spans="1:9" x14ac:dyDescent="0.25">
      <c r="A850">
        <f>VLOOKUP('2024-03-18_windows_device_0'!P850,'2024-03-18_windows_device_0'!P850:P1759,1,0)</f>
        <v>32.517333333333333</v>
      </c>
      <c r="B850">
        <f>VLOOKUP('2024-03-18_windows_device_0'!Q850,'2024-03-18_windows_device_0'!Q850:Q1759,1,0)</f>
        <v>2183841</v>
      </c>
      <c r="C850">
        <v>14.492088239859788</v>
      </c>
      <c r="D850">
        <v>2183788.4948446122</v>
      </c>
      <c r="E850">
        <v>-9.3333333333305291E-3</v>
      </c>
      <c r="F850">
        <v>2183721.7764128554</v>
      </c>
      <c r="G850">
        <v>2181376.2918540295</v>
      </c>
      <c r="H850">
        <v>0.92868185666657155</v>
      </c>
      <c r="I850">
        <v>7.5317807480587362E-2</v>
      </c>
    </row>
    <row r="851" spans="1:9" x14ac:dyDescent="0.25">
      <c r="A851">
        <f>VLOOKUP('2024-03-18_windows_device_0'!P851,'2024-03-18_windows_device_0'!P851:P1760,1,0)</f>
        <v>32.506</v>
      </c>
      <c r="B851">
        <f>VLOOKUP('2024-03-18_windows_device_0'!Q851,'2024-03-18_windows_device_0'!Q851:Q1760,1,0)</f>
        <v>2183839</v>
      </c>
      <c r="C851">
        <v>14.487037282420113</v>
      </c>
      <c r="D851">
        <v>2183786.5314376946</v>
      </c>
      <c r="E851">
        <v>-1.1333333333332973E-2</v>
      </c>
      <c r="F851">
        <v>2183721.895829218</v>
      </c>
      <c r="G851">
        <v>2181376.7170821042</v>
      </c>
      <c r="H851">
        <v>-0.39351267790743805</v>
      </c>
      <c r="I851">
        <v>-1.3221945345740096</v>
      </c>
    </row>
    <row r="852" spans="1:9" x14ac:dyDescent="0.25">
      <c r="A852">
        <f>VLOOKUP('2024-03-18_windows_device_0'!P852,'2024-03-18_windows_device_0'!P852:P1761,1,0)</f>
        <v>32.49733333333333</v>
      </c>
      <c r="B852">
        <f>VLOOKUP('2024-03-18_windows_device_0'!Q852,'2024-03-18_windows_device_0'!Q852:Q1761,1,0)</f>
        <v>2183834</v>
      </c>
      <c r="C852">
        <v>14.483174785554477</v>
      </c>
      <c r="D852">
        <v>2183781.5594120328</v>
      </c>
      <c r="E852">
        <v>-8.6666666666701531E-3</v>
      </c>
      <c r="F852">
        <v>2183719.7985117869</v>
      </c>
      <c r="G852">
        <v>2181374.8536926387</v>
      </c>
      <c r="H852">
        <v>1.9395173746488581E-2</v>
      </c>
      <c r="I852">
        <v>0.41290785165392663</v>
      </c>
    </row>
    <row r="853" spans="1:9" x14ac:dyDescent="0.25">
      <c r="A853">
        <f>VLOOKUP('2024-03-18_windows_device_0'!P853,'2024-03-18_windows_device_0'!P853:P1762,1,0)</f>
        <v>32.478000000000002</v>
      </c>
      <c r="B853">
        <f>VLOOKUP('2024-03-18_windows_device_0'!Q853,'2024-03-18_windows_device_0'!Q853:Q1762,1,0)</f>
        <v>2183833</v>
      </c>
      <c r="C853">
        <v>14.474558446392679</v>
      </c>
      <c r="D853">
        <v>2183780.6217894456</v>
      </c>
      <c r="E853">
        <v>-1.933333333332854E-2</v>
      </c>
      <c r="F853">
        <v>2183724.1729867691</v>
      </c>
      <c r="G853">
        <v>2181379.7502318197</v>
      </c>
      <c r="H853">
        <v>0.99857108681226237</v>
      </c>
      <c r="I853">
        <v>0.97917591306577378</v>
      </c>
    </row>
    <row r="854" spans="1:9" x14ac:dyDescent="0.25">
      <c r="A854">
        <f>VLOOKUP('2024-03-18_windows_device_0'!P854,'2024-03-18_windows_device_0'!P854:P1763,1,0)</f>
        <v>32.467333333333336</v>
      </c>
      <c r="B854">
        <f>VLOOKUP('2024-03-18_windows_device_0'!Q854,'2024-03-18_windows_device_0'!Q854:Q1763,1,0)</f>
        <v>2183832</v>
      </c>
      <c r="C854">
        <v>14.469804604096515</v>
      </c>
      <c r="D854">
        <v>2183779.6561886799</v>
      </c>
      <c r="E854">
        <v>-1.0666666666665492E-2</v>
      </c>
      <c r="F854">
        <v>2183718.9874646394</v>
      </c>
      <c r="G854">
        <v>2181374.8528781557</v>
      </c>
      <c r="H854">
        <v>-0.24965642463394033</v>
      </c>
      <c r="I854">
        <v>-1.2482275114462027</v>
      </c>
    </row>
    <row r="855" spans="1:9" x14ac:dyDescent="0.25">
      <c r="A855">
        <f>VLOOKUP('2024-03-18_windows_device_0'!P855,'2024-03-18_windows_device_0'!P855:P1764,1,0)</f>
        <v>32.44533333333333</v>
      </c>
      <c r="B855">
        <f>VLOOKUP('2024-03-18_windows_device_0'!Q855,'2024-03-18_windows_device_0'!Q855:Q1764,1,0)</f>
        <v>2183831</v>
      </c>
      <c r="C855">
        <v>14.45999980436067</v>
      </c>
      <c r="D855">
        <v>2183778.7271014145</v>
      </c>
      <c r="E855">
        <v>-2.2000000000005571E-2</v>
      </c>
      <c r="F855">
        <v>2183719.329281101</v>
      </c>
      <c r="G855">
        <v>2181375.7893411941</v>
      </c>
      <c r="H855">
        <v>0.11007065735839205</v>
      </c>
      <c r="I855">
        <v>0.35972708199233239</v>
      </c>
    </row>
    <row r="856" spans="1:9" x14ac:dyDescent="0.25">
      <c r="A856">
        <f>VLOOKUP('2024-03-18_windows_device_0'!P856,'2024-03-18_windows_device_0'!P856:P1765,1,0)</f>
        <v>32.429333333333332</v>
      </c>
      <c r="B856">
        <f>VLOOKUP('2024-03-18_windows_device_0'!Q856,'2024-03-18_windows_device_0'!Q856:Q1765,1,0)</f>
        <v>2183831</v>
      </c>
      <c r="C856">
        <v>14.452869040916424</v>
      </c>
      <c r="D856">
        <v>2183778.7786441217</v>
      </c>
      <c r="E856">
        <v>-1.5999999999998238E-2</v>
      </c>
      <c r="F856">
        <v>2183720.20519051</v>
      </c>
      <c r="G856">
        <v>2181377.0979741504</v>
      </c>
      <c r="H856">
        <v>0.20068975113827037</v>
      </c>
      <c r="I856">
        <v>9.0619093779878312E-2</v>
      </c>
    </row>
    <row r="857" spans="1:9" x14ac:dyDescent="0.25">
      <c r="A857">
        <f>VLOOKUP('2024-03-18_windows_device_0'!P857,'2024-03-18_windows_device_0'!P857:P1766,1,0)</f>
        <v>32.417999999999999</v>
      </c>
      <c r="B857">
        <f>VLOOKUP('2024-03-18_windows_device_0'!Q857,'2024-03-18_windows_device_0'!Q857:Q1766,1,0)</f>
        <v>2183830</v>
      </c>
      <c r="C857">
        <v>14.447818083476749</v>
      </c>
      <c r="D857">
        <v>2183777.8151381565</v>
      </c>
      <c r="E857">
        <v>-1.1333333333332973E-2</v>
      </c>
      <c r="F857">
        <v>2183721.1212953026</v>
      </c>
      <c r="G857">
        <v>2181378.3207206484</v>
      </c>
      <c r="H857">
        <v>1.5445491441478225</v>
      </c>
      <c r="I857">
        <v>1.3438593930095522</v>
      </c>
    </row>
    <row r="858" spans="1:9" x14ac:dyDescent="0.25">
      <c r="A858">
        <f>VLOOKUP('2024-03-18_windows_device_0'!P858,'2024-03-18_windows_device_0'!P858:P1767,1,0)</f>
        <v>32.400666666666666</v>
      </c>
      <c r="B858">
        <f>VLOOKUP('2024-03-18_windows_device_0'!Q858,'2024-03-18_windows_device_0'!Q858:Q1767,1,0)</f>
        <v>2183826</v>
      </c>
      <c r="C858">
        <v>14.44009308974548</v>
      </c>
      <c r="D858">
        <v>2183773.8709278898</v>
      </c>
      <c r="E858">
        <v>-1.7333333333333201E-2</v>
      </c>
      <c r="F858">
        <v>2183719.3232785026</v>
      </c>
      <c r="G858">
        <v>2181376.9918926978</v>
      </c>
      <c r="H858">
        <v>-0.26485439652242349</v>
      </c>
      <c r="I858">
        <v>-1.809403540670246</v>
      </c>
    </row>
    <row r="859" spans="1:9" x14ac:dyDescent="0.25">
      <c r="A859">
        <f>VLOOKUP('2024-03-18_windows_device_0'!P859,'2024-03-18_windows_device_0'!P859:P1768,1,0)</f>
        <v>32.401333333333334</v>
      </c>
      <c r="B859">
        <f>VLOOKUP('2024-03-18_windows_device_0'!Q859,'2024-03-18_windows_device_0'!Q859:Q1768,1,0)</f>
        <v>2183821</v>
      </c>
      <c r="C859">
        <v>14.44039020488899</v>
      </c>
      <c r="D859">
        <v>2183768.8687826828</v>
      </c>
      <c r="E859">
        <v>6.6666666666748142E-4</v>
      </c>
      <c r="F859">
        <v>2183717.908787617</v>
      </c>
      <c r="G859">
        <v>2181375.5593514461</v>
      </c>
      <c r="H859">
        <v>0.9472598422739793</v>
      </c>
      <c r="I859">
        <v>1.2121142387964028</v>
      </c>
    </row>
    <row r="860" spans="1:9" x14ac:dyDescent="0.25">
      <c r="A860">
        <f>VLOOKUP('2024-03-18_windows_device_0'!P860,'2024-03-18_windows_device_0'!P860:P1769,1,0)</f>
        <v>32.37466666666667</v>
      </c>
      <c r="B860">
        <f>VLOOKUP('2024-03-18_windows_device_0'!Q860,'2024-03-18_windows_device_0'!Q860:Q1769,1,0)</f>
        <v>2183819</v>
      </c>
      <c r="C860">
        <v>14.428505599148579</v>
      </c>
      <c r="D860">
        <v>2183766.9545565438</v>
      </c>
      <c r="E860">
        <v>-2.666666666666373E-2</v>
      </c>
      <c r="F860">
        <v>2183714.70143663</v>
      </c>
      <c r="G860">
        <v>2181373.0743049369</v>
      </c>
      <c r="H860">
        <v>-0.57566212327719768</v>
      </c>
      <c r="I860">
        <v>-1.522921965551177</v>
      </c>
    </row>
    <row r="861" spans="1:9" x14ac:dyDescent="0.25">
      <c r="A861">
        <f>VLOOKUP('2024-03-18_windows_device_0'!P861,'2024-03-18_windows_device_0'!P861:P1770,1,0)</f>
        <v>32.374000000000002</v>
      </c>
      <c r="B861">
        <f>VLOOKUP('2024-03-18_windows_device_0'!Q861,'2024-03-18_windows_device_0'!Q861:Q1770,1,0)</f>
        <v>2183822</v>
      </c>
      <c r="C861">
        <v>14.428208484005069</v>
      </c>
      <c r="D861">
        <v>2183769.9566999855</v>
      </c>
      <c r="E861">
        <v>-6.6666666666748142E-4</v>
      </c>
      <c r="F861">
        <v>1.8000000000021998E-2</v>
      </c>
      <c r="G861">
        <v>-2341.5910664594485</v>
      </c>
      <c r="H861">
        <v>0.52711415927842609</v>
      </c>
      <c r="I861">
        <v>1.1027762825556238</v>
      </c>
    </row>
    <row r="862" spans="1:9" x14ac:dyDescent="0.25">
      <c r="A862">
        <f>VLOOKUP('2024-03-18_windows_device_0'!P862,'2024-03-18_windows_device_0'!P862:P1771,1,0)</f>
        <v>32.357999999999997</v>
      </c>
      <c r="B862">
        <f>VLOOKUP('2024-03-18_windows_device_0'!Q862,'2024-03-18_windows_device_0'!Q862:Q1771,1,0)</f>
        <v>2183825</v>
      </c>
      <c r="C862">
        <v>14.421077720560818</v>
      </c>
      <c r="D862">
        <v>2183773.0081293443</v>
      </c>
      <c r="E862">
        <v>-1.6000000000005343E-2</v>
      </c>
      <c r="F862">
        <v>0.43200000000014427</v>
      </c>
      <c r="G862">
        <v>-2340.7433892073641</v>
      </c>
      <c r="H862">
        <v>0.85684280848818162</v>
      </c>
      <c r="I862">
        <v>0.32972864920975553</v>
      </c>
    </row>
    <row r="863" spans="1:9" x14ac:dyDescent="0.25">
      <c r="A863">
        <f>VLOOKUP('2024-03-18_windows_device_0'!P863,'2024-03-18_windows_device_0'!P863:P1772,1,0)</f>
        <v>32.347333333333331</v>
      </c>
      <c r="B863">
        <f>VLOOKUP('2024-03-18_windows_device_0'!Q863,'2024-03-18_windows_device_0'!Q863:Q1772,1,0)</f>
        <v>2183827</v>
      </c>
      <c r="C863">
        <v>14.416323878264654</v>
      </c>
      <c r="D863">
        <v>2183775.0424014591</v>
      </c>
      <c r="E863">
        <v>-1.0666666666665492E-2</v>
      </c>
      <c r="F863">
        <v>0.28799999999996828</v>
      </c>
      <c r="G863">
        <v>-2340.5981518898375</v>
      </c>
      <c r="H863">
        <v>-0.99424097358951258</v>
      </c>
      <c r="I863">
        <v>-1.8510837820776942</v>
      </c>
    </row>
    <row r="864" spans="1:9" x14ac:dyDescent="0.25">
      <c r="A864">
        <f>VLOOKUP('2024-03-18_windows_device_0'!P864,'2024-03-18_windows_device_0'!P864:P1773,1,0)</f>
        <v>32.323333333333331</v>
      </c>
      <c r="B864">
        <f>VLOOKUP('2024-03-18_windows_device_0'!Q864,'2024-03-18_windows_device_0'!Q864:Q1773,1,0)</f>
        <v>2183827</v>
      </c>
      <c r="C864">
        <v>14.405627733098282</v>
      </c>
      <c r="D864">
        <v>2183775.119472404</v>
      </c>
      <c r="E864">
        <v>-2.4000000000000909E-2</v>
      </c>
      <c r="F864">
        <v>0.64800000000002456</v>
      </c>
      <c r="G864">
        <v>-2339.5870190491087</v>
      </c>
      <c r="H864">
        <v>1.7067183751605626</v>
      </c>
      <c r="I864">
        <v>2.7009593487500752</v>
      </c>
    </row>
    <row r="865" spans="1:9" x14ac:dyDescent="0.25">
      <c r="A865">
        <f>VLOOKUP('2024-03-18_windows_device_0'!P865,'2024-03-18_windows_device_0'!P865:P1774,1,0)</f>
        <v>32.31666666666667</v>
      </c>
      <c r="B865">
        <f>VLOOKUP('2024-03-18_windows_device_0'!Q865,'2024-03-18_windows_device_0'!Q865:Q1774,1,0)</f>
        <v>2183822</v>
      </c>
      <c r="C865">
        <v>14.40265658166318</v>
      </c>
      <c r="D865">
        <v>2183770.1408708477</v>
      </c>
      <c r="E865">
        <v>-6.6666666666606034E-3</v>
      </c>
      <c r="F865">
        <v>0.17999999999983629</v>
      </c>
      <c r="G865">
        <v>-2339.8740630143411</v>
      </c>
      <c r="H865">
        <v>9.8539595189777174E-2</v>
      </c>
      <c r="I865">
        <v>-1.6081787799707854</v>
      </c>
    </row>
    <row r="866" spans="1:9" x14ac:dyDescent="0.25">
      <c r="A866">
        <f>VLOOKUP('2024-03-18_windows_device_0'!P866,'2024-03-18_windows_device_0'!P866:P1775,1,0)</f>
        <v>32.299333333333337</v>
      </c>
      <c r="B866">
        <f>VLOOKUP('2024-03-18_windows_device_0'!Q866,'2024-03-18_windows_device_0'!Q866:Q1775,1,0)</f>
        <v>2183821</v>
      </c>
      <c r="C866">
        <v>14.394931587931913</v>
      </c>
      <c r="D866">
        <v>2183769.1964861448</v>
      </c>
      <c r="E866">
        <v>-1.7333333333333201E-2</v>
      </c>
      <c r="F866">
        <v>0.46799999999999642</v>
      </c>
      <c r="G866">
        <v>-2339.1154025641599</v>
      </c>
      <c r="H866">
        <v>0.20444273118346246</v>
      </c>
      <c r="I866">
        <v>0.10590313599368528</v>
      </c>
    </row>
    <row r="867" spans="1:9" x14ac:dyDescent="0.25">
      <c r="A867">
        <f>VLOOKUP('2024-03-18_windows_device_0'!P867,'2024-03-18_windows_device_0'!P867:P1776,1,0)</f>
        <v>32.301333333333332</v>
      </c>
      <c r="B867">
        <f>VLOOKUP('2024-03-18_windows_device_0'!Q867,'2024-03-18_windows_device_0'!Q867:Q1776,1,0)</f>
        <v>2183816</v>
      </c>
      <c r="C867">
        <v>14.395822933362441</v>
      </c>
      <c r="D867">
        <v>2183764.1900705178</v>
      </c>
      <c r="E867">
        <v>1.9999999999953388E-3</v>
      </c>
      <c r="F867">
        <v>-5.3999999999874149E-2</v>
      </c>
      <c r="G867">
        <v>-2339.6917224279623</v>
      </c>
      <c r="H867">
        <v>0.34894304829185785</v>
      </c>
      <c r="I867">
        <v>0.14450031710839539</v>
      </c>
    </row>
    <row r="868" spans="1:9" x14ac:dyDescent="0.25">
      <c r="A868">
        <f>VLOOKUP('2024-03-18_windows_device_0'!P868,'2024-03-18_windows_device_0'!P868:P1777,1,0)</f>
        <v>32.283999999999999</v>
      </c>
      <c r="B868">
        <f>VLOOKUP('2024-03-18_windows_device_0'!Q868,'2024-03-18_windows_device_0'!Q868:Q1777,1,0)</f>
        <v>2183812</v>
      </c>
      <c r="C868">
        <v>14.388097939631173</v>
      </c>
      <c r="D868">
        <v>2183760.2456594198</v>
      </c>
      <c r="E868">
        <v>-1.7333333333333201E-2</v>
      </c>
      <c r="F868">
        <v>0.46799999999999642</v>
      </c>
      <c r="G868">
        <v>-2338.6988384968909</v>
      </c>
      <c r="H868">
        <v>0.40386098050112196</v>
      </c>
      <c r="I868">
        <v>5.4917932209264109E-2</v>
      </c>
    </row>
    <row r="869" spans="1:9" x14ac:dyDescent="0.25">
      <c r="A869">
        <f>VLOOKUP('2024-03-18_windows_device_0'!P869,'2024-03-18_windows_device_0'!P869:P1778,1,0)</f>
        <v>32.271999999999998</v>
      </c>
      <c r="B869">
        <f>VLOOKUP('2024-03-18_windows_device_0'!Q869,'2024-03-18_windows_device_0'!Q869:Q1778,1,0)</f>
        <v>2183814</v>
      </c>
      <c r="C869">
        <v>14.382749867047986</v>
      </c>
      <c r="D869">
        <v>2183762.2841265653</v>
      </c>
      <c r="E869">
        <v>-1.2000000000000455E-2</v>
      </c>
      <c r="F869">
        <v>0.32400000000001228</v>
      </c>
      <c r="G869">
        <v>-2338.5166938050702</v>
      </c>
      <c r="H869">
        <v>0.33161086564814468</v>
      </c>
      <c r="I869">
        <v>-7.2250114852977276E-2</v>
      </c>
    </row>
    <row r="870" spans="1:9" x14ac:dyDescent="0.25">
      <c r="A870">
        <f>VLOOKUP('2024-03-18_windows_device_0'!P870,'2024-03-18_windows_device_0'!P870:P1779,1,0)</f>
        <v>32.251333333333335</v>
      </c>
      <c r="B870">
        <f>VLOOKUP('2024-03-18_windows_device_0'!Q870,'2024-03-18_windows_device_0'!Q870:Q1779,1,0)</f>
        <v>2183815</v>
      </c>
      <c r="C870">
        <v>14.373539297599168</v>
      </c>
      <c r="D870">
        <v>2183763.3503420153</v>
      </c>
      <c r="E870">
        <v>-2.0666666666663502E-2</v>
      </c>
      <c r="F870">
        <v>0.55799999999991456</v>
      </c>
      <c r="G870">
        <v>-2337.7207157839557</v>
      </c>
      <c r="H870">
        <v>0.89596739312901263</v>
      </c>
      <c r="I870">
        <v>0.56435652748086795</v>
      </c>
    </row>
    <row r="871" spans="1:9" x14ac:dyDescent="0.25">
      <c r="A871">
        <f>VLOOKUP('2024-03-18_windows_device_0'!P871,'2024-03-18_windows_device_0'!P871:P1780,1,0)</f>
        <v>32.24666666666667</v>
      </c>
      <c r="B871">
        <f>VLOOKUP('2024-03-18_windows_device_0'!Q871,'2024-03-18_windows_device_0'!Q871:Q1780,1,0)</f>
        <v>2183819</v>
      </c>
      <c r="C871">
        <v>14.371459491594596</v>
      </c>
      <c r="D871">
        <v>2183767.3652880206</v>
      </c>
      <c r="E871">
        <v>-4.6666666666652645E-3</v>
      </c>
      <c r="F871">
        <v>0.12599999999996214</v>
      </c>
      <c r="G871">
        <v>-2338.0257676825195</v>
      </c>
      <c r="H871">
        <v>0.33498250223010473</v>
      </c>
      <c r="I871">
        <v>-0.56098489089890791</v>
      </c>
    </row>
    <row r="872" spans="1:9" x14ac:dyDescent="0.25">
      <c r="A872">
        <f>VLOOKUP('2024-03-18_windows_device_0'!P872,'2024-03-18_windows_device_0'!P872:P1781,1,0)</f>
        <v>32.244666666666667</v>
      </c>
      <c r="B872">
        <f>VLOOKUP('2024-03-18_windows_device_0'!Q872,'2024-03-18_windows_device_0'!Q872:Q1781,1,0)</f>
        <v>2183821</v>
      </c>
      <c r="C872">
        <v>14.370568146164064</v>
      </c>
      <c r="D872">
        <v>2183769.3716927893</v>
      </c>
      <c r="E872">
        <v>-2.0000000000024443E-3</v>
      </c>
      <c r="F872">
        <v>5.4000000000065995E-2</v>
      </c>
      <c r="G872">
        <v>-2338.0433557292613</v>
      </c>
    </row>
    <row r="873" spans="1:9" x14ac:dyDescent="0.25">
      <c r="A873">
        <f>VLOOKUP('2024-03-18_windows_device_0'!P873,'2024-03-18_windows_device_0'!P873:P1782,1,0)</f>
        <v>32.216666666666669</v>
      </c>
      <c r="B873">
        <f>VLOOKUP('2024-03-18_windows_device_0'!Q873,'2024-03-18_windows_device_0'!Q873:Q1782,1,0)</f>
        <v>2183818</v>
      </c>
      <c r="C873">
        <v>14.358089310136631</v>
      </c>
      <c r="D873">
        <v>2183766.4613178405</v>
      </c>
      <c r="E873">
        <v>-2.7999999999998693E-2</v>
      </c>
      <c r="F873">
        <v>0.7559999999999647</v>
      </c>
      <c r="G873">
        <v>-2336.5792338130332</v>
      </c>
    </row>
    <row r="874" spans="1:9" x14ac:dyDescent="0.25">
      <c r="A874">
        <f>VLOOKUP('2024-03-18_windows_device_0'!P874,'2024-03-18_windows_device_0'!P874:P1783,1,0)</f>
        <v>32.21</v>
      </c>
      <c r="B874">
        <f>VLOOKUP('2024-03-18_windows_device_0'!Q874,'2024-03-18_windows_device_0'!Q874:Q1783,1,0)</f>
        <v>2183818</v>
      </c>
      <c r="C874">
        <v>14.355118158701528</v>
      </c>
      <c r="D874">
        <v>2183766.4826456625</v>
      </c>
      <c r="E874">
        <v>-6.6666666666677088E-3</v>
      </c>
      <c r="F874">
        <v>0.18000000000002814</v>
      </c>
      <c r="G874">
        <v>-2336.9736785860928</v>
      </c>
    </row>
    <row r="875" spans="1:9" x14ac:dyDescent="0.25">
      <c r="A875">
        <f>VLOOKUP('2024-03-18_windows_device_0'!P875,'2024-03-18_windows_device_0'!P875:P1784,1,0)</f>
        <v>32.191333333333333</v>
      </c>
      <c r="B875">
        <f>VLOOKUP('2024-03-18_windows_device_0'!Q875,'2024-03-18_windows_device_0'!Q875:Q1784,1,0)</f>
        <v>2183817</v>
      </c>
      <c r="C875">
        <v>14.346798934683237</v>
      </c>
      <c r="D875">
        <v>2183765.5423400821</v>
      </c>
      <c r="E875">
        <v>-1.8666666666668164E-2</v>
      </c>
      <c r="F875">
        <v>0.50400000000004042</v>
      </c>
      <c r="G875">
        <v>-2336.1411239684999</v>
      </c>
    </row>
    <row r="876" spans="1:9" x14ac:dyDescent="0.25">
      <c r="A876">
        <f>VLOOKUP('2024-03-18_windows_device_0'!P876,'2024-03-18_windows_device_0'!P876:P1785,1,0)</f>
        <v>32.18</v>
      </c>
      <c r="B876">
        <f>VLOOKUP('2024-03-18_windows_device_0'!Q876,'2024-03-18_windows_device_0'!Q876:Q1785,1,0)</f>
        <v>2183810</v>
      </c>
      <c r="C876">
        <v>14.341747977243562</v>
      </c>
      <c r="D876">
        <v>2183758.5785662392</v>
      </c>
      <c r="E876">
        <v>-1.1333333333332973E-2</v>
      </c>
      <c r="F876">
        <v>0.30599999999999028</v>
      </c>
      <c r="G876">
        <v>-2336.0302147715979</v>
      </c>
    </row>
    <row r="877" spans="1:9" x14ac:dyDescent="0.25">
      <c r="A877">
        <f>VLOOKUP('2024-03-18_windows_device_0'!P877,'2024-03-18_windows_device_0'!P877:P1786,1,0)</f>
        <v>32.171999999999997</v>
      </c>
      <c r="B877">
        <f>VLOOKUP('2024-03-18_windows_device_0'!Q877,'2024-03-18_windows_device_0'!Q877:Q1786,1,0)</f>
        <v>2183807</v>
      </c>
      <c r="C877">
        <v>14.338182595521436</v>
      </c>
      <c r="D877">
        <v>2183755.6041299645</v>
      </c>
      <c r="E877">
        <v>-8.0000000000026716E-3</v>
      </c>
      <c r="F877">
        <v>0.21600000000007213</v>
      </c>
      <c r="G877">
        <v>-2335.9020957119346</v>
      </c>
    </row>
    <row r="878" spans="1:9" x14ac:dyDescent="0.25">
      <c r="A878">
        <f>VLOOKUP('2024-03-18_windows_device_0'!P878,'2024-03-18_windows_device_0'!P878:P1787,1,0)</f>
        <v>32.152666666666669</v>
      </c>
      <c r="B878">
        <f>VLOOKUP('2024-03-18_windows_device_0'!Q878,'2024-03-18_windows_device_0'!Q878:Q1787,1,0)</f>
        <v>2183804</v>
      </c>
      <c r="C878">
        <v>14.329566256359639</v>
      </c>
      <c r="D878">
        <v>2183752.6658827262</v>
      </c>
      <c r="E878">
        <v>-1.933333333332854E-2</v>
      </c>
      <c r="F878">
        <v>0.52199999999987057</v>
      </c>
      <c r="G878">
        <v>-2335.0687506495751</v>
      </c>
    </row>
    <row r="879" spans="1:9" x14ac:dyDescent="0.25">
      <c r="A879">
        <f>VLOOKUP('2024-03-18_windows_device_0'!P879,'2024-03-18_windows_device_0'!P879:P1788,1,0)</f>
        <v>32.150666666666666</v>
      </c>
      <c r="B879">
        <f>VLOOKUP('2024-03-18_windows_device_0'!Q879,'2024-03-18_windows_device_0'!Q879:Q1788,1,0)</f>
        <v>2183806</v>
      </c>
      <c r="C879">
        <v>14.328674910929108</v>
      </c>
      <c r="D879">
        <v>2183754.6722688242</v>
      </c>
      <c r="E879">
        <v>-2.0000000000024443E-3</v>
      </c>
      <c r="F879">
        <v>5.4000000000065995E-2</v>
      </c>
      <c r="G879">
        <v>-2335.4821796151818</v>
      </c>
    </row>
    <row r="880" spans="1:9" x14ac:dyDescent="0.25">
      <c r="A880">
        <f>VLOOKUP('2024-03-18_windows_device_0'!P880,'2024-03-18_windows_device_0'!P880:P1789,1,0)</f>
        <v>32.130000000000003</v>
      </c>
      <c r="B880">
        <f>VLOOKUP('2024-03-18_windows_device_0'!Q880,'2024-03-18_windows_device_0'!Q880:Q1789,1,0)</f>
        <v>2183803</v>
      </c>
      <c r="C880">
        <v>14.319464341480288</v>
      </c>
      <c r="D880">
        <v>2183751.7382352431</v>
      </c>
      <c r="E880">
        <v>-2.0666666666663502E-2</v>
      </c>
      <c r="F880">
        <v>0.55799999999991456</v>
      </c>
      <c r="G880">
        <v>-2334.4140800643827</v>
      </c>
    </row>
    <row r="881" spans="1:7" x14ac:dyDescent="0.25">
      <c r="A881">
        <f>VLOOKUP('2024-03-18_windows_device_0'!P881,'2024-03-18_windows_device_0'!P881:P1790,1,0)</f>
        <v>32.116</v>
      </c>
      <c r="B881">
        <f>VLOOKUP('2024-03-18_windows_device_0'!Q881,'2024-03-18_windows_device_0'!Q881:Q1790,1,0)</f>
        <v>2183803</v>
      </c>
      <c r="C881">
        <v>14.313224923466571</v>
      </c>
      <c r="D881">
        <v>2183751.7828980726</v>
      </c>
      <c r="E881">
        <v>-1.4000000000002899E-2</v>
      </c>
      <c r="F881">
        <v>0.37800000000007827</v>
      </c>
      <c r="G881">
        <v>-2334.2117419221595</v>
      </c>
    </row>
    <row r="882" spans="1:7" x14ac:dyDescent="0.25">
      <c r="A882">
        <f>VLOOKUP('2024-03-18_windows_device_0'!P882,'2024-03-18_windows_device_0'!P882:P1791,1,0)</f>
        <v>32.106666666666669</v>
      </c>
      <c r="B882">
        <f>VLOOKUP('2024-03-18_windows_device_0'!Q882,'2024-03-18_windows_device_0'!Q882:Q1791,1,0)</f>
        <v>2183805</v>
      </c>
      <c r="C882">
        <v>14.309065311457427</v>
      </c>
      <c r="D882">
        <v>2183753.8126624781</v>
      </c>
      <c r="E882">
        <v>-9.3333333333305291E-3</v>
      </c>
      <c r="F882">
        <v>0.25199999999992428</v>
      </c>
      <c r="G882">
        <v>-2334.0827572223716</v>
      </c>
    </row>
    <row r="883" spans="1:7" x14ac:dyDescent="0.25">
      <c r="A883">
        <f>VLOOKUP('2024-03-18_windows_device_0'!P883,'2024-03-18_windows_device_0'!P883:P1792,1,0)</f>
        <v>32.093333333333334</v>
      </c>
      <c r="B883">
        <f>VLOOKUP('2024-03-18_windows_device_0'!Q883,'2024-03-18_windows_device_0'!Q883:Q1792,1,0)</f>
        <v>2183806</v>
      </c>
      <c r="C883">
        <v>14.303123008587219</v>
      </c>
      <c r="D883">
        <v>2183754.8551680502</v>
      </c>
      <c r="E883">
        <v>-1.3333333333335418E-2</v>
      </c>
      <c r="F883">
        <v>0.36000000000005627</v>
      </c>
      <c r="G883">
        <v>-2333.6103647546429</v>
      </c>
    </row>
    <row r="884" spans="1:7" x14ac:dyDescent="0.25">
      <c r="A884">
        <f>VLOOKUP('2024-03-18_windows_device_0'!P884,'2024-03-18_windows_device_0'!P884:P1793,1,0)</f>
        <v>32.090000000000003</v>
      </c>
      <c r="B884">
        <f>VLOOKUP('2024-03-18_windows_device_0'!Q884,'2024-03-18_windows_device_0'!Q884:Q1793,1,0)</f>
        <v>2183804</v>
      </c>
      <c r="C884">
        <v>14.301637432869668</v>
      </c>
      <c r="D884">
        <v>2183752.8657916845</v>
      </c>
      <c r="E884">
        <v>-3.3333333333303017E-3</v>
      </c>
      <c r="F884">
        <v>8.9999999999918145E-2</v>
      </c>
      <c r="G884">
        <v>-2333.7892429832341</v>
      </c>
    </row>
    <row r="885" spans="1:7" x14ac:dyDescent="0.25">
      <c r="A885">
        <f>VLOOKUP('2024-03-18_windows_device_0'!P885,'2024-03-18_windows_device_0'!P885:P1794,1,0)</f>
        <v>32.074666666666666</v>
      </c>
      <c r="B885">
        <f>VLOOKUP('2024-03-18_windows_device_0'!Q885,'2024-03-18_windows_device_0'!Q885:Q1794,1,0)</f>
        <v>2183804</v>
      </c>
      <c r="C885">
        <v>14.294803784568929</v>
      </c>
      <c r="D885">
        <v>2183752.9146461901</v>
      </c>
      <c r="E885">
        <v>-1.5333333333337862E-2</v>
      </c>
      <c r="F885">
        <v>0.41400000000012227</v>
      </c>
      <c r="G885">
        <v>-2333.0459608858532</v>
      </c>
    </row>
    <row r="886" spans="1:7" x14ac:dyDescent="0.25">
      <c r="A886">
        <f>VLOOKUP('2024-03-18_windows_device_0'!P886,'2024-03-18_windows_device_0'!P886:P1795,1,0)</f>
        <v>32.056666666666665</v>
      </c>
      <c r="B886">
        <f>VLOOKUP('2024-03-18_windows_device_0'!Q886,'2024-03-18_windows_device_0'!Q886:Q1795,1,0)</f>
        <v>2183798</v>
      </c>
      <c r="C886">
        <v>14.286781675694151</v>
      </c>
      <c r="D886">
        <v>2183746.9719673377</v>
      </c>
      <c r="E886">
        <v>-1.8000000000000682E-2</v>
      </c>
      <c r="F886">
        <v>0.48600000000001842</v>
      </c>
      <c r="G886">
        <v>-2332.481504329724</v>
      </c>
    </row>
    <row r="887" spans="1:7" x14ac:dyDescent="0.25">
      <c r="A887">
        <f>VLOOKUP('2024-03-18_windows_device_0'!P887,'2024-03-18_windows_device_0'!P887:P1796,1,0)</f>
        <v>32.049333333333337</v>
      </c>
      <c r="B887">
        <f>VLOOKUP('2024-03-18_windows_device_0'!Q887,'2024-03-18_windows_device_0'!Q887:Q1796,1,0)</f>
        <v>2183785</v>
      </c>
      <c r="C887">
        <v>14.283513409115539</v>
      </c>
      <c r="D887">
        <v>2183733.9953111727</v>
      </c>
      <c r="E887">
        <v>-7.3333333333280848E-3</v>
      </c>
      <c r="F887">
        <v>0.19799999999985829</v>
      </c>
      <c r="G887">
        <v>-2332.5687946004218</v>
      </c>
    </row>
    <row r="888" spans="1:7" x14ac:dyDescent="0.25">
      <c r="A888">
        <f>VLOOKUP('2024-03-18_windows_device_0'!P888,'2024-03-18_windows_device_0'!P888:P1797,1,0)</f>
        <v>32.03</v>
      </c>
      <c r="B888">
        <f>VLOOKUP('2024-03-18_windows_device_0'!Q888,'2024-03-18_windows_device_0'!Q888:Q1797,1,0)</f>
        <v>2183793</v>
      </c>
      <c r="C888">
        <v>14.274897069953738</v>
      </c>
      <c r="D888">
        <v>2183742.0568284104</v>
      </c>
      <c r="E888">
        <v>-1.9333333333335645E-2</v>
      </c>
      <c r="F888">
        <v>0.52200000000006241</v>
      </c>
      <c r="G888">
        <v>-2331.7154305512358</v>
      </c>
    </row>
    <row r="889" spans="1:7" x14ac:dyDescent="0.25">
      <c r="A889">
        <f>VLOOKUP('2024-03-18_windows_device_0'!P889,'2024-03-18_windows_device_0'!P889:P1798,1,0)</f>
        <v>32.00333333333333</v>
      </c>
      <c r="B889">
        <f>VLOOKUP('2024-03-18_windows_device_0'!Q889,'2024-03-18_windows_device_0'!Q889:Q1798,1,0)</f>
        <v>2183791</v>
      </c>
      <c r="C889">
        <v>14.263012464213324</v>
      </c>
      <c r="D889">
        <v>2183740.1416188614</v>
      </c>
      <c r="E889">
        <v>-2.6666666666670835E-2</v>
      </c>
      <c r="F889">
        <v>0.72000000000011255</v>
      </c>
      <c r="G889">
        <v>-2330.7867486945693</v>
      </c>
    </row>
    <row r="890" spans="1:7" x14ac:dyDescent="0.25">
      <c r="A890">
        <f>VLOOKUP('2024-03-18_windows_device_0'!P890,'2024-03-18_windows_device_0'!P890:P1799,1,0)</f>
        <v>31.997333333333334</v>
      </c>
      <c r="B890">
        <f>VLOOKUP('2024-03-18_windows_device_0'!Q890,'2024-03-18_windows_device_0'!Q890:Q1799,1,0)</f>
        <v>2183792</v>
      </c>
      <c r="C890">
        <v>14.260338427921731</v>
      </c>
      <c r="D890">
        <v>2183741.1606869805</v>
      </c>
      <c r="E890">
        <v>-5.9999999999966747E-3</v>
      </c>
      <c r="F890">
        <v>0.16199999999991022</v>
      </c>
      <c r="G890">
        <v>-2331.1802613724767</v>
      </c>
    </row>
    <row r="891" spans="1:7" x14ac:dyDescent="0.25">
      <c r="A891">
        <f>VLOOKUP('2024-03-18_windows_device_0'!P891,'2024-03-18_windows_device_0'!P891:P1800,1,0)</f>
        <v>31.994</v>
      </c>
      <c r="B891">
        <f>VLOOKUP('2024-03-18_windows_device_0'!Q891,'2024-03-18_windows_device_0'!Q891:Q1800,1,0)</f>
        <v>2183787</v>
      </c>
      <c r="C891">
        <v>14.25885285220418</v>
      </c>
      <c r="D891">
        <v>2183736.1712788348</v>
      </c>
      <c r="E891">
        <v>-3.3333333333338544E-3</v>
      </c>
      <c r="F891">
        <v>9.0000000000014069E-2</v>
      </c>
      <c r="G891">
        <v>-2331.1608661987302</v>
      </c>
    </row>
    <row r="892" spans="1:7" x14ac:dyDescent="0.25">
      <c r="A892">
        <f>VLOOKUP('2024-03-18_windows_device_0'!P892,'2024-03-18_windows_device_0'!P892:P1801,1,0)</f>
        <v>31.974</v>
      </c>
      <c r="B892">
        <f>VLOOKUP('2024-03-18_windows_device_0'!Q892,'2024-03-18_windows_device_0'!Q892:Q1801,1,0)</f>
        <v>2183785</v>
      </c>
      <c r="C892">
        <v>14.249939397898871</v>
      </c>
      <c r="D892">
        <v>2183734.2348067891</v>
      </c>
      <c r="E892">
        <v>-1.9999999999999574E-2</v>
      </c>
      <c r="F892">
        <v>0.53999999999998849</v>
      </c>
      <c r="G892">
        <v>-2330.162295111918</v>
      </c>
    </row>
    <row r="893" spans="1:7" x14ac:dyDescent="0.25">
      <c r="A893">
        <f>VLOOKUP('2024-03-18_windows_device_0'!P893,'2024-03-18_windows_device_0'!P893:P1802,1,0)</f>
        <v>31.968666666666667</v>
      </c>
      <c r="B893">
        <f>VLOOKUP('2024-03-18_windows_device_0'!Q893,'2024-03-18_windows_device_0'!Q893:Q1802,1,0)</f>
        <v>2183786</v>
      </c>
      <c r="C893">
        <v>14.247562476750788</v>
      </c>
      <c r="D893">
        <v>2183735.2517408677</v>
      </c>
      <c r="E893">
        <v>-5.333333333332746E-3</v>
      </c>
      <c r="F893">
        <v>0.14399999999998414</v>
      </c>
      <c r="G893">
        <v>-2330.4119515365519</v>
      </c>
    </row>
    <row r="894" spans="1:7" x14ac:dyDescent="0.25">
      <c r="A894">
        <f>VLOOKUP('2024-03-18_windows_device_0'!P894,'2024-03-18_windows_device_0'!P894:P1803,1,0)</f>
        <v>31.963999999999999</v>
      </c>
      <c r="B894">
        <f>VLOOKUP('2024-03-18_windows_device_0'!Q894,'2024-03-18_windows_device_0'!Q894:Q1803,1,0)</f>
        <v>2183791</v>
      </c>
      <c r="C894">
        <v>14.245482670746215</v>
      </c>
      <c r="D894">
        <v>2183740.2665558695</v>
      </c>
      <c r="E894">
        <v>-4.6666666666688172E-3</v>
      </c>
      <c r="F894">
        <v>0.12600000000005807</v>
      </c>
      <c r="G894">
        <v>-2330.3018808791935</v>
      </c>
    </row>
    <row r="895" spans="1:7" x14ac:dyDescent="0.25">
      <c r="A895">
        <f>VLOOKUP('2024-03-18_windows_device_0'!P895,'2024-03-18_windows_device_0'!P895:P1804,1,0)</f>
        <v>31.957999999999998</v>
      </c>
      <c r="B895">
        <f>VLOOKUP('2024-03-18_windows_device_0'!Q895,'2024-03-18_windows_device_0'!Q895:Q1804,1,0)</f>
        <v>2183788</v>
      </c>
      <c r="C895">
        <v>14.242808634454622</v>
      </c>
      <c r="D895">
        <v>2183737.2856005505</v>
      </c>
      <c r="E895">
        <v>-6.0000000000002274E-3</v>
      </c>
      <c r="F895">
        <v>0.16200000000000614</v>
      </c>
      <c r="G895">
        <v>-2330.1011911280552</v>
      </c>
    </row>
    <row r="896" spans="1:7" x14ac:dyDescent="0.25">
      <c r="A896">
        <f>VLOOKUP('2024-03-18_windows_device_0'!P896,'2024-03-18_windows_device_0'!P896:P1805,1,0)</f>
        <v>31.926666666666666</v>
      </c>
      <c r="B896">
        <f>VLOOKUP('2024-03-18_windows_device_0'!Q896,'2024-03-18_windows_device_0'!Q896:Q1805,1,0)</f>
        <v>2183779</v>
      </c>
      <c r="C896">
        <v>14.228844222709636</v>
      </c>
      <c r="D896">
        <v>2183728.3849980216</v>
      </c>
      <c r="E896">
        <v>-3.1333333333332547E-2</v>
      </c>
      <c r="F896">
        <v>0.84599999999997877</v>
      </c>
      <c r="G896">
        <v>-2328.5566419839074</v>
      </c>
    </row>
    <row r="897" spans="1:7" x14ac:dyDescent="0.25">
      <c r="A897">
        <f>VLOOKUP('2024-03-18_windows_device_0'!P897,'2024-03-18_windows_device_0'!P897:P1806,1,0)</f>
        <v>31.916</v>
      </c>
      <c r="B897">
        <f>VLOOKUP('2024-03-18_windows_device_0'!Q897,'2024-03-18_windows_device_0'!Q897:Q1806,1,0)</f>
        <v>2183781</v>
      </c>
      <c r="C897">
        <v>14.224090380413472</v>
      </c>
      <c r="D897">
        <v>2183730.4188132123</v>
      </c>
      <c r="E897">
        <v>-1.0666666666665492E-2</v>
      </c>
      <c r="F897">
        <v>0.28799999999996828</v>
      </c>
      <c r="G897">
        <v>-2328.8214963804298</v>
      </c>
    </row>
    <row r="898" spans="1:7" x14ac:dyDescent="0.25">
      <c r="A898">
        <f>VLOOKUP('2024-03-18_windows_device_0'!P898,'2024-03-18_windows_device_0'!P898:P1807,1,0)</f>
        <v>31.893333333333334</v>
      </c>
      <c r="B898">
        <f>VLOOKUP('2024-03-18_windows_device_0'!Q898,'2024-03-18_windows_device_0'!Q898:Q1807,1,0)</f>
        <v>2183782</v>
      </c>
      <c r="C898">
        <v>14.21398846553412</v>
      </c>
      <c r="D898">
        <v>2183731.4906329755</v>
      </c>
      <c r="E898">
        <v>-2.2666666666665947E-2</v>
      </c>
      <c r="F898">
        <v>0.61199999999998056</v>
      </c>
      <c r="G898">
        <v>-2327.8742365381559</v>
      </c>
    </row>
    <row r="899" spans="1:7" x14ac:dyDescent="0.25">
      <c r="A899">
        <f>VLOOKUP('2024-03-18_windows_device_0'!P899,'2024-03-18_windows_device_0'!P899:P1808,1,0)</f>
        <v>31.892666666666667</v>
      </c>
      <c r="B899">
        <f>VLOOKUP('2024-03-18_windows_device_0'!Q899,'2024-03-18_windows_device_0'!Q899:Q1808,1,0)</f>
        <v>2183776</v>
      </c>
      <c r="C899">
        <v>14.21369135039061</v>
      </c>
      <c r="D899">
        <v>2183725.4927445492</v>
      </c>
      <c r="E899">
        <v>-6.6666666666748142E-4</v>
      </c>
      <c r="F899">
        <v>1.8000000000021998E-2</v>
      </c>
      <c r="G899">
        <v>-2328.4498986614331</v>
      </c>
    </row>
    <row r="900" spans="1:7" x14ac:dyDescent="0.25">
      <c r="A900">
        <f>VLOOKUP('2024-03-18_windows_device_0'!P900,'2024-03-18_windows_device_0'!P900:P1809,1,0)</f>
        <v>31.882666666666665</v>
      </c>
      <c r="B900">
        <f>VLOOKUP('2024-03-18_windows_device_0'!Q900,'2024-03-18_windows_device_0'!Q900:Q1809,1,0)</f>
        <v>2183772</v>
      </c>
      <c r="C900">
        <v>14.209234623237954</v>
      </c>
      <c r="D900">
        <v>2183721.5244128555</v>
      </c>
      <c r="E900">
        <v>-1.0000000000001563E-2</v>
      </c>
      <c r="F900">
        <v>0.27000000000004221</v>
      </c>
      <c r="G900">
        <v>-2327.9227845021546</v>
      </c>
    </row>
    <row r="901" spans="1:7" x14ac:dyDescent="0.25">
      <c r="A901">
        <f>VLOOKUP('2024-03-18_windows_device_0'!P901,'2024-03-18_windows_device_0'!P901:P1810,1,0)</f>
        <v>31.862000000000002</v>
      </c>
      <c r="B901">
        <f>VLOOKUP('2024-03-18_windows_device_0'!Q901,'2024-03-18_windows_device_0'!Q901:Q1810,1,0)</f>
        <v>2183772</v>
      </c>
      <c r="C901">
        <v>14.200024053789136</v>
      </c>
      <c r="D901">
        <v>2183721.5898292181</v>
      </c>
      <c r="E901">
        <v>-2.0666666666663502E-2</v>
      </c>
      <c r="F901">
        <v>0.55799999999991456</v>
      </c>
      <c r="G901">
        <v>-2327.0659416936664</v>
      </c>
    </row>
    <row r="902" spans="1:7" x14ac:dyDescent="0.25">
      <c r="A902">
        <f>VLOOKUP('2024-03-18_windows_device_0'!P902,'2024-03-18_windows_device_0'!P902:P1811,1,0)</f>
        <v>31.87</v>
      </c>
      <c r="B902">
        <f>VLOOKUP('2024-03-18_windows_device_0'!Q902,'2024-03-18_windows_device_0'!Q902:Q1811,1,0)</f>
        <v>2183770</v>
      </c>
      <c r="C902">
        <v>14.20358943551126</v>
      </c>
      <c r="D902">
        <v>2183719.5645117867</v>
      </c>
      <c r="E902">
        <v>7.9999999999991189E-3</v>
      </c>
      <c r="F902">
        <v>-0.21599999999997621</v>
      </c>
      <c r="G902">
        <v>-2328.060182667256</v>
      </c>
    </row>
    <row r="903" spans="1:7" x14ac:dyDescent="0.25">
      <c r="A903">
        <f>VLOOKUP('2024-03-18_windows_device_0'!P903,'2024-03-18_windows_device_0'!P903:P1812,1,0)</f>
        <v>31.842666666666666</v>
      </c>
      <c r="B903">
        <f>VLOOKUP('2024-03-18_windows_device_0'!Q903,'2024-03-18_windows_device_0'!Q903:Q1812,1,0)</f>
        <v>2183774</v>
      </c>
      <c r="C903">
        <v>14.191407714627335</v>
      </c>
      <c r="D903">
        <v>2183723.6509867692</v>
      </c>
      <c r="E903">
        <v>-2.7333333333334764E-2</v>
      </c>
      <c r="F903">
        <v>0.73800000000003863</v>
      </c>
      <c r="G903">
        <v>-2326.3534642920954</v>
      </c>
    </row>
    <row r="904" spans="1:7" x14ac:dyDescent="0.25">
      <c r="A904">
        <f>VLOOKUP('2024-03-18_windows_device_0'!P904,'2024-03-18_windows_device_0'!P904:P1813,1,0)</f>
        <v>31.827333333333332</v>
      </c>
      <c r="B904">
        <f>VLOOKUP('2024-03-18_windows_device_0'!Q904,'2024-03-18_windows_device_0'!Q904:Q1813,1,0)</f>
        <v>2183769</v>
      </c>
      <c r="C904">
        <v>14.184574066326597</v>
      </c>
      <c r="D904">
        <v>2183718.6994646392</v>
      </c>
      <c r="E904">
        <v>-1.5333333333334309E-2</v>
      </c>
      <c r="F904">
        <v>0.41400000000002635</v>
      </c>
      <c r="G904">
        <v>-2326.2549246969056</v>
      </c>
    </row>
    <row r="905" spans="1:7" x14ac:dyDescent="0.25">
      <c r="A905">
        <f>VLOOKUP('2024-03-18_windows_device_0'!P905,'2024-03-18_windows_device_0'!P905:P1814,1,0)</f>
        <v>31.815999999999999</v>
      </c>
      <c r="B905">
        <f>VLOOKUP('2024-03-18_windows_device_0'!Q905,'2024-03-18_windows_device_0'!Q905:Q1814,1,0)</f>
        <v>2183769</v>
      </c>
      <c r="C905">
        <v>14.179523108886922</v>
      </c>
      <c r="D905">
        <v>2183718.735281101</v>
      </c>
      <c r="E905">
        <v>-1.1333333333332973E-2</v>
      </c>
      <c r="F905">
        <v>0.30599999999999028</v>
      </c>
      <c r="G905">
        <v>-2326.0504819657222</v>
      </c>
    </row>
    <row r="906" spans="1:7" x14ac:dyDescent="0.25">
      <c r="A906">
        <f>VLOOKUP('2024-03-18_windows_device_0'!P906,'2024-03-18_windows_device_0'!P906:P1815,1,0)</f>
        <v>31.803999999999998</v>
      </c>
      <c r="B906">
        <f>VLOOKUP('2024-03-18_windows_device_0'!Q906,'2024-03-18_windows_device_0'!Q906:Q1815,1,0)</f>
        <v>2183770</v>
      </c>
      <c r="C906">
        <v>14.174175036303735</v>
      </c>
      <c r="D906">
        <v>2183719.77319051</v>
      </c>
      <c r="E906">
        <v>-1.2000000000000455E-2</v>
      </c>
      <c r="F906">
        <v>0.32400000000001228</v>
      </c>
      <c r="G906">
        <v>-2325.7015389174303</v>
      </c>
    </row>
    <row r="907" spans="1:7" x14ac:dyDescent="0.25">
      <c r="A907">
        <f>VLOOKUP('2024-03-18_windows_device_0'!P907,'2024-03-18_windows_device_0'!P907:P1816,1,0)</f>
        <v>31.790666666666667</v>
      </c>
      <c r="B907">
        <f>VLOOKUP('2024-03-18_windows_device_0'!Q907,'2024-03-18_windows_device_0'!Q907:Q1816,1,0)</f>
        <v>2183771</v>
      </c>
      <c r="C907">
        <v>14.168232733433531</v>
      </c>
      <c r="D907">
        <v>2183720.8152953028</v>
      </c>
      <c r="E907">
        <v>-1.3333333333331865E-2</v>
      </c>
      <c r="F907">
        <v>0.35999999999996035</v>
      </c>
      <c r="G907">
        <v>-2325.2976779369292</v>
      </c>
    </row>
    <row r="908" spans="1:7" x14ac:dyDescent="0.25">
      <c r="A908">
        <f>VLOOKUP('2024-03-18_windows_device_0'!P908,'2024-03-18_windows_device_0'!P908:P1817,1,0)</f>
        <v>31.777999999999999</v>
      </c>
      <c r="B908">
        <f>VLOOKUP('2024-03-18_windows_device_0'!Q908,'2024-03-18_windows_device_0'!Q908:Q1817,1,0)</f>
        <v>2183769</v>
      </c>
      <c r="C908">
        <v>14.162587545706833</v>
      </c>
      <c r="D908">
        <v>2183718.8552785027</v>
      </c>
      <c r="E908">
        <v>-1.2666666666667936E-2</v>
      </c>
      <c r="F908">
        <v>0.34200000000003428</v>
      </c>
      <c r="G908">
        <v>-2324.966067071281</v>
      </c>
    </row>
    <row r="909" spans="1:7" x14ac:dyDescent="0.25">
      <c r="A909">
        <f>VLOOKUP('2024-03-18_windows_device_0'!P909,'2024-03-18_windows_device_0'!P909:P1818,1,0)</f>
        <v>31.755333333333333</v>
      </c>
      <c r="B909">
        <f>VLOOKUP('2024-03-18_windows_device_0'!Q909,'2024-03-18_windows_device_0'!Q909:Q1818,1,0)</f>
        <v>2183768</v>
      </c>
      <c r="C909">
        <v>14.152485630827481</v>
      </c>
      <c r="D909">
        <v>2183717.9267876172</v>
      </c>
      <c r="E909">
        <v>-2.2666666666665947E-2</v>
      </c>
      <c r="F909">
        <v>0.61199999999998056</v>
      </c>
      <c r="G909">
        <v>-2324.070099678152</v>
      </c>
    </row>
    <row r="910" spans="1:7" x14ac:dyDescent="0.25">
      <c r="A910">
        <f>VLOOKUP('2024-03-18_windows_device_0'!P910,'2024-03-18_windows_device_0'!P910:P1819,1,0)</f>
        <v>31.738</v>
      </c>
      <c r="B910">
        <f>VLOOKUP('2024-03-18_windows_device_0'!Q910,'2024-03-18_windows_device_0'!Q910:Q1819,1,0)</f>
        <v>2183764</v>
      </c>
      <c r="C910">
        <v>14.144760637096214</v>
      </c>
      <c r="D910">
        <v>2183713.9814366298</v>
      </c>
      <c r="E910">
        <v>-1.7333333333333201E-2</v>
      </c>
      <c r="F910">
        <v>0.46799999999999642</v>
      </c>
      <c r="G910">
        <v>-2323.7351171759219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910"/>
  <sheetViews>
    <sheetView zoomScale="115" zoomScaleNormal="115" workbookViewId="0">
      <selection activeCell="I7" sqref="I7"/>
    </sheetView>
  </sheetViews>
  <sheetFormatPr defaultRowHeight="15" x14ac:dyDescent="0.25"/>
  <cols>
    <col min="1" max="1" width="16.5703125" customWidth="1"/>
    <col min="3" max="3" width="13.140625" style="7" bestFit="1" customWidth="1"/>
    <col min="4" max="4" width="9.140625" style="7" customWidth="1"/>
    <col min="5" max="5" width="20.5703125" style="7" customWidth="1"/>
    <col min="6" max="7" width="9.140625" style="7"/>
    <col min="9" max="9" width="17.42578125" customWidth="1"/>
    <col min="10" max="10" width="16.85546875" customWidth="1"/>
  </cols>
  <sheetData>
    <row r="1" spans="1:6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s="7" t="s">
        <v>23</v>
      </c>
      <c r="D1" s="7" t="s">
        <v>24</v>
      </c>
    </row>
    <row r="2" spans="1:6" x14ac:dyDescent="0.25">
      <c r="A2">
        <f>VLOOKUP('2024-03-18_windows_device_0'!P2,'2024-03-18_windows_device_0'!P$2:P$912,1,0)</f>
        <v>35.108666666666664</v>
      </c>
      <c r="B2">
        <f>VLOOKUP('2024-03-18_windows_device_0'!Q2,'2024-03-18_windows_device_0'!Q2:Q910,1,0)</f>
        <v>2183140</v>
      </c>
      <c r="C2">
        <f>A2*(1-EXP(-E$5))</f>
        <v>33.406278438442371</v>
      </c>
      <c r="D2">
        <f t="shared" ref="D2:D65" si="0">B2-C2*E$4+E$3*C2^2</f>
        <v>2180941.5335629978</v>
      </c>
    </row>
    <row r="3" spans="1:6" x14ac:dyDescent="0.25">
      <c r="A3">
        <f>VLOOKUP('2024-03-18_windows_device_0'!P3,'2024-03-18_windows_device_0'!P$2:P$912,1,0)</f>
        <v>35.573999999999998</v>
      </c>
      <c r="B3">
        <f>VLOOKUP('2024-03-18_windows_device_0'!Q3,'2024-03-18_windows_device_0'!Q3:Q911,1,0)</f>
        <v>2183170</v>
      </c>
      <c r="C3">
        <f t="shared" ref="C3:C66" si="1">A3*(1-EXP(-E$5))</f>
        <v>33.84904816956351</v>
      </c>
      <c r="D3">
        <f t="shared" si="0"/>
        <v>2180950.108611688</v>
      </c>
      <c r="E3" s="7">
        <v>0.51468225212234864</v>
      </c>
      <c r="F3" s="7">
        <f>VAR(D2:D910)</f>
        <v>39775.442176715587</v>
      </c>
    </row>
    <row r="4" spans="1:6" x14ac:dyDescent="0.25">
      <c r="A4">
        <f>VLOOKUP('2024-03-18_windows_device_0'!P4,'2024-03-18_windows_device_0'!P$2:P$912,1,0)</f>
        <v>36.068666666666665</v>
      </c>
      <c r="B4">
        <f>VLOOKUP('2024-03-18_windows_device_0'!Q4,'2024-03-18_windows_device_0'!Q4:Q912,1,0)</f>
        <v>2183159</v>
      </c>
      <c r="C4">
        <f t="shared" si="1"/>
        <v>34.319728886600601</v>
      </c>
      <c r="D4">
        <f t="shared" si="0"/>
        <v>2180916.5543746767</v>
      </c>
      <c r="E4" s="7">
        <v>83.00359625971241</v>
      </c>
    </row>
    <row r="5" spans="1:6" x14ac:dyDescent="0.25">
      <c r="A5">
        <f>VLOOKUP('2024-03-18_windows_device_0'!P5,'2024-03-18_windows_device_0'!P$2:P$912,1,0)</f>
        <v>36.510666666666665</v>
      </c>
      <c r="B5">
        <f>VLOOKUP('2024-03-18_windows_device_0'!Q5,'2024-03-18_windows_device_0'!Q5:Q913,1,0)</f>
        <v>2183152</v>
      </c>
      <c r="C5">
        <f t="shared" si="1"/>
        <v>34.740296697106785</v>
      </c>
      <c r="D5">
        <f t="shared" si="0"/>
        <v>2180889.5943833627</v>
      </c>
      <c r="E5" s="7">
        <v>3.026415908244501</v>
      </c>
    </row>
    <row r="6" spans="1:6" x14ac:dyDescent="0.25">
      <c r="A6">
        <f>VLOOKUP('2024-03-18_windows_device_0'!P6,'2024-03-18_windows_device_0'!P$2:P$912,1,0)</f>
        <v>36.956666666666663</v>
      </c>
      <c r="B6">
        <f>VLOOKUP('2024-03-18_windows_device_0'!Q6,'2024-03-18_windows_device_0'!Q6:Q914,1,0)</f>
        <v>2183170</v>
      </c>
      <c r="C6">
        <f t="shared" si="1"/>
        <v>35.164670551146962</v>
      </c>
      <c r="D6">
        <f t="shared" si="0"/>
        <v>2180887.6383088501</v>
      </c>
    </row>
    <row r="7" spans="1:6" x14ac:dyDescent="0.25">
      <c r="A7">
        <f>VLOOKUP('2024-03-18_windows_device_0'!P7,'2024-03-18_windows_device_0'!P$2:P$912,1,0)</f>
        <v>37.376666666666665</v>
      </c>
      <c r="B7">
        <f>VLOOKUP('2024-03-18_windows_device_0'!Q7,'2024-03-18_windows_device_0'!Q7:Q915,1,0)</f>
        <v>2183224</v>
      </c>
      <c r="C7">
        <f t="shared" si="1"/>
        <v>35.564305122216197</v>
      </c>
      <c r="D7">
        <f t="shared" si="0"/>
        <v>2180923.015078967</v>
      </c>
    </row>
    <row r="8" spans="1:6" x14ac:dyDescent="0.25">
      <c r="A8">
        <f>VLOOKUP('2024-03-18_windows_device_0'!P8,'2024-03-18_windows_device_0'!P$2:P$912,1,0)</f>
        <v>37.774666666666668</v>
      </c>
      <c r="B8">
        <f>VLOOKUP('2024-03-18_windows_device_0'!Q8,'2024-03-18_windows_device_0'!Q8:Q916,1,0)</f>
        <v>2183217</v>
      </c>
      <c r="C8">
        <f t="shared" si="1"/>
        <v>35.943006453848461</v>
      </c>
      <c r="D8">
        <f t="shared" si="0"/>
        <v>2180898.5190577176</v>
      </c>
    </row>
    <row r="9" spans="1:6" x14ac:dyDescent="0.25">
      <c r="A9">
        <f>VLOOKUP('2024-03-18_windows_device_0'!P9,'2024-03-18_windows_device_0'!P$2:P$912,1,0)</f>
        <v>38.150666666666666</v>
      </c>
      <c r="B9">
        <f>VLOOKUP('2024-03-18_windows_device_0'!Q9,'2024-03-18_windows_device_0'!Q9:Q917,1,0)</f>
        <v>2183236</v>
      </c>
      <c r="C9">
        <f t="shared" si="1"/>
        <v>36.300774546043769</v>
      </c>
      <c r="D9">
        <f t="shared" si="0"/>
        <v>2180901.1257644077</v>
      </c>
    </row>
    <row r="10" spans="1:6" x14ac:dyDescent="0.25">
      <c r="A10">
        <f>VLOOKUP('2024-03-18_windows_device_0'!P10,'2024-03-18_windows_device_0'!P$2:P$912,1,0)</f>
        <v>38.537333333333336</v>
      </c>
      <c r="B10">
        <f>VLOOKUP('2024-03-18_windows_device_0'!Q10,'2024-03-18_windows_device_0'!Q10:Q918,1,0)</f>
        <v>2183255</v>
      </c>
      <c r="C10">
        <f t="shared" si="1"/>
        <v>36.668692087663061</v>
      </c>
      <c r="D10">
        <f t="shared" si="0"/>
        <v>2180903.4048294197</v>
      </c>
    </row>
    <row r="11" spans="1:6" x14ac:dyDescent="0.25">
      <c r="A11">
        <f>VLOOKUP('2024-03-18_windows_device_0'!P11,'2024-03-18_windows_device_0'!P$2:P$912,1,0)</f>
        <v>38.924666666666667</v>
      </c>
      <c r="B11">
        <f>VLOOKUP('2024-03-18_windows_device_0'!Q11,'2024-03-18_windows_device_0'!Q11:Q919,1,0)</f>
        <v>2183266</v>
      </c>
      <c r="C11">
        <f t="shared" si="1"/>
        <v>37.037243969871348</v>
      </c>
      <c r="D11">
        <f t="shared" si="0"/>
        <v>2180897.7947639921</v>
      </c>
    </row>
    <row r="12" spans="1:6" x14ac:dyDescent="0.25">
      <c r="A12">
        <f>VLOOKUP('2024-03-18_windows_device_0'!P12,'2024-03-18_windows_device_0'!P$2:P$912,1,0)</f>
        <v>39.326666666666668</v>
      </c>
      <c r="B12">
        <f>VLOOKUP('2024-03-18_windows_device_0'!Q12,'2024-03-18_windows_device_0'!Q12:Q920,1,0)</f>
        <v>2183284</v>
      </c>
      <c r="C12">
        <f t="shared" si="1"/>
        <v>37.419751345037604</v>
      </c>
      <c r="D12">
        <f t="shared" si="0"/>
        <v>2180898.7036068547</v>
      </c>
    </row>
    <row r="13" spans="1:6" x14ac:dyDescent="0.25">
      <c r="A13">
        <f>VLOOKUP('2024-03-18_windows_device_0'!P13,'2024-03-18_windows_device_0'!P$2:P$912,1,0)</f>
        <v>39.750666666666667</v>
      </c>
      <c r="B13">
        <f>VLOOKUP('2024-03-18_windows_device_0'!Q13,'2024-03-18_windows_device_0'!Q13:Q921,1,0)</f>
        <v>2183329</v>
      </c>
      <c r="C13">
        <f t="shared" si="1"/>
        <v>37.823191959640823</v>
      </c>
      <c r="D13">
        <f t="shared" si="0"/>
        <v>2180925.8403099268</v>
      </c>
    </row>
    <row r="14" spans="1:6" x14ac:dyDescent="0.25">
      <c r="A14">
        <f>VLOOKUP('2024-03-18_windows_device_0'!P14,'2024-03-18_windows_device_0'!P$2:P$912,1,0)</f>
        <v>40.204666666666668</v>
      </c>
      <c r="B14">
        <f>VLOOKUP('2024-03-18_windows_device_0'!Q14,'2024-03-18_windows_device_0'!Q14:Q922,1,0)</f>
        <v>2183368</v>
      </c>
      <c r="C14">
        <f t="shared" si="1"/>
        <v>38.25517790074899</v>
      </c>
      <c r="D14">
        <f t="shared" si="0"/>
        <v>2180945.8988454593</v>
      </c>
    </row>
    <row r="15" spans="1:6" x14ac:dyDescent="0.25">
      <c r="A15">
        <f>VLOOKUP('2024-03-18_windows_device_0'!P15,'2024-03-18_windows_device_0'!P$2:P$912,1,0)</f>
        <v>40.583333333333336</v>
      </c>
      <c r="B15">
        <f>VLOOKUP('2024-03-18_windows_device_0'!Q15,'2024-03-18_windows_device_0'!Q15:Q923,1,0)</f>
        <v>2183368</v>
      </c>
      <c r="C15">
        <f t="shared" si="1"/>
        <v>38.615483355300292</v>
      </c>
      <c r="D15">
        <f t="shared" si="0"/>
        <v>2180930.2473093937</v>
      </c>
    </row>
    <row r="16" spans="1:6" x14ac:dyDescent="0.25">
      <c r="A16">
        <f>VLOOKUP('2024-03-18_windows_device_0'!P16,'2024-03-18_windows_device_0'!P$2:P$912,1,0)</f>
        <v>40.961333333333336</v>
      </c>
      <c r="B16">
        <f>VLOOKUP('2024-03-18_windows_device_0'!Q16,'2024-03-18_windows_device_0'!Q16:Q924,1,0)</f>
        <v>2183397</v>
      </c>
      <c r="C16">
        <f t="shared" si="1"/>
        <v>38.975154469262598</v>
      </c>
      <c r="D16">
        <f t="shared" si="0"/>
        <v>2180943.7566082752</v>
      </c>
    </row>
    <row r="17" spans="1:4" x14ac:dyDescent="0.25">
      <c r="A17">
        <f>VLOOKUP('2024-03-18_windows_device_0'!P17,'2024-03-18_windows_device_0'!P$2:P$912,1,0)</f>
        <v>41.316000000000003</v>
      </c>
      <c r="B17">
        <f>VLOOKUP('2024-03-18_windows_device_0'!Q17,'2024-03-18_windows_device_0'!Q17:Q925,1,0)</f>
        <v>2183416</v>
      </c>
      <c r="C17">
        <f t="shared" si="1"/>
        <v>39.312623662609944</v>
      </c>
      <c r="D17">
        <f t="shared" si="0"/>
        <v>2180948.3432091605</v>
      </c>
    </row>
    <row r="18" spans="1:4" x14ac:dyDescent="0.25">
      <c r="A18">
        <f>VLOOKUP('2024-03-18_windows_device_0'!P18,'2024-03-18_windows_device_0'!P$2:P$912,1,0)</f>
        <v>41.64266666666667</v>
      </c>
      <c r="B18">
        <f>VLOOKUP('2024-03-18_windows_device_0'!Q18,'2024-03-18_windows_device_0'!Q18:Q926,1,0)</f>
        <v>2183435</v>
      </c>
      <c r="C18">
        <f t="shared" si="1"/>
        <v>39.623450551219349</v>
      </c>
      <c r="D18">
        <f t="shared" si="0"/>
        <v>2180954.1714224913</v>
      </c>
    </row>
    <row r="19" spans="1:4" x14ac:dyDescent="0.25">
      <c r="A19">
        <f>VLOOKUP('2024-03-18_windows_device_0'!P19,'2024-03-18_windows_device_0'!P$2:P$912,1,0)</f>
        <v>41.992666666666665</v>
      </c>
      <c r="B19">
        <f>VLOOKUP('2024-03-18_windows_device_0'!Q19,'2024-03-18_windows_device_0'!Q19:Q927,1,0)</f>
        <v>2183438</v>
      </c>
      <c r="C19">
        <f t="shared" si="1"/>
        <v>39.956479360443694</v>
      </c>
      <c r="D19">
        <f t="shared" si="0"/>
        <v>2180943.1691533714</v>
      </c>
    </row>
    <row r="20" spans="1:4" x14ac:dyDescent="0.25">
      <c r="A20">
        <f>VLOOKUP('2024-03-18_windows_device_0'!P20,'2024-03-18_windows_device_0'!P$2:P$912,1,0)</f>
        <v>42.326666666666668</v>
      </c>
      <c r="B20">
        <f>VLOOKUP('2024-03-18_windows_device_0'!Q20,'2024-03-18_windows_device_0'!Q20:Q928,1,0)</f>
        <v>2183454</v>
      </c>
      <c r="C20">
        <f t="shared" si="1"/>
        <v>40.274283995532087</v>
      </c>
      <c r="D20">
        <f t="shared" si="0"/>
        <v>2180945.9134437712</v>
      </c>
    </row>
    <row r="21" spans="1:4" x14ac:dyDescent="0.25">
      <c r="A21">
        <f>VLOOKUP('2024-03-18_windows_device_0'!P21,'2024-03-18_windows_device_0'!P$2:P$912,1,0)</f>
        <v>42.61866666666667</v>
      </c>
      <c r="B21">
        <f>VLOOKUP('2024-03-18_windows_device_0'!Q21,'2024-03-18_windows_device_0'!Q21:Q929,1,0)</f>
        <v>2183482</v>
      </c>
      <c r="C21">
        <f t="shared" si="1"/>
        <v>40.552125173513545</v>
      </c>
      <c r="D21">
        <f t="shared" si="0"/>
        <v>2180962.4097971148</v>
      </c>
    </row>
    <row r="22" spans="1:4" x14ac:dyDescent="0.25">
      <c r="A22">
        <f>VLOOKUP('2024-03-18_windows_device_0'!P22,'2024-03-18_windows_device_0'!P$2:P$912,1,0)</f>
        <v>42.902000000000001</v>
      </c>
      <c r="B22">
        <f>VLOOKUP('2024-03-18_windows_device_0'!Q22,'2024-03-18_windows_device_0'!Q22:Q930,1,0)</f>
        <v>2183522</v>
      </c>
      <c r="C22">
        <f t="shared" si="1"/>
        <v>40.821719923838025</v>
      </c>
      <c r="D22">
        <f t="shared" si="0"/>
        <v>2180991.3235427123</v>
      </c>
    </row>
    <row r="23" spans="1:4" x14ac:dyDescent="0.25">
      <c r="A23">
        <f>VLOOKUP('2024-03-18_windows_device_0'!P23,'2024-03-18_windows_device_0'!P$2:P$912,1,0)</f>
        <v>43.206666666666663</v>
      </c>
      <c r="B23">
        <f>VLOOKUP('2024-03-18_windows_device_0'!Q23,'2024-03-18_windows_device_0'!Q23:Q931,1,0)</f>
        <v>2183530</v>
      </c>
      <c r="C23">
        <f t="shared" si="1"/>
        <v>41.111613573010459</v>
      </c>
      <c r="D23">
        <f t="shared" si="0"/>
        <v>2180987.4860359789</v>
      </c>
    </row>
    <row r="24" spans="1:4" x14ac:dyDescent="0.25">
      <c r="A24">
        <f>VLOOKUP('2024-03-18_windows_device_0'!P24,'2024-03-18_windows_device_0'!P$2:P$912,1,0)</f>
        <v>43.488</v>
      </c>
      <c r="B24">
        <f>VLOOKUP('2024-03-18_windows_device_0'!Q24,'2024-03-18_windows_device_0'!Q24:Q932,1,0)</f>
        <v>2183570</v>
      </c>
      <c r="C24">
        <f t="shared" si="1"/>
        <v>41.379305301567946</v>
      </c>
      <c r="D24">
        <f t="shared" si="0"/>
        <v>2181016.6319436491</v>
      </c>
    </row>
    <row r="25" spans="1:4" x14ac:dyDescent="0.25">
      <c r="A25">
        <f>VLOOKUP('2024-03-18_windows_device_0'!P25,'2024-03-18_windows_device_0'!P$2:P$912,1,0)</f>
        <v>43.76</v>
      </c>
      <c r="B25">
        <f>VLOOKUP('2024-03-18_windows_device_0'!Q25,'2024-03-18_windows_device_0'!Q25:Q933,1,0)</f>
        <v>2183577</v>
      </c>
      <c r="C25">
        <f t="shared" si="1"/>
        <v>41.638116261879446</v>
      </c>
      <c r="D25">
        <f t="shared" si="0"/>
        <v>2181013.2080726963</v>
      </c>
    </row>
    <row r="26" spans="1:4" x14ac:dyDescent="0.25">
      <c r="A26">
        <f>VLOOKUP('2024-03-18_windows_device_0'!P26,'2024-03-18_windows_device_0'!P$2:P$912,1,0)</f>
        <v>44.024000000000001</v>
      </c>
      <c r="B26">
        <f>VLOOKUP('2024-03-18_windows_device_0'!Q26,'2024-03-18_windows_device_0'!Q26:Q934,1,0)</f>
        <v>2183599</v>
      </c>
      <c r="C26">
        <f t="shared" si="1"/>
        <v>41.889315135122956</v>
      </c>
      <c r="D26">
        <f t="shared" si="0"/>
        <v>2181025.1567241317</v>
      </c>
    </row>
    <row r="27" spans="1:4" x14ac:dyDescent="0.25">
      <c r="A27">
        <f>VLOOKUP('2024-03-18_windows_device_0'!P27,'2024-03-18_windows_device_0'!P$2:P$912,1,0)</f>
        <v>44.289333333333332</v>
      </c>
      <c r="B27">
        <f>VLOOKUP('2024-03-18_windows_device_0'!Q27,'2024-03-18_windows_device_0'!Q27:Q935,1,0)</f>
        <v>2183628</v>
      </c>
      <c r="C27">
        <f t="shared" si="1"/>
        <v>42.14178268954447</v>
      </c>
      <c r="D27">
        <f t="shared" si="0"/>
        <v>2181044.1200578827</v>
      </c>
    </row>
    <row r="28" spans="1:4" x14ac:dyDescent="0.25">
      <c r="A28">
        <f>VLOOKUP('2024-03-18_windows_device_0'!P28,'2024-03-18_windows_device_0'!P$2:P$912,1,0)</f>
        <v>44.60733333333333</v>
      </c>
      <c r="B28">
        <f>VLOOKUP('2024-03-18_windows_device_0'!Q28,'2024-03-18_windows_device_0'!Q28:Q936,1,0)</f>
        <v>2183644</v>
      </c>
      <c r="C28">
        <f t="shared" si="1"/>
        <v>42.444363150496883</v>
      </c>
      <c r="D28">
        <f t="shared" si="0"/>
        <v>2181048.177628214</v>
      </c>
    </row>
    <row r="29" spans="1:4" x14ac:dyDescent="0.25">
      <c r="A29">
        <f>VLOOKUP('2024-03-18_windows_device_0'!P29,'2024-03-18_windows_device_0'!P$2:P$912,1,0)</f>
        <v>44.887333333333331</v>
      </c>
      <c r="B29">
        <f>VLOOKUP('2024-03-18_windows_device_0'!Q29,'2024-03-18_windows_device_0'!Q29:Q937,1,0)</f>
        <v>2183671</v>
      </c>
      <c r="C29">
        <f t="shared" si="1"/>
        <v>42.710786197876367</v>
      </c>
      <c r="D29">
        <f t="shared" si="0"/>
        <v>2181064.7403049259</v>
      </c>
    </row>
    <row r="30" spans="1:4" x14ac:dyDescent="0.25">
      <c r="A30">
        <f>VLOOKUP('2024-03-18_windows_device_0'!P30,'2024-03-18_windows_device_0'!P$2:P$912,1,0)</f>
        <v>45.177999999999997</v>
      </c>
      <c r="B30">
        <f>VLOOKUP('2024-03-18_windows_device_0'!Q30,'2024-03-18_windows_device_0'!Q30:Q938,1,0)</f>
        <v>2183704</v>
      </c>
      <c r="C30">
        <f t="shared" si="1"/>
        <v>42.987358694679834</v>
      </c>
      <c r="D30">
        <f t="shared" si="0"/>
        <v>2181086.9826630848</v>
      </c>
    </row>
    <row r="31" spans="1:4" x14ac:dyDescent="0.25">
      <c r="A31">
        <f>VLOOKUP('2024-03-18_windows_device_0'!P31,'2024-03-18_windows_device_0'!P$2:P$912,1,0)</f>
        <v>45.426666666666662</v>
      </c>
      <c r="B31">
        <f>VLOOKUP('2024-03-18_windows_device_0'!Q31,'2024-03-18_windows_device_0'!Q31:Q939,1,0)</f>
        <v>2183716</v>
      </c>
      <c r="C31">
        <f t="shared" si="1"/>
        <v>43.223967734376373</v>
      </c>
      <c r="D31">
        <f t="shared" si="0"/>
        <v>2181089.8419456067</v>
      </c>
    </row>
    <row r="32" spans="1:4" x14ac:dyDescent="0.25">
      <c r="A32">
        <f>VLOOKUP('2024-03-18_windows_device_0'!P32,'2024-03-18_windows_device_0'!P$2:P$912,1,0)</f>
        <v>45.662666666666667</v>
      </c>
      <c r="B32">
        <f>VLOOKUP('2024-03-18_windows_device_0'!Q32,'2024-03-18_windows_device_0'!Q32:Q940,1,0)</f>
        <v>2183746</v>
      </c>
      <c r="C32">
        <f t="shared" si="1"/>
        <v>43.448524302881943</v>
      </c>
      <c r="D32">
        <f t="shared" si="0"/>
        <v>2181111.2201404278</v>
      </c>
    </row>
    <row r="33" spans="1:4" x14ac:dyDescent="0.25">
      <c r="A33">
        <f>VLOOKUP('2024-03-18_windows_device_0'!P33,'2024-03-18_windows_device_0'!P$2:P$912,1,0)</f>
        <v>45.874000000000002</v>
      </c>
      <c r="B33">
        <f>VLOOKUP('2024-03-18_windows_device_0'!Q33,'2024-03-18_windows_device_0'!Q33:Q941,1,0)</f>
        <v>2183770</v>
      </c>
      <c r="C33">
        <f t="shared" si="1"/>
        <v>43.649610269594554</v>
      </c>
      <c r="D33">
        <f t="shared" si="0"/>
        <v>2181127.543536413</v>
      </c>
    </row>
    <row r="34" spans="1:4" x14ac:dyDescent="0.25">
      <c r="A34">
        <f>VLOOKUP('2024-03-18_windows_device_0'!P34,'2024-03-18_windows_device_0'!P$2:P$912,1,0)</f>
        <v>46.12</v>
      </c>
      <c r="B34">
        <f>VLOOKUP('2024-03-18_windows_device_0'!Q34,'2024-03-18_windows_device_0'!Q34:Q942,1,0)</f>
        <v>2183758</v>
      </c>
      <c r="C34">
        <f t="shared" si="1"/>
        <v>43.883681946935098</v>
      </c>
      <c r="D34">
        <f t="shared" si="0"/>
        <v>2181106.6601032889</v>
      </c>
    </row>
    <row r="35" spans="1:4" x14ac:dyDescent="0.25">
      <c r="A35">
        <f>VLOOKUP('2024-03-18_windows_device_0'!P35,'2024-03-18_windows_device_0'!P$2:P$912,1,0)</f>
        <v>46.325333333333333</v>
      </c>
      <c r="B35">
        <f>VLOOKUP('2024-03-18_windows_device_0'!Q35,'2024-03-18_windows_device_0'!Q35:Q943,1,0)</f>
        <v>2183786</v>
      </c>
      <c r="C35">
        <f t="shared" si="1"/>
        <v>44.079058848346719</v>
      </c>
      <c r="D35">
        <f t="shared" si="0"/>
        <v>2181127.2883892502</v>
      </c>
    </row>
    <row r="36" spans="1:4" x14ac:dyDescent="0.25">
      <c r="A36">
        <f>VLOOKUP('2024-03-18_windows_device_0'!P36,'2024-03-18_windows_device_0'!P$2:P$912,1,0)</f>
        <v>46.55</v>
      </c>
      <c r="B36">
        <f>VLOOKUP('2024-03-18_windows_device_0'!Q36,'2024-03-18_windows_device_0'!Q36:Q944,1,0)</f>
        <v>2183804</v>
      </c>
      <c r="C36">
        <f t="shared" si="1"/>
        <v>44.292831626839309</v>
      </c>
      <c r="D36">
        <f t="shared" si="0"/>
        <v>2181137.2676019697</v>
      </c>
    </row>
    <row r="37" spans="1:4" x14ac:dyDescent="0.25">
      <c r="A37">
        <f>VLOOKUP('2024-03-18_windows_device_0'!P37,'2024-03-18_windows_device_0'!P$2:P$912,1,0)</f>
        <v>46.75333333333333</v>
      </c>
      <c r="B37">
        <f>VLOOKUP('2024-03-18_windows_device_0'!Q37,'2024-03-18_windows_device_0'!Q37:Q945,1,0)</f>
        <v>2183823</v>
      </c>
      <c r="C37">
        <f t="shared" si="1"/>
        <v>44.48630550648393</v>
      </c>
      <c r="D37">
        <f t="shared" si="0"/>
        <v>2181149.0489851059</v>
      </c>
    </row>
    <row r="38" spans="1:4" x14ac:dyDescent="0.25">
      <c r="A38">
        <f>VLOOKUP('2024-03-18_windows_device_0'!P38,'2024-03-18_windows_device_0'!P$2:P$912,1,0)</f>
        <v>46.927999999999997</v>
      </c>
      <c r="B38">
        <f>VLOOKUP('2024-03-18_windows_device_0'!Q38,'2024-03-18_windows_device_0'!Q38:Q946,1,0)</f>
        <v>2183854</v>
      </c>
      <c r="C38">
        <f t="shared" si="1"/>
        <v>44.652502740801609</v>
      </c>
      <c r="D38">
        <f t="shared" si="0"/>
        <v>2181173.8788407054</v>
      </c>
    </row>
    <row r="39" spans="1:4" x14ac:dyDescent="0.25">
      <c r="A39">
        <f>VLOOKUP('2024-03-18_windows_device_0'!P39,'2024-03-18_windows_device_0'!P$2:P$912,1,0)</f>
        <v>47.132666666666665</v>
      </c>
      <c r="B39">
        <f>VLOOKUP('2024-03-18_windows_device_0'!Q39,'2024-03-18_windows_device_0'!Q39:Q947,1,0)</f>
        <v>2183852</v>
      </c>
      <c r="C39">
        <f t="shared" si="1"/>
        <v>44.847245301624234</v>
      </c>
      <c r="D39">
        <f t="shared" si="0"/>
        <v>2181164.6851158696</v>
      </c>
    </row>
    <row r="40" spans="1:4" ht="15.75" thickBot="1" x14ac:dyDescent="0.3">
      <c r="A40">
        <f>VLOOKUP('2024-03-18_windows_device_0'!P40,'2024-03-18_windows_device_0'!P$2:P$912,1,0)</f>
        <v>47.329333333333331</v>
      </c>
      <c r="B40">
        <f>VLOOKUP('2024-03-18_windows_device_0'!Q40,'2024-03-18_windows_device_0'!Q40:Q948,1,0)</f>
        <v>2183882</v>
      </c>
      <c r="C40">
        <f t="shared" si="1"/>
        <v>45.034375775378869</v>
      </c>
      <c r="D40">
        <f t="shared" si="0"/>
        <v>2181187.8093582112</v>
      </c>
    </row>
    <row r="41" spans="1:4" ht="15.75" thickBot="1" x14ac:dyDescent="0.3">
      <c r="A41">
        <f>VLOOKUP('2024-03-18_windows_device_0'!P41,'2024-03-18_windows_device_0'!P$2:P$912,1,0)</f>
        <v>47.499333333333333</v>
      </c>
      <c r="B41" s="4">
        <f>VLOOKUP('2024-03-18_windows_device_0'!Q41,'2024-03-18_windows_device_0'!Q41:Q949,1,0)</f>
        <v>2183905</v>
      </c>
      <c r="C41">
        <f t="shared" si="1"/>
        <v>45.196132625573561</v>
      </c>
      <c r="D41">
        <f t="shared" si="0"/>
        <v>2181204.8949527242</v>
      </c>
    </row>
    <row r="42" spans="1:4" x14ac:dyDescent="0.25">
      <c r="A42">
        <f>VLOOKUP('2024-03-18_windows_device_0'!P42,'2024-03-18_windows_device_0'!P$2:P$912,1,0)</f>
        <v>47.667333333333332</v>
      </c>
      <c r="B42">
        <f>VLOOKUP('2024-03-18_windows_device_0'!Q42,'2024-03-18_windows_device_0'!Q42:Q950,1,0)</f>
        <v>2183915</v>
      </c>
      <c r="C42">
        <f t="shared" si="1"/>
        <v>45.355986454001247</v>
      </c>
      <c r="D42">
        <f t="shared" si="0"/>
        <v>2181209.0765886535</v>
      </c>
    </row>
    <row r="43" spans="1:4" x14ac:dyDescent="0.25">
      <c r="A43">
        <f>VLOOKUP('2024-03-18_windows_device_0'!P43,'2024-03-18_windows_device_0'!P$2:P$912,1,0)</f>
        <v>47.827333333333335</v>
      </c>
      <c r="B43">
        <f>VLOOKUP('2024-03-18_windows_device_0'!Q43,'2024-03-18_windows_device_0'!Q43:Q951,1,0)</f>
        <v>2183932</v>
      </c>
      <c r="C43">
        <f t="shared" si="1"/>
        <v>45.508228195360957</v>
      </c>
      <c r="D43">
        <f t="shared" si="0"/>
        <v>2181220.5597441359</v>
      </c>
    </row>
    <row r="44" spans="1:4" x14ac:dyDescent="0.25">
      <c r="A44">
        <f>VLOOKUP('2024-03-18_windows_device_0'!P44,'2024-03-18_windows_device_0'!P$2:P$912,1,0)</f>
        <v>47.981333333333332</v>
      </c>
      <c r="B44">
        <f>VLOOKUP('2024-03-18_windows_device_0'!Q44,'2024-03-18_windows_device_0'!Q44:Q952,1,0)</f>
        <v>2183962</v>
      </c>
      <c r="C44">
        <f t="shared" si="1"/>
        <v>45.654760871419676</v>
      </c>
      <c r="D44">
        <f t="shared" si="0"/>
        <v>2181245.2723141885</v>
      </c>
    </row>
    <row r="45" spans="1:4" x14ac:dyDescent="0.25">
      <c r="A45">
        <f>VLOOKUP('2024-03-18_windows_device_0'!P45,'2024-03-18_windows_device_0'!P$2:P$912,1,0)</f>
        <v>48.159333333333336</v>
      </c>
      <c r="B45">
        <f>VLOOKUP('2024-03-18_windows_device_0'!Q45,'2024-03-18_windows_device_0'!Q45:Q953,1,0)</f>
        <v>2183969</v>
      </c>
      <c r="C45">
        <f t="shared" si="1"/>
        <v>45.824129808682351</v>
      </c>
      <c r="D45">
        <f t="shared" si="0"/>
        <v>2181246.1884067017</v>
      </c>
    </row>
    <row r="46" spans="1:4" x14ac:dyDescent="0.25">
      <c r="A46">
        <f>VLOOKUP('2024-03-18_windows_device_0'!P46,'2024-03-18_windows_device_0'!P$2:P$912,1,0)</f>
        <v>48.321333333333335</v>
      </c>
      <c r="B46">
        <f>VLOOKUP('2024-03-18_windows_device_0'!Q46,'2024-03-18_windows_device_0'!Q46:Q954,1,0)</f>
        <v>2183987</v>
      </c>
      <c r="C46">
        <f t="shared" si="1"/>
        <v>45.978274571809052</v>
      </c>
      <c r="D46">
        <f t="shared" si="0"/>
        <v>2181258.6770334486</v>
      </c>
    </row>
    <row r="47" spans="1:4" x14ac:dyDescent="0.25">
      <c r="A47">
        <f>VLOOKUP('2024-03-18_windows_device_0'!P47,'2024-03-18_windows_device_0'!P$2:P$912,1,0)</f>
        <v>48.492000000000004</v>
      </c>
      <c r="B47">
        <f>VLOOKUP('2024-03-18_windows_device_0'!Q47,'2024-03-18_windows_device_0'!Q47:Q955,1,0)</f>
        <v>2183983</v>
      </c>
      <c r="C47">
        <f t="shared" si="1"/>
        <v>46.140665762592739</v>
      </c>
      <c r="D47">
        <f t="shared" si="0"/>
        <v>2181248.897269099</v>
      </c>
    </row>
    <row r="48" spans="1:4" x14ac:dyDescent="0.25">
      <c r="A48">
        <f>VLOOKUP('2024-03-18_windows_device_0'!P48,'2024-03-18_windows_device_0'!P$2:P$912,1,0)</f>
        <v>48.665333333333336</v>
      </c>
      <c r="B48">
        <f>VLOOKUP('2024-03-18_windows_device_0'!Q48,'2024-03-18_windows_device_0'!Q48:Q956,1,0)</f>
        <v>2184030</v>
      </c>
      <c r="C48">
        <f t="shared" si="1"/>
        <v>46.305594315732421</v>
      </c>
      <c r="D48">
        <f t="shared" si="0"/>
        <v>2181290.0549807297</v>
      </c>
    </row>
    <row r="49" spans="1:4" x14ac:dyDescent="0.25">
      <c r="A49">
        <f>VLOOKUP('2024-03-18_windows_device_0'!P49,'2024-03-18_windows_device_0'!P$2:P$912,1,0)</f>
        <v>48.838000000000001</v>
      </c>
      <c r="B49">
        <f>VLOOKUP('2024-03-18_windows_device_0'!Q49,'2024-03-18_windows_device_0'!Q49:Q957,1,0)</f>
        <v>2184043</v>
      </c>
      <c r="C49">
        <f t="shared" si="1"/>
        <v>46.4698885282831</v>
      </c>
      <c r="D49">
        <f t="shared" si="0"/>
        <v>2181297.2630015519</v>
      </c>
    </row>
    <row r="50" spans="1:4" x14ac:dyDescent="0.25">
      <c r="A50">
        <f>VLOOKUP('2024-03-18_windows_device_0'!P50,'2024-03-18_windows_device_0'!P$2:P$912,1,0)</f>
        <v>48.989333333333335</v>
      </c>
      <c r="B50">
        <f>VLOOKUP('2024-03-18_windows_device_0'!Q50,'2024-03-18_windows_device_0'!Q50:Q958,1,0)</f>
        <v>2184040</v>
      </c>
      <c r="C50">
        <f t="shared" si="1"/>
        <v>46.613883841985817</v>
      </c>
      <c r="D50">
        <f t="shared" si="0"/>
        <v>2181289.2094816021</v>
      </c>
    </row>
    <row r="51" spans="1:4" x14ac:dyDescent="0.25">
      <c r="A51">
        <f>VLOOKUP('2024-03-18_windows_device_0'!P51,'2024-03-18_windows_device_0'!P$2:P$912,1,0)</f>
        <v>49.132666666666665</v>
      </c>
      <c r="B51">
        <f>VLOOKUP('2024-03-18_windows_device_0'!Q51,'2024-03-18_windows_device_0'!Q51:Q959,1,0)</f>
        <v>2184041</v>
      </c>
      <c r="C51">
        <f t="shared" si="1"/>
        <v>46.750267068620552</v>
      </c>
      <c r="D51">
        <f t="shared" si="0"/>
        <v>2181285.4427889804</v>
      </c>
    </row>
    <row r="52" spans="1:4" x14ac:dyDescent="0.25">
      <c r="A52">
        <f>VLOOKUP('2024-03-18_windows_device_0'!P52,'2024-03-18_windows_device_0'!P$2:P$912,1,0)</f>
        <v>49.267333333333333</v>
      </c>
      <c r="B52">
        <f>VLOOKUP('2024-03-18_windows_device_0'!Q52,'2024-03-18_windows_device_0'!Q52:Q960,1,0)</f>
        <v>2184059</v>
      </c>
      <c r="C52">
        <f t="shared" si="1"/>
        <v>46.878403867598308</v>
      </c>
      <c r="D52">
        <f t="shared" si="0"/>
        <v>2181298.9817600087</v>
      </c>
    </row>
    <row r="53" spans="1:4" x14ac:dyDescent="0.25">
      <c r="A53">
        <f>VLOOKUP('2024-03-18_windows_device_0'!P53,'2024-03-18_windows_device_0'!P$2:P$912,1,0)</f>
        <v>49.385333333333335</v>
      </c>
      <c r="B53">
        <f>VLOOKUP('2024-03-18_windows_device_0'!Q53,'2024-03-18_windows_device_0'!Q53:Q961,1,0)</f>
        <v>2184071</v>
      </c>
      <c r="C53">
        <f t="shared" si="1"/>
        <v>46.99068215185109</v>
      </c>
      <c r="D53">
        <f t="shared" si="0"/>
        <v>2181307.0867316029</v>
      </c>
    </row>
    <row r="54" spans="1:4" x14ac:dyDescent="0.25">
      <c r="A54">
        <f>VLOOKUP('2024-03-18_windows_device_0'!P54,'2024-03-18_windows_device_0'!P$2:P$912,1,0)</f>
        <v>49.516666666666666</v>
      </c>
      <c r="B54">
        <f>VLOOKUP('2024-03-18_windows_device_0'!Q54,'2024-03-18_windows_device_0'!Q54:Q962,1,0)</f>
        <v>2184097</v>
      </c>
      <c r="C54">
        <f t="shared" si="1"/>
        <v>47.11564724788385</v>
      </c>
      <c r="D54">
        <f t="shared" si="0"/>
        <v>2181328.7668458507</v>
      </c>
    </row>
    <row r="55" spans="1:4" x14ac:dyDescent="0.25">
      <c r="A55">
        <f>VLOOKUP('2024-03-18_windows_device_0'!P55,'2024-03-18_windows_device_0'!P$2:P$912,1,0)</f>
        <v>49.641999999999996</v>
      </c>
      <c r="B55">
        <f>VLOOKUP('2024-03-18_windows_device_0'!Q55,'2024-03-18_windows_device_0'!Q55:Q963,1,0)</f>
        <v>2184106</v>
      </c>
      <c r="C55">
        <f t="shared" si="1"/>
        <v>47.234903278615612</v>
      </c>
      <c r="D55">
        <f t="shared" si="0"/>
        <v>2181333.6593053248</v>
      </c>
    </row>
    <row r="56" spans="1:4" x14ac:dyDescent="0.25">
      <c r="A56">
        <f>VLOOKUP('2024-03-18_windows_device_0'!P56,'2024-03-18_windows_device_0'!P$2:P$912,1,0)</f>
        <v>49.74666666666667</v>
      </c>
      <c r="B56">
        <f>VLOOKUP('2024-03-18_windows_device_0'!Q56,'2024-03-18_windows_device_0'!Q56:Q964,1,0)</f>
        <v>2184113</v>
      </c>
      <c r="C56">
        <f t="shared" si="1"/>
        <v>47.334494751088428</v>
      </c>
      <c r="D56">
        <f t="shared" si="0"/>
        <v>2181337.2402896904</v>
      </c>
    </row>
    <row r="57" spans="1:4" x14ac:dyDescent="0.25">
      <c r="A57">
        <f>VLOOKUP('2024-03-18_windows_device_0'!P57,'2024-03-18_windows_device_0'!P$2:P$912,1,0)</f>
        <v>49.867333333333335</v>
      </c>
      <c r="B57">
        <f>VLOOKUP('2024-03-18_windows_device_0'!Q57,'2024-03-18_windows_device_0'!Q57:Q965,1,0)</f>
        <v>2184128</v>
      </c>
      <c r="C57">
        <f t="shared" si="1"/>
        <v>47.449310397697204</v>
      </c>
      <c r="D57">
        <f t="shared" si="0"/>
        <v>2181348.3112920681</v>
      </c>
    </row>
    <row r="58" spans="1:4" x14ac:dyDescent="0.25">
      <c r="A58">
        <f>VLOOKUP('2024-03-18_windows_device_0'!P58,'2024-03-18_windows_device_0'!P$2:P$912,1,0)</f>
        <v>49.978666666666669</v>
      </c>
      <c r="B58">
        <f>VLOOKUP('2024-03-18_windows_device_0'!Q58,'2024-03-18_windows_device_0'!Q58:Q966,1,0)</f>
        <v>2184153</v>
      </c>
      <c r="C58">
        <f t="shared" si="1"/>
        <v>47.555245276059999</v>
      </c>
      <c r="D58">
        <f t="shared" si="0"/>
        <v>2181369.6982307509</v>
      </c>
    </row>
    <row r="59" spans="1:4" x14ac:dyDescent="0.25">
      <c r="A59">
        <f>VLOOKUP('2024-03-18_windows_device_0'!P59,'2024-03-18_windows_device_0'!P$2:P$912,1,0)</f>
        <v>50.102000000000004</v>
      </c>
      <c r="B59">
        <f>VLOOKUP('2024-03-18_windows_device_0'!Q59,'2024-03-18_windows_device_0'!Q59:Q967,1,0)</f>
        <v>2184173</v>
      </c>
      <c r="C59">
        <f t="shared" si="1"/>
        <v>47.672598285024776</v>
      </c>
      <c r="D59">
        <f t="shared" si="0"/>
        <v>2181385.7092241547</v>
      </c>
    </row>
    <row r="60" spans="1:4" x14ac:dyDescent="0.25">
      <c r="A60">
        <f>VLOOKUP('2024-03-18_windows_device_0'!P60,'2024-03-18_windows_device_0'!P$2:P$912,1,0)</f>
        <v>50.204666666666668</v>
      </c>
      <c r="B60">
        <f>VLOOKUP('2024-03-18_windows_device_0'!Q60,'2024-03-18_windows_device_0'!Q60:Q968,1,0)</f>
        <v>2184182</v>
      </c>
      <c r="C60">
        <f t="shared" si="1"/>
        <v>47.770286735730579</v>
      </c>
      <c r="D60">
        <f t="shared" si="0"/>
        <v>2181391.3994576554</v>
      </c>
    </row>
    <row r="61" spans="1:4" x14ac:dyDescent="0.25">
      <c r="A61">
        <f>VLOOKUP('2024-03-18_windows_device_0'!P61,'2024-03-18_windows_device_0'!P$2:P$912,1,0)</f>
        <v>50.315333333333335</v>
      </c>
      <c r="B61">
        <f>VLOOKUP('2024-03-18_windows_device_0'!Q61,'2024-03-18_windows_device_0'!Q61:Q969,1,0)</f>
        <v>2184184</v>
      </c>
      <c r="C61">
        <f t="shared" si="1"/>
        <v>47.875587273504379</v>
      </c>
      <c r="D61">
        <f t="shared" si="0"/>
        <v>2181389.8427885287</v>
      </c>
    </row>
    <row r="62" spans="1:4" x14ac:dyDescent="0.25">
      <c r="A62">
        <f>VLOOKUP('2024-03-18_windows_device_0'!P62,'2024-03-18_windows_device_0'!P$2:P$912,1,0)</f>
        <v>50.414000000000001</v>
      </c>
      <c r="B62">
        <f>VLOOKUP('2024-03-18_windows_device_0'!Q62,'2024-03-18_windows_device_0'!Q62:Q970,1,0)</f>
        <v>2184200</v>
      </c>
      <c r="C62">
        <f t="shared" si="1"/>
        <v>47.969469680676198</v>
      </c>
      <c r="D62">
        <f t="shared" si="0"/>
        <v>2181402.6814067611</v>
      </c>
    </row>
    <row r="63" spans="1:4" x14ac:dyDescent="0.25">
      <c r="A63">
        <f>VLOOKUP('2024-03-18_windows_device_0'!P63,'2024-03-18_windows_device_0'!P$2:P$912,1,0)</f>
        <v>50.511333333333333</v>
      </c>
      <c r="B63">
        <f>VLOOKUP('2024-03-18_windows_device_0'!Q63,'2024-03-18_windows_device_0'!Q63:Q971,1,0)</f>
        <v>2184212</v>
      </c>
      <c r="C63">
        <f t="shared" si="1"/>
        <v>48.062083406670013</v>
      </c>
      <c r="D63">
        <f t="shared" si="0"/>
        <v>2181411.5716360132</v>
      </c>
    </row>
    <row r="64" spans="1:4" x14ac:dyDescent="0.25">
      <c r="A64">
        <f>VLOOKUP('2024-03-18_windows_device_0'!P64,'2024-03-18_windows_device_0'!P$2:P$912,1,0)</f>
        <v>50.62</v>
      </c>
      <c r="B64">
        <f>VLOOKUP('2024-03-18_windows_device_0'!Q64,'2024-03-18_windows_device_0'!Q64:Q972,1,0)</f>
        <v>2184219</v>
      </c>
      <c r="C64">
        <f t="shared" si="1"/>
        <v>48.165480922676814</v>
      </c>
      <c r="D64">
        <f t="shared" si="0"/>
        <v>2181415.110199776</v>
      </c>
    </row>
    <row r="65" spans="1:4" x14ac:dyDescent="0.25">
      <c r="A65">
        <f>VLOOKUP('2024-03-18_windows_device_0'!P65,'2024-03-18_windows_device_0'!P$2:P$912,1,0)</f>
        <v>50.712666666666664</v>
      </c>
      <c r="B65">
        <f>VLOOKUP('2024-03-18_windows_device_0'!Q65,'2024-03-18_windows_device_0'!Q65:Q973,1,0)</f>
        <v>2184222</v>
      </c>
      <c r="C65">
        <f t="shared" si="1"/>
        <v>48.253654264547642</v>
      </c>
      <c r="D65">
        <f t="shared" si="0"/>
        <v>2181415.1671165871</v>
      </c>
    </row>
    <row r="66" spans="1:4" x14ac:dyDescent="0.25">
      <c r="A66">
        <f>VLOOKUP('2024-03-18_windows_device_0'!P66,'2024-03-18_windows_device_0'!P$2:P$912,1,0)</f>
        <v>50.786666666666669</v>
      </c>
      <c r="B66">
        <f>VLOOKUP('2024-03-18_windows_device_0'!Q66,'2024-03-18_windows_device_0'!Q66:Q974,1,0)</f>
        <v>2184257</v>
      </c>
      <c r="C66">
        <f t="shared" si="1"/>
        <v>48.324066069926509</v>
      </c>
      <c r="D66">
        <f t="shared" ref="D66:D129" si="2">B66-C66*E$4+E$3*C66^2</f>
        <v>2181447.8226317675</v>
      </c>
    </row>
    <row r="67" spans="1:4" x14ac:dyDescent="0.25">
      <c r="A67">
        <f>VLOOKUP('2024-03-18_windows_device_0'!P67,'2024-03-18_windows_device_0'!P$2:P$912,1,0)</f>
        <v>50.852666666666664</v>
      </c>
      <c r="B67">
        <f>VLOOKUP('2024-03-18_windows_device_0'!Q67,'2024-03-18_windows_device_0'!Q67:Q975,1,0)</f>
        <v>2184255</v>
      </c>
      <c r="C67">
        <f t="shared" ref="C67:C130" si="3">A67*(1-EXP(-E$5))</f>
        <v>48.386865788237387</v>
      </c>
      <c r="D67">
        <f t="shared" si="2"/>
        <v>2181443.7359104156</v>
      </c>
    </row>
    <row r="68" spans="1:4" x14ac:dyDescent="0.25">
      <c r="A68">
        <f>VLOOKUP('2024-03-18_windows_device_0'!P68,'2024-03-18_windows_device_0'!P$2:P$912,1,0)</f>
        <v>50.945999999999998</v>
      </c>
      <c r="B68">
        <f>VLOOKUP('2024-03-18_windows_device_0'!Q68,'2024-03-18_windows_device_0'!Q68:Q976,1,0)</f>
        <v>2184260</v>
      </c>
      <c r="C68">
        <f t="shared" si="3"/>
        <v>48.475673470697217</v>
      </c>
      <c r="D68">
        <f t="shared" si="2"/>
        <v>2181445.7919209641</v>
      </c>
    </row>
    <row r="69" spans="1:4" x14ac:dyDescent="0.25">
      <c r="A69">
        <f>VLOOKUP('2024-03-18_windows_device_0'!P69,'2024-03-18_windows_device_0'!P$2:P$912,1,0)</f>
        <v>51.036000000000001</v>
      </c>
      <c r="B69">
        <f>VLOOKUP('2024-03-18_windows_device_0'!Q69,'2024-03-18_windows_device_0'!Q69:Q977,1,0)</f>
        <v>2184267</v>
      </c>
      <c r="C69">
        <f t="shared" si="3"/>
        <v>48.56130945021205</v>
      </c>
      <c r="D69">
        <f t="shared" si="2"/>
        <v>2181449.9607626526</v>
      </c>
    </row>
    <row r="70" spans="1:4" x14ac:dyDescent="0.25">
      <c r="A70">
        <f>VLOOKUP('2024-03-18_windows_device_0'!P70,'2024-03-18_windows_device_0'!P$2:P$912,1,0)</f>
        <v>51.106666666666669</v>
      </c>
      <c r="B70">
        <f>VLOOKUP('2024-03-18_windows_device_0'!Q70,'2024-03-18_windows_device_0'!Q70:Q978,1,0)</f>
        <v>2184297</v>
      </c>
      <c r="C70">
        <f t="shared" si="3"/>
        <v>48.628549552645921</v>
      </c>
      <c r="D70">
        <f t="shared" si="2"/>
        <v>2181477.7430697163</v>
      </c>
    </row>
    <row r="71" spans="1:4" x14ac:dyDescent="0.25">
      <c r="A71">
        <f>VLOOKUP('2024-03-18_windows_device_0'!P71,'2024-03-18_windows_device_0'!P$2:P$912,1,0)</f>
        <v>51.19</v>
      </c>
      <c r="B71">
        <f>VLOOKUP('2024-03-18_windows_device_0'!Q71,'2024-03-18_windows_device_0'!Q71:Q979,1,0)</f>
        <v>2184303</v>
      </c>
      <c r="C71">
        <f t="shared" si="3"/>
        <v>48.707842126270762</v>
      </c>
      <c r="D71">
        <f t="shared" si="2"/>
        <v>2181481.1338458504</v>
      </c>
    </row>
    <row r="72" spans="1:4" x14ac:dyDescent="0.25">
      <c r="A72">
        <f>VLOOKUP('2024-03-18_windows_device_0'!P72,'2024-03-18_windows_device_0'!P$2:P$912,1,0)</f>
        <v>51.274000000000001</v>
      </c>
      <c r="B72">
        <f>VLOOKUP('2024-03-18_windows_device_0'!Q72,'2024-03-18_windows_device_0'!Q72:Q980,1,0)</f>
        <v>2184302</v>
      </c>
      <c r="C72">
        <f t="shared" si="3"/>
        <v>48.787769040484612</v>
      </c>
      <c r="D72">
        <f t="shared" si="2"/>
        <v>2181477.5102980002</v>
      </c>
    </row>
    <row r="73" spans="1:4" x14ac:dyDescent="0.25">
      <c r="A73">
        <f>VLOOKUP('2024-03-18_windows_device_0'!P73,'2024-03-18_windows_device_0'!P$2:P$912,1,0)</f>
        <v>51.332000000000001</v>
      </c>
      <c r="B73">
        <f>VLOOKUP('2024-03-18_windows_device_0'!Q73,'2024-03-18_windows_device_0'!Q73:Q981,1,0)</f>
        <v>2184302</v>
      </c>
      <c r="C73">
        <f t="shared" si="3"/>
        <v>48.842956671727507</v>
      </c>
      <c r="D73">
        <f t="shared" si="2"/>
        <v>2181475.7026384813</v>
      </c>
    </row>
    <row r="74" spans="1:4" x14ac:dyDescent="0.25">
      <c r="A74">
        <f>VLOOKUP('2024-03-18_windows_device_0'!P74,'2024-03-18_windows_device_0'!P$2:P$912,1,0)</f>
        <v>51.421333333333337</v>
      </c>
      <c r="B74">
        <f>VLOOKUP('2024-03-18_windows_device_0'!Q74,'2024-03-18_windows_device_0'!Q74:Q982,1,0)</f>
        <v>2184322</v>
      </c>
      <c r="C74">
        <f t="shared" si="3"/>
        <v>48.927958310653345</v>
      </c>
      <c r="D74">
        <f t="shared" si="2"/>
        <v>2181492.9245603853</v>
      </c>
    </row>
    <row r="75" spans="1:4" x14ac:dyDescent="0.25">
      <c r="A75">
        <f>VLOOKUP('2024-03-18_windows_device_0'!P75,'2024-03-18_windows_device_0'!P$2:P$912,1,0)</f>
        <v>51.488</v>
      </c>
      <c r="B75">
        <f>VLOOKUP('2024-03-18_windows_device_0'!Q75,'2024-03-18_windows_device_0'!Q75:Q983,1,0)</f>
        <v>2184310</v>
      </c>
      <c r="C75">
        <f t="shared" si="3"/>
        <v>48.991392369553218</v>
      </c>
      <c r="D75">
        <f t="shared" si="2"/>
        <v>2181478.8562139627</v>
      </c>
    </row>
    <row r="76" spans="1:4" x14ac:dyDescent="0.25">
      <c r="A76">
        <f>VLOOKUP('2024-03-18_windows_device_0'!P76,'2024-03-18_windows_device_0'!P$2:P$912,1,0)</f>
        <v>51.542666666666662</v>
      </c>
      <c r="B76">
        <f>VLOOKUP('2024-03-18_windows_device_0'!Q76,'2024-03-18_windows_device_0'!Q76:Q984,1,0)</f>
        <v>2184320</v>
      </c>
      <c r="C76">
        <f t="shared" si="3"/>
        <v>49.043408297851116</v>
      </c>
      <c r="D76">
        <f t="shared" si="2"/>
        <v>2181487.1632606853</v>
      </c>
    </row>
    <row r="77" spans="1:4" x14ac:dyDescent="0.25">
      <c r="A77">
        <f>VLOOKUP('2024-03-18_windows_device_0'!P77,'2024-03-18_windows_device_0'!P$2:P$912,1,0)</f>
        <v>51.632666666666665</v>
      </c>
      <c r="B77">
        <f>VLOOKUP('2024-03-18_windows_device_0'!Q77,'2024-03-18_windows_device_0'!Q77:Q985,1,0)</f>
        <v>2184320</v>
      </c>
      <c r="C77">
        <f t="shared" si="3"/>
        <v>49.129044277365949</v>
      </c>
      <c r="D77">
        <f t="shared" si="2"/>
        <v>2181484.3821485611</v>
      </c>
    </row>
    <row r="78" spans="1:4" x14ac:dyDescent="0.25">
      <c r="A78">
        <f>VLOOKUP('2024-03-18_windows_device_0'!P78,'2024-03-18_windows_device_0'!P$2:P$912,1,0)</f>
        <v>51.667999999999999</v>
      </c>
      <c r="B78">
        <f>VLOOKUP('2024-03-18_windows_device_0'!Q78,'2024-03-18_windows_device_0'!Q78:Q986,1,0)</f>
        <v>2184353</v>
      </c>
      <c r="C78">
        <f t="shared" si="3"/>
        <v>49.162664328582885</v>
      </c>
      <c r="D78">
        <f t="shared" si="2"/>
        <v>2181516.2923681056</v>
      </c>
    </row>
    <row r="79" spans="1:4" x14ac:dyDescent="0.25">
      <c r="A79">
        <f>VLOOKUP('2024-03-18_windows_device_0'!P79,'2024-03-18_windows_device_0'!P$2:P$912,1,0)</f>
        <v>51.763999999999996</v>
      </c>
      <c r="B79">
        <f>VLOOKUP('2024-03-18_windows_device_0'!Q79,'2024-03-18_windows_device_0'!Q79:Q987,1,0)</f>
        <v>2184341</v>
      </c>
      <c r="C79">
        <f t="shared" si="3"/>
        <v>49.254009373398709</v>
      </c>
      <c r="D79">
        <f t="shared" si="2"/>
        <v>2181501.3373302384</v>
      </c>
    </row>
    <row r="80" spans="1:4" x14ac:dyDescent="0.25">
      <c r="A80">
        <f>VLOOKUP('2024-03-18_windows_device_0'!P80,'2024-03-18_windows_device_0'!P$2:P$912,1,0)</f>
        <v>51.816000000000003</v>
      </c>
      <c r="B80">
        <f>VLOOKUP('2024-03-18_windows_device_0'!Q80,'2024-03-18_windows_device_0'!Q80:Q988,1,0)</f>
        <v>2184344</v>
      </c>
      <c r="C80">
        <f t="shared" si="3"/>
        <v>49.30348793934062</v>
      </c>
      <c r="D80">
        <f t="shared" si="2"/>
        <v>2181502.7402709047</v>
      </c>
    </row>
    <row r="81" spans="1:4" x14ac:dyDescent="0.25">
      <c r="A81">
        <f>VLOOKUP('2024-03-18_windows_device_0'!P81,'2024-03-18_windows_device_0'!P$2:P$912,1,0)</f>
        <v>51.87466666666667</v>
      </c>
      <c r="B81">
        <f>VLOOKUP('2024-03-18_windows_device_0'!Q81,'2024-03-18_windows_device_0'!Q81:Q989,1,0)</f>
        <v>2184388</v>
      </c>
      <c r="C81">
        <f t="shared" si="3"/>
        <v>49.35930991117251</v>
      </c>
      <c r="D81">
        <f t="shared" si="2"/>
        <v>2181544.9414857193</v>
      </c>
    </row>
    <row r="82" spans="1:4" x14ac:dyDescent="0.25">
      <c r="A82">
        <f>VLOOKUP('2024-03-18_windows_device_0'!P82,'2024-03-18_windows_device_0'!P$2:P$912,1,0)</f>
        <v>51.941333333333333</v>
      </c>
      <c r="B82">
        <f>VLOOKUP('2024-03-18_windows_device_0'!Q82,'2024-03-18_windows_device_0'!Q82:Q990,1,0)</f>
        <v>2184409</v>
      </c>
      <c r="C82">
        <f t="shared" si="3"/>
        <v>49.422743970072382</v>
      </c>
      <c r="D82">
        <f t="shared" si="2"/>
        <v>2181563.9013051619</v>
      </c>
    </row>
    <row r="83" spans="1:4" x14ac:dyDescent="0.25">
      <c r="A83">
        <f>VLOOKUP('2024-03-18_windows_device_0'!P83,'2024-03-18_windows_device_0'!P$2:P$912,1,0)</f>
        <v>52.00266666666667</v>
      </c>
      <c r="B83">
        <f>VLOOKUP('2024-03-18_windows_device_0'!Q83,'2024-03-18_windows_device_0'!Q83:Q991,1,0)</f>
        <v>2184413</v>
      </c>
      <c r="C83">
        <f t="shared" si="3"/>
        <v>49.481103304260273</v>
      </c>
      <c r="D83">
        <f t="shared" si="2"/>
        <v>2181566.0279972982</v>
      </c>
    </row>
    <row r="84" spans="1:4" x14ac:dyDescent="0.25">
      <c r="A84">
        <f>VLOOKUP('2024-03-18_windows_device_0'!P84,'2024-03-18_windows_device_0'!P$2:P$912,1,0)</f>
        <v>52.081333333333333</v>
      </c>
      <c r="B84">
        <f>VLOOKUP('2024-03-18_windows_device_0'!Q84,'2024-03-18_windows_device_0'!Q84:Q992,1,0)</f>
        <v>2184411</v>
      </c>
      <c r="C84">
        <f t="shared" si="3"/>
        <v>49.555955493762127</v>
      </c>
      <c r="D84">
        <f t="shared" si="2"/>
        <v>2181561.6304083285</v>
      </c>
    </row>
    <row r="85" spans="1:4" x14ac:dyDescent="0.25">
      <c r="A85">
        <f>VLOOKUP('2024-03-18_windows_device_0'!P85,'2024-03-18_windows_device_0'!P$2:P$912,1,0)</f>
        <v>52.14</v>
      </c>
      <c r="B85">
        <f>VLOOKUP('2024-03-18_windows_device_0'!Q85,'2024-03-18_windows_device_0'!Q85:Q993,1,0)</f>
        <v>2184418</v>
      </c>
      <c r="C85">
        <f t="shared" si="3"/>
        <v>49.611777465594017</v>
      </c>
      <c r="D85">
        <f t="shared" si="2"/>
        <v>2181566.8461302212</v>
      </c>
    </row>
    <row r="86" spans="1:4" x14ac:dyDescent="0.25">
      <c r="A86">
        <f>VLOOKUP('2024-03-18_windows_device_0'!P86,'2024-03-18_windows_device_0'!P$2:P$912,1,0)</f>
        <v>52.212000000000003</v>
      </c>
      <c r="B86">
        <f>VLOOKUP('2024-03-18_windows_device_0'!Q86,'2024-03-18_windows_device_0'!Q86:Q994,1,0)</f>
        <v>2184421</v>
      </c>
      <c r="C86">
        <f t="shared" si="3"/>
        <v>49.680286249205892</v>
      </c>
      <c r="D86">
        <f t="shared" si="2"/>
        <v>2181567.6607182957</v>
      </c>
    </row>
    <row r="87" spans="1:4" x14ac:dyDescent="0.25">
      <c r="A87">
        <f>VLOOKUP('2024-03-18_windows_device_0'!P87,'2024-03-18_windows_device_0'!P$2:P$912,1,0)</f>
        <v>52.274000000000001</v>
      </c>
      <c r="B87">
        <f>VLOOKUP('2024-03-18_windows_device_0'!Q87,'2024-03-18_windows_device_0'!Q87:Q995,1,0)</f>
        <v>2184446</v>
      </c>
      <c r="C87">
        <f t="shared" si="3"/>
        <v>49.739279923982771</v>
      </c>
      <c r="D87">
        <f t="shared" si="2"/>
        <v>2181590.7827071613</v>
      </c>
    </row>
    <row r="88" spans="1:4" x14ac:dyDescent="0.25">
      <c r="A88">
        <f>VLOOKUP('2024-03-18_windows_device_0'!P88,'2024-03-18_windows_device_0'!P$2:P$912,1,0)</f>
        <v>52.327333333333328</v>
      </c>
      <c r="B88">
        <f>VLOOKUP('2024-03-18_windows_device_0'!Q88,'2024-03-18_windows_device_0'!Q88:Q996,1,0)</f>
        <v>2184446</v>
      </c>
      <c r="C88">
        <f t="shared" si="3"/>
        <v>49.790027171102672</v>
      </c>
      <c r="D88">
        <f t="shared" si="2"/>
        <v>2181589.1700800038</v>
      </c>
    </row>
    <row r="89" spans="1:4" x14ac:dyDescent="0.25">
      <c r="A89">
        <f>VLOOKUP('2024-03-18_windows_device_0'!P89,'2024-03-18_windows_device_0'!P$2:P$912,1,0)</f>
        <v>52.38666666666667</v>
      </c>
      <c r="B89">
        <f>VLOOKUP('2024-03-18_windows_device_0'!Q89,'2024-03-18_windows_device_0'!Q89:Q997,1,0)</f>
        <v>2184432</v>
      </c>
      <c r="C89">
        <f t="shared" si="3"/>
        <v>49.846483483523571</v>
      </c>
      <c r="D89">
        <f t="shared" si="2"/>
        <v>2181573.3791473112</v>
      </c>
    </row>
    <row r="90" spans="1:4" x14ac:dyDescent="0.25">
      <c r="A90">
        <f>VLOOKUP('2024-03-18_windows_device_0'!P90,'2024-03-18_windows_device_0'!P$2:P$912,1,0)</f>
        <v>52.448666666666668</v>
      </c>
      <c r="B90">
        <f>VLOOKUP('2024-03-18_windows_device_0'!Q90,'2024-03-18_windows_device_0'!Q90:Q998,1,0)</f>
        <v>2184442</v>
      </c>
      <c r="C90">
        <f t="shared" si="3"/>
        <v>49.90547715830045</v>
      </c>
      <c r="D90">
        <f t="shared" si="2"/>
        <v>2181581.5112286694</v>
      </c>
    </row>
    <row r="91" spans="1:4" x14ac:dyDescent="0.25">
      <c r="A91">
        <f>VLOOKUP('2024-03-18_windows_device_0'!P91,'2024-03-18_windows_device_0'!P$2:P$912,1,0)</f>
        <v>52.504666666666665</v>
      </c>
      <c r="B91">
        <f>VLOOKUP('2024-03-18_windows_device_0'!Q91,'2024-03-18_windows_device_0'!Q91:Q999,1,0)</f>
        <v>2184473</v>
      </c>
      <c r="C91">
        <f t="shared" si="3"/>
        <v>49.958761767776345</v>
      </c>
      <c r="D91">
        <f t="shared" si="2"/>
        <v>2181610.8271555393</v>
      </c>
    </row>
    <row r="92" spans="1:4" x14ac:dyDescent="0.25">
      <c r="A92">
        <f>VLOOKUP('2024-03-18_windows_device_0'!P92,'2024-03-18_windows_device_0'!P$2:P$912,1,0)</f>
        <v>52.541333333333334</v>
      </c>
      <c r="B92">
        <f>VLOOKUP('2024-03-18_windows_device_0'!Q92,'2024-03-18_windows_device_0'!Q92:Q1000,1,0)</f>
        <v>2184472</v>
      </c>
      <c r="C92">
        <f t="shared" si="3"/>
        <v>49.993650500171277</v>
      </c>
      <c r="D92">
        <f t="shared" si="2"/>
        <v>2181608.7260719035</v>
      </c>
    </row>
    <row r="93" spans="1:4" x14ac:dyDescent="0.25">
      <c r="A93">
        <f>VLOOKUP('2024-03-18_windows_device_0'!P93,'2024-03-18_windows_device_0'!P$2:P$912,1,0)</f>
        <v>52.602666666666664</v>
      </c>
      <c r="B93">
        <f>VLOOKUP('2024-03-18_windows_device_0'!Q93,'2024-03-18_windows_device_0'!Q93:Q1001,1,0)</f>
        <v>2184469</v>
      </c>
      <c r="C93">
        <f t="shared" si="3"/>
        <v>50.052009834359161</v>
      </c>
      <c r="D93">
        <f t="shared" si="2"/>
        <v>2181603.8870601226</v>
      </c>
    </row>
    <row r="94" spans="1:4" x14ac:dyDescent="0.25">
      <c r="A94">
        <f>VLOOKUP('2024-03-18_windows_device_0'!P94,'2024-03-18_windows_device_0'!P$2:P$912,1,0)</f>
        <v>52.63066666666667</v>
      </c>
      <c r="B94">
        <f>VLOOKUP('2024-03-18_windows_device_0'!Q94,'2024-03-18_windows_device_0'!Q94:Q1002,1,0)</f>
        <v>2184473</v>
      </c>
      <c r="C94">
        <f t="shared" si="3"/>
        <v>50.078652139097116</v>
      </c>
      <c r="D94">
        <f t="shared" si="2"/>
        <v>2181607.0486768363</v>
      </c>
    </row>
    <row r="95" spans="1:4" x14ac:dyDescent="0.25">
      <c r="A95">
        <f>VLOOKUP('2024-03-18_windows_device_0'!P95,'2024-03-18_windows_device_0'!P$2:P$912,1,0)</f>
        <v>52.68</v>
      </c>
      <c r="B95">
        <f>VLOOKUP('2024-03-18_windows_device_0'!Q95,'2024-03-18_windows_device_0'!Q95:Q1003,1,0)</f>
        <v>2184483</v>
      </c>
      <c r="C95">
        <f t="shared" si="3"/>
        <v>50.125593342683025</v>
      </c>
      <c r="D95">
        <f t="shared" si="2"/>
        <v>2181615.5733030951</v>
      </c>
    </row>
    <row r="96" spans="1:4" x14ac:dyDescent="0.25">
      <c r="A96">
        <f>VLOOKUP('2024-03-18_windows_device_0'!P96,'2024-03-18_windows_device_0'!P$2:P$912,1,0)</f>
        <v>52.75266666666667</v>
      </c>
      <c r="B96">
        <f>VLOOKUP('2024-03-18_windows_device_0'!Q96,'2024-03-18_windows_device_0'!Q96:Q1004,1,0)</f>
        <v>2184506</v>
      </c>
      <c r="C96">
        <f t="shared" si="3"/>
        <v>50.194736466883896</v>
      </c>
      <c r="D96">
        <f t="shared" si="2"/>
        <v>2181636.4042485114</v>
      </c>
    </row>
    <row r="97" spans="1:4" x14ac:dyDescent="0.25">
      <c r="A97">
        <f>VLOOKUP('2024-03-18_windows_device_0'!P97,'2024-03-18_windows_device_0'!P$2:P$912,1,0)</f>
        <v>52.777999999999999</v>
      </c>
      <c r="B97">
        <f>VLOOKUP('2024-03-18_windows_device_0'!Q97,'2024-03-18_windows_device_0'!Q97:Q1005,1,0)</f>
        <v>2184504</v>
      </c>
      <c r="C97">
        <f t="shared" si="3"/>
        <v>50.218841409265842</v>
      </c>
      <c r="D97">
        <f t="shared" si="2"/>
        <v>2181633.6492212154</v>
      </c>
    </row>
    <row r="98" spans="1:4" x14ac:dyDescent="0.25">
      <c r="A98">
        <f>VLOOKUP('2024-03-18_windows_device_0'!P98,'2024-03-18_windows_device_0'!P$2:P$912,1,0)</f>
        <v>52.839333333333329</v>
      </c>
      <c r="B98">
        <f>VLOOKUP('2024-03-18_windows_device_0'!Q98,'2024-03-18_windows_device_0'!Q98:Q1006,1,0)</f>
        <v>2184501</v>
      </c>
      <c r="C98">
        <f t="shared" si="3"/>
        <v>50.277200743453726</v>
      </c>
      <c r="D98">
        <f t="shared" si="2"/>
        <v>2181628.8237373349</v>
      </c>
    </row>
    <row r="99" spans="1:4" x14ac:dyDescent="0.25">
      <c r="A99">
        <f>VLOOKUP('2024-03-18_windows_device_0'!P99,'2024-03-18_windows_device_0'!P$2:P$912,1,0)</f>
        <v>52.872666666666667</v>
      </c>
      <c r="B99">
        <f>VLOOKUP('2024-03-18_windows_device_0'!Q99,'2024-03-18_windows_device_0'!Q99:Q1007,1,0)</f>
        <v>2184526</v>
      </c>
      <c r="C99">
        <f t="shared" si="3"/>
        <v>50.308917772903669</v>
      </c>
      <c r="D99">
        <f t="shared" si="2"/>
        <v>2181652.8330969536</v>
      </c>
    </row>
    <row r="100" spans="1:4" x14ac:dyDescent="0.25">
      <c r="A100">
        <f>VLOOKUP('2024-03-18_windows_device_0'!P100,'2024-03-18_windows_device_0'!P$2:P$912,1,0)</f>
        <v>52.908000000000001</v>
      </c>
      <c r="B100">
        <f>VLOOKUP('2024-03-18_windows_device_0'!Q100,'2024-03-18_windows_device_0'!Q100:Q1008,1,0)</f>
        <v>2184530</v>
      </c>
      <c r="C100">
        <f t="shared" si="3"/>
        <v>50.342537824120605</v>
      </c>
      <c r="D100">
        <f t="shared" si="2"/>
        <v>2181655.7841487196</v>
      </c>
    </row>
    <row r="101" spans="1:4" x14ac:dyDescent="0.25">
      <c r="A101">
        <f>VLOOKUP('2024-03-18_windows_device_0'!P101,'2024-03-18_windows_device_0'!P$2:P$912,1,0)</f>
        <v>52.944666666666663</v>
      </c>
      <c r="B101">
        <f>VLOOKUP('2024-03-18_windows_device_0'!Q101,'2024-03-18_windows_device_0'!Q101:Q1009,1,0)</f>
        <v>2184534</v>
      </c>
      <c r="C101">
        <f t="shared" si="3"/>
        <v>50.37742655651553</v>
      </c>
      <c r="D101">
        <f t="shared" si="2"/>
        <v>2181658.6968477187</v>
      </c>
    </row>
    <row r="102" spans="1:4" x14ac:dyDescent="0.25">
      <c r="A102">
        <f>VLOOKUP('2024-03-18_windows_device_0'!P102,'2024-03-18_windows_device_0'!P$2:P$912,1,0)</f>
        <v>52.988666666666667</v>
      </c>
      <c r="B102">
        <f>VLOOKUP('2024-03-18_windows_device_0'!Q102,'2024-03-18_windows_device_0'!Q102:Q1010,1,0)</f>
        <v>2184525</v>
      </c>
      <c r="C102">
        <f t="shared" si="3"/>
        <v>50.419293035389458</v>
      </c>
      <c r="D102">
        <f t="shared" si="2"/>
        <v>2181648.3937404342</v>
      </c>
    </row>
    <row r="103" spans="1:4" x14ac:dyDescent="0.25">
      <c r="A103">
        <f>VLOOKUP('2024-03-18_windows_device_0'!P103,'2024-03-18_windows_device_0'!P$2:P$912,1,0)</f>
        <v>53.033333333333331</v>
      </c>
      <c r="B103">
        <f>VLOOKUP('2024-03-18_windows_device_0'!Q103,'2024-03-18_windows_device_0'!Q103:Q1011,1,0)</f>
        <v>2184521</v>
      </c>
      <c r="C103">
        <f t="shared" si="3"/>
        <v>50.461793854852374</v>
      </c>
      <c r="D103">
        <f t="shared" si="2"/>
        <v>2181643.0727345846</v>
      </c>
    </row>
    <row r="104" spans="1:4" x14ac:dyDescent="0.25">
      <c r="A104">
        <f>VLOOKUP('2024-03-18_windows_device_0'!P104,'2024-03-18_windows_device_0'!P$2:P$912,1,0)</f>
        <v>53.067999999999998</v>
      </c>
      <c r="B104">
        <f>VLOOKUP('2024-03-18_windows_device_0'!Q104,'2024-03-18_windows_device_0'!Q104:Q1012,1,0)</f>
        <v>2184534</v>
      </c>
      <c r="C104">
        <f t="shared" si="3"/>
        <v>50.494779565480307</v>
      </c>
      <c r="D104">
        <f t="shared" si="2"/>
        <v>2181655.0487578609</v>
      </c>
    </row>
    <row r="105" spans="1:4" x14ac:dyDescent="0.25">
      <c r="A105">
        <f>VLOOKUP('2024-03-18_windows_device_0'!P105,'2024-03-18_windows_device_0'!P$2:P$912,1,0)</f>
        <v>53.101333333333329</v>
      </c>
      <c r="B105">
        <f>VLOOKUP('2024-03-18_windows_device_0'!Q105,'2024-03-18_windows_device_0'!Q105:Q1013,1,0)</f>
        <v>2184531</v>
      </c>
      <c r="C105">
        <f t="shared" si="3"/>
        <v>50.526496594930244</v>
      </c>
      <c r="D105">
        <f t="shared" si="2"/>
        <v>2181651.0652210768</v>
      </c>
    </row>
    <row r="106" spans="1:4" x14ac:dyDescent="0.25">
      <c r="A106">
        <f>VLOOKUP('2024-03-18_windows_device_0'!P106,'2024-03-18_windows_device_0'!P$2:P$912,1,0)</f>
        <v>53.143333333333331</v>
      </c>
      <c r="B106">
        <f>VLOOKUP('2024-03-18_windows_device_0'!Q106,'2024-03-18_windows_device_0'!Q106:Q1014,1,0)</f>
        <v>2184550</v>
      </c>
      <c r="C106">
        <f t="shared" si="3"/>
        <v>50.566460052037172</v>
      </c>
      <c r="D106">
        <f t="shared" si="2"/>
        <v>2181668.8274390879</v>
      </c>
    </row>
    <row r="107" spans="1:4" x14ac:dyDescent="0.25">
      <c r="A107">
        <f>VLOOKUP('2024-03-18_windows_device_0'!P107,'2024-03-18_windows_device_0'!P$2:P$912,1,0)</f>
        <v>53.171333333333337</v>
      </c>
      <c r="B107">
        <f>VLOOKUP('2024-03-18_windows_device_0'!Q107,'2024-03-18_windows_device_0'!Q107:Q1015,1,0)</f>
        <v>2184524</v>
      </c>
      <c r="C107">
        <f t="shared" si="3"/>
        <v>50.59310235677512</v>
      </c>
      <c r="D107">
        <f t="shared" si="2"/>
        <v>2181642.0031644148</v>
      </c>
    </row>
    <row r="108" spans="1:4" x14ac:dyDescent="0.25">
      <c r="A108">
        <f>VLOOKUP('2024-03-18_windows_device_0'!P108,'2024-03-18_windows_device_0'!P$2:P$912,1,0)</f>
        <v>53.195999999999998</v>
      </c>
      <c r="B108">
        <f>VLOOKUP('2024-03-18_windows_device_0'!Q108,'2024-03-18_windows_device_0'!Q108:Q1016,1,0)</f>
        <v>2184550</v>
      </c>
      <c r="C108">
        <f t="shared" si="3"/>
        <v>50.616572958568071</v>
      </c>
      <c r="D108">
        <f t="shared" si="2"/>
        <v>2181667.2776230383</v>
      </c>
    </row>
    <row r="109" spans="1:4" x14ac:dyDescent="0.25">
      <c r="A109">
        <f>VLOOKUP('2024-03-18_windows_device_0'!P109,'2024-03-18_windows_device_0'!P$2:P$912,1,0)</f>
        <v>53.225999999999999</v>
      </c>
      <c r="B109">
        <f>VLOOKUP('2024-03-18_windows_device_0'!Q109,'2024-03-18_windows_device_0'!Q109:Q1017,1,0)</f>
        <v>2184569</v>
      </c>
      <c r="C109">
        <f t="shared" si="3"/>
        <v>50.645118285073018</v>
      </c>
      <c r="D109">
        <f t="shared" si="2"/>
        <v>2181685.3959720563</v>
      </c>
    </row>
    <row r="110" spans="1:4" x14ac:dyDescent="0.25">
      <c r="A110">
        <f>VLOOKUP('2024-03-18_windows_device_0'!P110,'2024-03-18_windows_device_0'!P$2:P$912,1,0)</f>
        <v>53.275999999999996</v>
      </c>
      <c r="B110">
        <f>VLOOKUP('2024-03-18_windows_device_0'!Q110,'2024-03-18_windows_device_0'!Q110:Q1018,1,0)</f>
        <v>2184569</v>
      </c>
      <c r="C110">
        <f t="shared" si="3"/>
        <v>50.692693829247922</v>
      </c>
      <c r="D110">
        <f t="shared" si="2"/>
        <v>2181683.928417671</v>
      </c>
    </row>
    <row r="111" spans="1:4" x14ac:dyDescent="0.25">
      <c r="A111">
        <f>VLOOKUP('2024-03-18_windows_device_0'!P111,'2024-03-18_windows_device_0'!P$2:P$912,1,0)</f>
        <v>53.296666666666667</v>
      </c>
      <c r="B111">
        <f>VLOOKUP('2024-03-18_windows_device_0'!Q111,'2024-03-18_windows_device_0'!Q111:Q1019,1,0)</f>
        <v>2184571</v>
      </c>
      <c r="C111">
        <f t="shared" si="3"/>
        <v>50.712358387506889</v>
      </c>
      <c r="D111">
        <f t="shared" si="2"/>
        <v>2181685.322509062</v>
      </c>
    </row>
    <row r="112" spans="1:4" x14ac:dyDescent="0.25">
      <c r="A112">
        <f>VLOOKUP('2024-03-18_windows_device_0'!P112,'2024-03-18_windows_device_0'!P$2:P$912,1,0)</f>
        <v>53.355333333333334</v>
      </c>
      <c r="B112">
        <f>VLOOKUP('2024-03-18_windows_device_0'!Q112,'2024-03-18_windows_device_0'!Q112:Q1020,1,0)</f>
        <v>2184578</v>
      </c>
      <c r="C112">
        <f t="shared" si="3"/>
        <v>50.768180359338778</v>
      </c>
      <c r="D112">
        <f t="shared" si="2"/>
        <v>2181690.6046792022</v>
      </c>
    </row>
    <row r="113" spans="1:4" x14ac:dyDescent="0.25">
      <c r="A113">
        <f>VLOOKUP('2024-03-18_windows_device_0'!P113,'2024-03-18_windows_device_0'!P$2:P$912,1,0)</f>
        <v>53.385333333333335</v>
      </c>
      <c r="B113">
        <f>VLOOKUP('2024-03-18_windows_device_0'!Q113,'2024-03-18_windows_device_0'!Q113:Q1021,1,0)</f>
        <v>2184588</v>
      </c>
      <c r="C113">
        <f t="shared" si="3"/>
        <v>50.796725685843725</v>
      </c>
      <c r="D113">
        <f t="shared" si="2"/>
        <v>2181699.7274829834</v>
      </c>
    </row>
    <row r="114" spans="1:4" x14ac:dyDescent="0.25">
      <c r="A114">
        <f>VLOOKUP('2024-03-18_windows_device_0'!P114,'2024-03-18_windows_device_0'!P$2:P$912,1,0)</f>
        <v>53.409333333333336</v>
      </c>
      <c r="B114">
        <f>VLOOKUP('2024-03-18_windows_device_0'!Q114,'2024-03-18_windows_device_0'!Q114:Q1022,1,0)</f>
        <v>2184582</v>
      </c>
      <c r="C114">
        <f t="shared" si="3"/>
        <v>50.819561947047681</v>
      </c>
      <c r="D114">
        <f t="shared" si="2"/>
        <v>2181693.0263299174</v>
      </c>
    </row>
    <row r="115" spans="1:4" x14ac:dyDescent="0.25">
      <c r="A115">
        <f>VLOOKUP('2024-03-18_windows_device_0'!P115,'2024-03-18_windows_device_0'!P$2:P$912,1,0)</f>
        <v>53.432000000000002</v>
      </c>
      <c r="B115">
        <f>VLOOKUP('2024-03-18_windows_device_0'!Q115,'2024-03-18_windows_device_0'!Q115:Q1023,1,0)</f>
        <v>2184570</v>
      </c>
      <c r="C115">
        <f t="shared" si="3"/>
        <v>50.84112952707364</v>
      </c>
      <c r="D115">
        <f t="shared" si="2"/>
        <v>2181680.3646227028</v>
      </c>
    </row>
    <row r="116" spans="1:4" x14ac:dyDescent="0.25">
      <c r="A116">
        <f>VLOOKUP('2024-03-18_windows_device_0'!P116,'2024-03-18_windows_device_0'!P$2:P$912,1,0)</f>
        <v>53.459333333333333</v>
      </c>
      <c r="B116">
        <f>VLOOKUP('2024-03-18_windows_device_0'!Q116,'2024-03-18_windows_device_0'!Q116:Q1024,1,0)</f>
        <v>2184593</v>
      </c>
      <c r="C116">
        <f t="shared" si="3"/>
        <v>50.867137491222593</v>
      </c>
      <c r="D116">
        <f t="shared" si="2"/>
        <v>2181702.5673184874</v>
      </c>
    </row>
    <row r="117" spans="1:4" x14ac:dyDescent="0.25">
      <c r="A117">
        <f>VLOOKUP('2024-03-18_windows_device_0'!P117,'2024-03-18_windows_device_0'!P$2:P$912,1,0)</f>
        <v>53.506666666666668</v>
      </c>
      <c r="B117">
        <f>VLOOKUP('2024-03-18_windows_device_0'!Q117,'2024-03-18_windows_device_0'!Q117:Q1025,1,0)</f>
        <v>2184590</v>
      </c>
      <c r="C117">
        <f t="shared" si="3"/>
        <v>50.912175673041503</v>
      </c>
      <c r="D117">
        <f t="shared" si="2"/>
        <v>2181698.1882678196</v>
      </c>
    </row>
    <row r="118" spans="1:4" x14ac:dyDescent="0.25">
      <c r="A118">
        <f>VLOOKUP('2024-03-18_windows_device_0'!P118,'2024-03-18_windows_device_0'!P$2:P$912,1,0)</f>
        <v>53.525999999999996</v>
      </c>
      <c r="B118">
        <f>VLOOKUP('2024-03-18_windows_device_0'!Q118,'2024-03-18_windows_device_0'!Q118:Q1026,1,0)</f>
        <v>2184582</v>
      </c>
      <c r="C118">
        <f t="shared" si="3"/>
        <v>50.930571550122465</v>
      </c>
      <c r="D118">
        <f t="shared" si="2"/>
        <v>2181689.6255941987</v>
      </c>
    </row>
    <row r="119" spans="1:4" x14ac:dyDescent="0.25">
      <c r="A119">
        <f>VLOOKUP('2024-03-18_windows_device_0'!P119,'2024-03-18_windows_device_0'!P$2:P$912,1,0)</f>
        <v>53.556666666666672</v>
      </c>
      <c r="B119">
        <f>VLOOKUP('2024-03-18_windows_device_0'!Q119,'2024-03-18_windows_device_0'!Q119:Q1027,1,0)</f>
        <v>2184589</v>
      </c>
      <c r="C119">
        <f t="shared" si="3"/>
        <v>50.959751217216414</v>
      </c>
      <c r="D119">
        <f t="shared" si="2"/>
        <v>2181695.7337919227</v>
      </c>
    </row>
    <row r="120" spans="1:4" x14ac:dyDescent="0.25">
      <c r="A120">
        <f>VLOOKUP('2024-03-18_windows_device_0'!P120,'2024-03-18_windows_device_0'!P$2:P$912,1,0)</f>
        <v>53.566666666666663</v>
      </c>
      <c r="B120">
        <f>VLOOKUP('2024-03-18_windows_device_0'!Q120,'2024-03-18_windows_device_0'!Q120:Q1028,1,0)</f>
        <v>2184605</v>
      </c>
      <c r="C120">
        <f t="shared" si="3"/>
        <v>50.96926632605139</v>
      </c>
      <c r="D120">
        <f t="shared" si="2"/>
        <v>2181711.443176331</v>
      </c>
    </row>
    <row r="121" spans="1:4" x14ac:dyDescent="0.25">
      <c r="A121">
        <f>VLOOKUP('2024-03-18_windows_device_0'!P121,'2024-03-18_windows_device_0'!P$2:P$912,1,0)</f>
        <v>53.626000000000005</v>
      </c>
      <c r="B121">
        <f>VLOOKUP('2024-03-18_windows_device_0'!Q121,'2024-03-18_windows_device_0'!Q121:Q1029,1,0)</f>
        <v>2184623</v>
      </c>
      <c r="C121">
        <f t="shared" si="3"/>
        <v>51.025722638472288</v>
      </c>
      <c r="D121">
        <f t="shared" si="2"/>
        <v>2181727.720774089</v>
      </c>
    </row>
    <row r="122" spans="1:4" x14ac:dyDescent="0.25">
      <c r="A122">
        <f>VLOOKUP('2024-03-18_windows_device_0'!P122,'2024-03-18_windows_device_0'!P$2:P$912,1,0)</f>
        <v>53.616666666666667</v>
      </c>
      <c r="B122">
        <f>VLOOKUP('2024-03-18_windows_device_0'!Q122,'2024-03-18_windows_device_0'!Q122:Q1030,1,0)</f>
        <v>2184630</v>
      </c>
      <c r="C122">
        <f t="shared" si="3"/>
        <v>51.016841870226301</v>
      </c>
      <c r="D122">
        <f t="shared" si="2"/>
        <v>2181734.9914963106</v>
      </c>
    </row>
    <row r="123" spans="1:4" x14ac:dyDescent="0.25">
      <c r="A123">
        <f>VLOOKUP('2024-03-18_windows_device_0'!P123,'2024-03-18_windows_device_0'!P$2:P$912,1,0)</f>
        <v>53.653999999999996</v>
      </c>
      <c r="B123">
        <f>VLOOKUP('2024-03-18_windows_device_0'!Q123,'2024-03-18_windows_device_0'!Q123:Q1031,1,0)</f>
        <v>2184647</v>
      </c>
      <c r="C123">
        <f t="shared" si="3"/>
        <v>51.052364943210229</v>
      </c>
      <c r="D123">
        <f t="shared" si="2"/>
        <v>2181750.9090945283</v>
      </c>
    </row>
    <row r="124" spans="1:4" x14ac:dyDescent="0.25">
      <c r="A124">
        <f>VLOOKUP('2024-03-18_windows_device_0'!P124,'2024-03-18_windows_device_0'!P$2:P$912,1,0)</f>
        <v>53.688666666666663</v>
      </c>
      <c r="B124">
        <f>VLOOKUP('2024-03-18_windows_device_0'!Q124,'2024-03-18_windows_device_0'!Q124:Q1032,1,0)</f>
        <v>2184634</v>
      </c>
      <c r="C124">
        <f t="shared" si="3"/>
        <v>51.085350653838162</v>
      </c>
      <c r="D124">
        <f t="shared" si="2"/>
        <v>2181736.9051702437</v>
      </c>
    </row>
    <row r="125" spans="1:4" x14ac:dyDescent="0.25">
      <c r="A125">
        <f>VLOOKUP('2024-03-18_windows_device_0'!P125,'2024-03-18_windows_device_0'!P$2:P$912,1,0)</f>
        <v>53.695333333333338</v>
      </c>
      <c r="B125">
        <f>VLOOKUP('2024-03-18_windows_device_0'!Q125,'2024-03-18_windows_device_0'!Q125:Q1033,1,0)</f>
        <v>2184623</v>
      </c>
      <c r="C125">
        <f t="shared" si="3"/>
        <v>51.091694059728162</v>
      </c>
      <c r="D125">
        <f t="shared" si="2"/>
        <v>2181725.7122362843</v>
      </c>
    </row>
    <row r="126" spans="1:4" x14ac:dyDescent="0.25">
      <c r="A126">
        <f>VLOOKUP('2024-03-18_windows_device_0'!P126,'2024-03-18_windows_device_0'!P$2:P$912,1,0)</f>
        <v>53.739999999999995</v>
      </c>
      <c r="B126">
        <f>VLOOKUP('2024-03-18_windows_device_0'!Q126,'2024-03-18_windows_device_0'!Q126:Q1034,1,0)</f>
        <v>2184624</v>
      </c>
      <c r="C126">
        <f t="shared" si="3"/>
        <v>51.134194879191071</v>
      </c>
      <c r="D126">
        <f t="shared" si="2"/>
        <v>2181725.4206471969</v>
      </c>
    </row>
    <row r="127" spans="1:4" x14ac:dyDescent="0.25">
      <c r="A127">
        <f>VLOOKUP('2024-03-18_windows_device_0'!P127,'2024-03-18_windows_device_0'!P$2:P$912,1,0)</f>
        <v>53.778666666666666</v>
      </c>
      <c r="B127">
        <f>VLOOKUP('2024-03-18_windows_device_0'!Q127,'2024-03-18_windows_device_0'!Q127:Q1035,1,0)</f>
        <v>2184631</v>
      </c>
      <c r="C127">
        <f t="shared" si="3"/>
        <v>51.170986633353003</v>
      </c>
      <c r="D127">
        <f t="shared" si="2"/>
        <v>2181731.3040566402</v>
      </c>
    </row>
    <row r="128" spans="1:4" x14ac:dyDescent="0.25">
      <c r="A128">
        <f>VLOOKUP('2024-03-18_windows_device_0'!P128,'2024-03-18_windows_device_0'!P$2:P$912,1,0)</f>
        <v>53.795333333333332</v>
      </c>
      <c r="B128">
        <f>VLOOKUP('2024-03-18_windows_device_0'!Q128,'2024-03-18_windows_device_0'!Q128:Q1036,1,0)</f>
        <v>2184627</v>
      </c>
      <c r="C128">
        <f t="shared" si="3"/>
        <v>51.186845148077971</v>
      </c>
      <c r="D128">
        <f t="shared" si="2"/>
        <v>2181726.8231973439</v>
      </c>
    </row>
    <row r="129" spans="1:4" x14ac:dyDescent="0.25">
      <c r="A129">
        <f>VLOOKUP('2024-03-18_windows_device_0'!P129,'2024-03-18_windows_device_0'!P$2:P$912,1,0)</f>
        <v>53.814</v>
      </c>
      <c r="B129">
        <f>VLOOKUP('2024-03-18_windows_device_0'!Q129,'2024-03-18_windows_device_0'!Q129:Q1037,1,0)</f>
        <v>2184626</v>
      </c>
      <c r="C129">
        <f t="shared" si="3"/>
        <v>51.204606684569939</v>
      </c>
      <c r="D129">
        <f t="shared" si="2"/>
        <v>2181725.2849422707</v>
      </c>
    </row>
    <row r="130" spans="1:4" x14ac:dyDescent="0.25">
      <c r="A130">
        <f>VLOOKUP('2024-03-18_windows_device_0'!P130,'2024-03-18_windows_device_0'!P$2:P$912,1,0)</f>
        <v>53.856666666666669</v>
      </c>
      <c r="B130">
        <f>VLOOKUP('2024-03-18_windows_device_0'!Q130,'2024-03-18_windows_device_0'!Q130:Q1038,1,0)</f>
        <v>2184651</v>
      </c>
      <c r="C130">
        <f t="shared" si="3"/>
        <v>51.245204482265862</v>
      </c>
      <c r="D130">
        <f t="shared" ref="D130:D193" si="4">B130-C130*E$4+E$3*C130^2</f>
        <v>2181749.0558643774</v>
      </c>
    </row>
    <row r="131" spans="1:4" x14ac:dyDescent="0.25">
      <c r="A131">
        <f>VLOOKUP('2024-03-18_windows_device_0'!P131,'2024-03-18_windows_device_0'!P$2:P$912,1,0)</f>
        <v>53.867333333333335</v>
      </c>
      <c r="B131">
        <f>VLOOKUP('2024-03-18_windows_device_0'!Q131,'2024-03-18_windows_device_0'!Q131:Q1039,1,0)</f>
        <v>2184644</v>
      </c>
      <c r="C131">
        <f t="shared" ref="C131:C194" si="5">A131*(1-EXP(-E$5))</f>
        <v>51.255353931689839</v>
      </c>
      <c r="D131">
        <f t="shared" si="4"/>
        <v>2181741.7488599946</v>
      </c>
    </row>
    <row r="132" spans="1:4" x14ac:dyDescent="0.25">
      <c r="A132">
        <f>VLOOKUP('2024-03-18_windows_device_0'!P132,'2024-03-18_windows_device_0'!P$2:P$912,1,0)</f>
        <v>53.897333333333336</v>
      </c>
      <c r="B132">
        <f>VLOOKUP('2024-03-18_windows_device_0'!Q132,'2024-03-18_windows_device_0'!Q132:Q1040,1,0)</f>
        <v>2184667</v>
      </c>
      <c r="C132">
        <f t="shared" si="5"/>
        <v>51.283899258194786</v>
      </c>
      <c r="D132">
        <f t="shared" si="4"/>
        <v>2181763.8859786629</v>
      </c>
    </row>
    <row r="133" spans="1:4" x14ac:dyDescent="0.25">
      <c r="A133">
        <f>VLOOKUP('2024-03-18_windows_device_0'!P133,'2024-03-18_windows_device_0'!P$2:P$912,1,0)</f>
        <v>53.91</v>
      </c>
      <c r="B133">
        <f>VLOOKUP('2024-03-18_windows_device_0'!Q133,'2024-03-18_windows_device_0'!Q133:Q1041,1,0)</f>
        <v>2184677</v>
      </c>
      <c r="C133">
        <f t="shared" si="5"/>
        <v>51.295951729385756</v>
      </c>
      <c r="D133">
        <f t="shared" si="4"/>
        <v>2181773.5219028257</v>
      </c>
    </row>
    <row r="134" spans="1:4" x14ac:dyDescent="0.25">
      <c r="A134">
        <f>VLOOKUP('2024-03-18_windows_device_0'!P134,'2024-03-18_windows_device_0'!P$2:P$912,1,0)</f>
        <v>53.961333333333329</v>
      </c>
      <c r="B134">
        <f>VLOOKUP('2024-03-18_windows_device_0'!Q134,'2024-03-18_windows_device_0'!Q134:Q1042,1,0)</f>
        <v>2184677</v>
      </c>
      <c r="C134">
        <f t="shared" si="5"/>
        <v>51.344795954738665</v>
      </c>
      <c r="D134">
        <f t="shared" si="4"/>
        <v>2181772.0479684873</v>
      </c>
    </row>
    <row r="135" spans="1:4" x14ac:dyDescent="0.25">
      <c r="A135">
        <f>VLOOKUP('2024-03-18_windows_device_0'!P135,'2024-03-18_windows_device_0'!P$2:P$912,1,0)</f>
        <v>53.959333333333333</v>
      </c>
      <c r="B135">
        <f>VLOOKUP('2024-03-18_windows_device_0'!Q135,'2024-03-18_windows_device_0'!Q135:Q1043,1,0)</f>
        <v>2184668</v>
      </c>
      <c r="C135">
        <f t="shared" si="5"/>
        <v>51.342892932971672</v>
      </c>
      <c r="D135">
        <f t="shared" si="4"/>
        <v>2181763.1053485237</v>
      </c>
    </row>
    <row r="136" spans="1:4" x14ac:dyDescent="0.25">
      <c r="A136">
        <f>VLOOKUP('2024-03-18_windows_device_0'!P136,'2024-03-18_windows_device_0'!P$2:P$912,1,0)</f>
        <v>53.989999999999995</v>
      </c>
      <c r="B136">
        <f>VLOOKUP('2024-03-18_windows_device_0'!Q136,'2024-03-18_windows_device_0'!Q136:Q1044,1,0)</f>
        <v>2184659</v>
      </c>
      <c r="C136">
        <f t="shared" si="5"/>
        <v>51.372072600065607</v>
      </c>
      <c r="D136">
        <f t="shared" si="4"/>
        <v>2181753.2259309446</v>
      </c>
    </row>
    <row r="137" spans="1:4" x14ac:dyDescent="0.25">
      <c r="A137">
        <f>VLOOKUP('2024-03-18_windows_device_0'!P137,'2024-03-18_windows_device_0'!P$2:P$912,1,0)</f>
        <v>54</v>
      </c>
      <c r="B137">
        <f>VLOOKUP('2024-03-18_windows_device_0'!Q137,'2024-03-18_windows_device_0'!Q137:Q1045,1,0)</f>
        <v>2184658</v>
      </c>
      <c r="C137">
        <f t="shared" si="5"/>
        <v>51.381587708900597</v>
      </c>
      <c r="D137">
        <f t="shared" si="4"/>
        <v>2181751.9393538409</v>
      </c>
    </row>
    <row r="138" spans="1:4" x14ac:dyDescent="0.25">
      <c r="A138">
        <f>VLOOKUP('2024-03-18_windows_device_0'!P138,'2024-03-18_windows_device_0'!P$2:P$912,1,0)</f>
        <v>54.031999999999996</v>
      </c>
      <c r="B138">
        <f>VLOOKUP('2024-03-18_windows_device_0'!Q138,'2024-03-18_windows_device_0'!Q138:Q1046,1,0)</f>
        <v>2184673</v>
      </c>
      <c r="C138">
        <f t="shared" si="5"/>
        <v>51.412036057172529</v>
      </c>
      <c r="D138">
        <f t="shared" si="4"/>
        <v>2181766.0229333853</v>
      </c>
    </row>
    <row r="139" spans="1:4" x14ac:dyDescent="0.25">
      <c r="A139">
        <f>VLOOKUP('2024-03-18_windows_device_0'!P139,'2024-03-18_windows_device_0'!P$2:P$912,1,0)</f>
        <v>54.048666666666662</v>
      </c>
      <c r="B139">
        <f>VLOOKUP('2024-03-18_windows_device_0'!Q139,'2024-03-18_windows_device_0'!Q139:Q1047,1,0)</f>
        <v>2184674</v>
      </c>
      <c r="C139">
        <f t="shared" si="5"/>
        <v>51.427894571897504</v>
      </c>
      <c r="D139">
        <f t="shared" si="4"/>
        <v>2181766.546009026</v>
      </c>
    </row>
    <row r="140" spans="1:4" x14ac:dyDescent="0.25">
      <c r="A140">
        <f>VLOOKUP('2024-03-18_windows_device_0'!P140,'2024-03-18_windows_device_0'!P$2:P$912,1,0)</f>
        <v>54.084000000000003</v>
      </c>
      <c r="B140">
        <f>VLOOKUP('2024-03-18_windows_device_0'!Q140,'2024-03-18_windows_device_0'!Q140:Q1048,1,0)</f>
        <v>2184691</v>
      </c>
      <c r="C140">
        <f t="shared" si="5"/>
        <v>51.461514623114439</v>
      </c>
      <c r="D140">
        <f t="shared" si="4"/>
        <v>2181782.5357855433</v>
      </c>
    </row>
    <row r="141" spans="1:4" x14ac:dyDescent="0.25">
      <c r="A141">
        <f>VLOOKUP('2024-03-18_windows_device_0'!P141,'2024-03-18_windows_device_0'!P$2:P$912,1,0)</f>
        <v>54.098666666666666</v>
      </c>
      <c r="B141">
        <f>VLOOKUP('2024-03-18_windows_device_0'!Q141,'2024-03-18_windows_device_0'!Q141:Q1049,1,0)</f>
        <v>2184689</v>
      </c>
      <c r="C141">
        <f t="shared" si="5"/>
        <v>51.475470116072415</v>
      </c>
      <c r="D141">
        <f t="shared" si="4"/>
        <v>2181780.116789212</v>
      </c>
    </row>
    <row r="142" spans="1:4" x14ac:dyDescent="0.25">
      <c r="A142">
        <f>VLOOKUP('2024-03-18_windows_device_0'!P142,'2024-03-18_windows_device_0'!P$2:P$912,1,0)</f>
        <v>54.114666666666665</v>
      </c>
      <c r="B142">
        <f>VLOOKUP('2024-03-18_windows_device_0'!Q142,'2024-03-18_windows_device_0'!Q142:Q1050,1,0)</f>
        <v>2184674</v>
      </c>
      <c r="C142">
        <f t="shared" si="5"/>
        <v>51.490694290208381</v>
      </c>
      <c r="D142">
        <f t="shared" si="4"/>
        <v>2181764.6599309458</v>
      </c>
    </row>
    <row r="143" spans="1:4" x14ac:dyDescent="0.25">
      <c r="A143">
        <f>VLOOKUP('2024-03-18_windows_device_0'!P143,'2024-03-18_windows_device_0'!P$2:P$912,1,0)</f>
        <v>54.15</v>
      </c>
      <c r="B143">
        <f>VLOOKUP('2024-03-18_windows_device_0'!Q143,'2024-03-18_windows_device_0'!Q143:Q1051,1,0)</f>
        <v>2184684</v>
      </c>
      <c r="C143">
        <f t="shared" si="5"/>
        <v>51.524314341425317</v>
      </c>
      <c r="D143">
        <f t="shared" si="4"/>
        <v>2181773.6518807914</v>
      </c>
    </row>
    <row r="144" spans="1:4" x14ac:dyDescent="0.25">
      <c r="A144">
        <f>VLOOKUP('2024-03-18_windows_device_0'!P144,'2024-03-18_windows_device_0'!P$2:P$912,1,0)</f>
        <v>54.153999999999996</v>
      </c>
      <c r="B144">
        <f>VLOOKUP('2024-03-18_windows_device_0'!Q144,'2024-03-18_windows_device_0'!Q144:Q1052,1,0)</f>
        <v>2184687</v>
      </c>
      <c r="C144">
        <f t="shared" si="5"/>
        <v>51.528120384959308</v>
      </c>
      <c r="D144">
        <f t="shared" si="4"/>
        <v>2181776.5378352199</v>
      </c>
    </row>
    <row r="145" spans="1:4" x14ac:dyDescent="0.25">
      <c r="A145">
        <f>VLOOKUP('2024-03-18_windows_device_0'!P145,'2024-03-18_windows_device_0'!P$2:P$912,1,0)</f>
        <v>54.186</v>
      </c>
      <c r="B145">
        <f>VLOOKUP('2024-03-18_windows_device_0'!Q145,'2024-03-18_windows_device_0'!Q145:Q1053,1,0)</f>
        <v>2184661</v>
      </c>
      <c r="C145">
        <f t="shared" si="5"/>
        <v>51.558568733231255</v>
      </c>
      <c r="D145">
        <f t="shared" si="4"/>
        <v>2181749.6260074577</v>
      </c>
    </row>
    <row r="146" spans="1:4" x14ac:dyDescent="0.25">
      <c r="A146">
        <f>VLOOKUP('2024-03-18_windows_device_0'!P146,'2024-03-18_windows_device_0'!P$2:P$912,1,0)</f>
        <v>54.212000000000003</v>
      </c>
      <c r="B146">
        <f>VLOOKUP('2024-03-18_windows_device_0'!Q146,'2024-03-18_windows_device_0'!Q146:Q1054,1,0)</f>
        <v>2184672</v>
      </c>
      <c r="C146">
        <f t="shared" si="5"/>
        <v>51.58330801620221</v>
      </c>
      <c r="D146">
        <f t="shared" si="4"/>
        <v>2181759.8858500971</v>
      </c>
    </row>
    <row r="147" spans="1:4" x14ac:dyDescent="0.25">
      <c r="A147">
        <f>VLOOKUP('2024-03-18_windows_device_0'!P147,'2024-03-18_windows_device_0'!P$2:P$912,1,0)</f>
        <v>54.229333333333329</v>
      </c>
      <c r="B147">
        <f>VLOOKUP('2024-03-18_windows_device_0'!Q147,'2024-03-18_windows_device_0'!Q147:Q1055,1,0)</f>
        <v>2184691</v>
      </c>
      <c r="C147">
        <f t="shared" si="5"/>
        <v>51.599800871516166</v>
      </c>
      <c r="D147">
        <f t="shared" si="4"/>
        <v>2181778.3927618591</v>
      </c>
    </row>
    <row r="148" spans="1:4" x14ac:dyDescent="0.25">
      <c r="A148">
        <f>VLOOKUP('2024-03-18_windows_device_0'!P148,'2024-03-18_windows_device_0'!P$2:P$912,1,0)</f>
        <v>54.24666666666667</v>
      </c>
      <c r="B148">
        <f>VLOOKUP('2024-03-18_windows_device_0'!Q148,'2024-03-18_windows_device_0'!Q148:Q1056,1,0)</f>
        <v>2184705</v>
      </c>
      <c r="C148">
        <f t="shared" si="5"/>
        <v>51.616293726830143</v>
      </c>
      <c r="D148">
        <f t="shared" si="4"/>
        <v>2181791.8999536238</v>
      </c>
    </row>
    <row r="149" spans="1:4" x14ac:dyDescent="0.25">
      <c r="A149">
        <f>VLOOKUP('2024-03-18_windows_device_0'!P149,'2024-03-18_windows_device_0'!P$2:P$912,1,0)</f>
        <v>54.271999999999998</v>
      </c>
      <c r="B149">
        <f>VLOOKUP('2024-03-18_windows_device_0'!Q149,'2024-03-18_windows_device_0'!Q149:Q1057,1,0)</f>
        <v>2184719</v>
      </c>
      <c r="C149">
        <f t="shared" si="5"/>
        <v>51.64039866921209</v>
      </c>
      <c r="D149">
        <f t="shared" si="4"/>
        <v>2181805.1801991044</v>
      </c>
    </row>
    <row r="150" spans="1:4" x14ac:dyDescent="0.25">
      <c r="A150">
        <f>VLOOKUP('2024-03-18_windows_device_0'!P150,'2024-03-18_windows_device_0'!P$2:P$912,1,0)</f>
        <v>54.272666666666666</v>
      </c>
      <c r="B150">
        <f>VLOOKUP('2024-03-18_windows_device_0'!Q150,'2024-03-18_windows_device_0'!Q150:Q1058,1,0)</f>
        <v>2184707</v>
      </c>
      <c r="C150">
        <f t="shared" si="5"/>
        <v>51.641033009801092</v>
      </c>
      <c r="D150">
        <f t="shared" si="4"/>
        <v>2181793.1612662729</v>
      </c>
    </row>
    <row r="151" spans="1:4" x14ac:dyDescent="0.25">
      <c r="A151">
        <f>VLOOKUP('2024-03-18_windows_device_0'!P151,'2024-03-18_windows_device_0'!P$2:P$912,1,0)</f>
        <v>54.3</v>
      </c>
      <c r="B151">
        <f>VLOOKUP('2024-03-18_windows_device_0'!Q151,'2024-03-18_windows_device_0'!Q151:Q1059,1,0)</f>
        <v>2184694</v>
      </c>
      <c r="C151">
        <f t="shared" si="5"/>
        <v>51.667040973950037</v>
      </c>
      <c r="D151">
        <f t="shared" si="4"/>
        <v>2181779.3853768143</v>
      </c>
    </row>
    <row r="152" spans="1:4" x14ac:dyDescent="0.25">
      <c r="A152">
        <f>VLOOKUP('2024-03-18_windows_device_0'!P152,'2024-03-18_windows_device_0'!P$2:P$912,1,0)</f>
        <v>54.316000000000003</v>
      </c>
      <c r="B152">
        <f>VLOOKUP('2024-03-18_windows_device_0'!Q152,'2024-03-18_windows_device_0'!Q152:Q1060,1,0)</f>
        <v>2184659</v>
      </c>
      <c r="C152">
        <f t="shared" si="5"/>
        <v>51.682265148086017</v>
      </c>
      <c r="D152">
        <f t="shared" si="4"/>
        <v>2181743.9315206986</v>
      </c>
    </row>
    <row r="153" spans="1:4" x14ac:dyDescent="0.25">
      <c r="A153">
        <f>VLOOKUP('2024-03-18_windows_device_0'!P153,'2024-03-18_windows_device_0'!P$2:P$912,1,0)</f>
        <v>54.328000000000003</v>
      </c>
      <c r="B153">
        <f>VLOOKUP('2024-03-18_windows_device_0'!Q153,'2024-03-18_windows_device_0'!Q153:Q1061,1,0)</f>
        <v>2184649</v>
      </c>
      <c r="C153">
        <f t="shared" si="5"/>
        <v>51.693683278687992</v>
      </c>
      <c r="D153">
        <f t="shared" si="4"/>
        <v>2181733.5912851798</v>
      </c>
    </row>
    <row r="154" spans="1:4" x14ac:dyDescent="0.25">
      <c r="A154">
        <f>VLOOKUP('2024-03-18_windows_device_0'!P154,'2024-03-18_windows_device_0'!P$2:P$912,1,0)</f>
        <v>54.333333333333329</v>
      </c>
      <c r="B154">
        <f>VLOOKUP('2024-03-18_windows_device_0'!Q154,'2024-03-18_windows_device_0'!Q154:Q1062,1,0)</f>
        <v>2184653</v>
      </c>
      <c r="C154">
        <f t="shared" si="5"/>
        <v>51.698758003399973</v>
      </c>
      <c r="D154">
        <f t="shared" si="4"/>
        <v>2181737.4401124716</v>
      </c>
    </row>
    <row r="155" spans="1:4" x14ac:dyDescent="0.25">
      <c r="A155">
        <f>VLOOKUP('2024-03-18_windows_device_0'!P155,'2024-03-18_windows_device_0'!P$2:P$912,1,0)</f>
        <v>54.350666666666669</v>
      </c>
      <c r="B155">
        <f>VLOOKUP('2024-03-18_windows_device_0'!Q155,'2024-03-18_windows_device_0'!Q155:Q1063,1,0)</f>
        <v>2184653</v>
      </c>
      <c r="C155">
        <f t="shared" si="5"/>
        <v>51.715250858713951</v>
      </c>
      <c r="D155">
        <f t="shared" si="4"/>
        <v>2181736.9489842467</v>
      </c>
    </row>
    <row r="156" spans="1:4" x14ac:dyDescent="0.25">
      <c r="A156">
        <f>VLOOKUP('2024-03-18_windows_device_0'!P156,'2024-03-18_windows_device_0'!P$2:P$912,1,0)</f>
        <v>54.37533333333333</v>
      </c>
      <c r="B156">
        <f>VLOOKUP('2024-03-18_windows_device_0'!Q156,'2024-03-18_windows_device_0'!Q156:Q1064,1,0)</f>
        <v>2184661</v>
      </c>
      <c r="C156">
        <f t="shared" si="5"/>
        <v>51.738721460506902</v>
      </c>
      <c r="D156">
        <f t="shared" si="4"/>
        <v>2181744.2505537579</v>
      </c>
    </row>
    <row r="157" spans="1:4" x14ac:dyDescent="0.25">
      <c r="A157">
        <f>VLOOKUP('2024-03-18_windows_device_0'!P157,'2024-03-18_windows_device_0'!P$2:P$912,1,0)</f>
        <v>54.395333333333333</v>
      </c>
      <c r="B157">
        <f>VLOOKUP('2024-03-18_windows_device_0'!Q157,'2024-03-18_windows_device_0'!Q157:Q1065,1,0)</f>
        <v>2184662</v>
      </c>
      <c r="C157">
        <f t="shared" si="5"/>
        <v>51.757751678176867</v>
      </c>
      <c r="D157">
        <f t="shared" si="4"/>
        <v>2181744.6846750425</v>
      </c>
    </row>
    <row r="158" spans="1:4" x14ac:dyDescent="0.25">
      <c r="A158">
        <f>VLOOKUP('2024-03-18_windows_device_0'!P158,'2024-03-18_windows_device_0'!P$2:P$912,1,0)</f>
        <v>54.377333333333333</v>
      </c>
      <c r="B158">
        <f>VLOOKUP('2024-03-18_windows_device_0'!Q158,'2024-03-18_windows_device_0'!Q158:Q1066,1,0)</f>
        <v>2184663</v>
      </c>
      <c r="C158">
        <f t="shared" si="5"/>
        <v>51.740624482273901</v>
      </c>
      <c r="D158">
        <f t="shared" si="4"/>
        <v>2181746.1939491113</v>
      </c>
    </row>
    <row r="159" spans="1:4" ht="15.75" thickBot="1" x14ac:dyDescent="0.3">
      <c r="A159">
        <f>VLOOKUP('2024-03-18_windows_device_0'!P159,'2024-03-18_windows_device_0'!P$2:P$912,1,0)</f>
        <v>54.4</v>
      </c>
      <c r="B159">
        <f>VLOOKUP('2024-03-18_windows_device_0'!Q159,'2024-03-18_windows_device_0'!Q159:Q1067,1,0)</f>
        <v>2184674</v>
      </c>
      <c r="C159">
        <f t="shared" si="5"/>
        <v>51.76219206229986</v>
      </c>
      <c r="D159">
        <f t="shared" si="4"/>
        <v>2181756.5526903151</v>
      </c>
    </row>
    <row r="160" spans="1:4" ht="15.75" thickBot="1" x14ac:dyDescent="0.3">
      <c r="A160">
        <f>VLOOKUP('2024-03-18_windows_device_0'!P160,'2024-03-18_windows_device_0'!P$2:P$912,1,0)</f>
        <v>54.406666666666666</v>
      </c>
      <c r="B160" s="3">
        <f>VLOOKUP('2024-03-18_windows_device_0'!Q160,'2024-03-18_windows_device_0'!Q160:Q1068,1,0)</f>
        <v>2184674</v>
      </c>
      <c r="C160">
        <f t="shared" si="5"/>
        <v>51.768535468189846</v>
      </c>
      <c r="D160">
        <f t="shared" si="4"/>
        <v>2181756.3641759111</v>
      </c>
    </row>
    <row r="161" spans="1:4" x14ac:dyDescent="0.25">
      <c r="A161">
        <f>VLOOKUP('2024-03-18_windows_device_0'!P161,'2024-03-18_windows_device_0'!P$2:P$912,1,0)</f>
        <v>54.408000000000001</v>
      </c>
      <c r="B161">
        <f>VLOOKUP('2024-03-18_windows_device_0'!Q161,'2024-03-18_windows_device_0'!Q161:Q1069,1,0)</f>
        <v>2184673</v>
      </c>
      <c r="C161">
        <f t="shared" si="5"/>
        <v>51.769804149367843</v>
      </c>
      <c r="D161">
        <f t="shared" si="4"/>
        <v>2181755.3264780007</v>
      </c>
    </row>
    <row r="162" spans="1:4" x14ac:dyDescent="0.25">
      <c r="A162">
        <f>VLOOKUP('2024-03-18_windows_device_0'!P162,'2024-03-18_windows_device_0'!P$2:P$912,1,0)</f>
        <v>54.424666666666667</v>
      </c>
      <c r="B162">
        <f>VLOOKUP('2024-03-18_windows_device_0'!Q162,'2024-03-18_windows_device_0'!Q162:Q1070,1,0)</f>
        <v>2184683</v>
      </c>
      <c r="C162">
        <f t="shared" si="5"/>
        <v>51.785662664092811</v>
      </c>
      <c r="D162">
        <f t="shared" si="4"/>
        <v>2181764.8553939168</v>
      </c>
    </row>
    <row r="163" spans="1:4" x14ac:dyDescent="0.25">
      <c r="A163">
        <f>VLOOKUP('2024-03-18_windows_device_0'!P163,'2024-03-18_windows_device_0'!P$2:P$912,1,0)</f>
        <v>54.424666666666667</v>
      </c>
      <c r="B163">
        <f>VLOOKUP('2024-03-18_windows_device_0'!Q163,'2024-03-18_windows_device_0'!Q163:Q1071,1,0)</f>
        <v>2184687</v>
      </c>
      <c r="C163">
        <f t="shared" si="5"/>
        <v>51.785662664092811</v>
      </c>
      <c r="D163">
        <f t="shared" si="4"/>
        <v>2181768.8553939168</v>
      </c>
    </row>
    <row r="164" spans="1:4" x14ac:dyDescent="0.25">
      <c r="A164">
        <f>VLOOKUP('2024-03-18_windows_device_0'!P164,'2024-03-18_windows_device_0'!P$2:P$912,1,0)</f>
        <v>54.426000000000002</v>
      </c>
      <c r="B164">
        <f>VLOOKUP('2024-03-18_windows_device_0'!Q164,'2024-03-18_windows_device_0'!Q164:Q1072,1,0)</f>
        <v>2184698</v>
      </c>
      <c r="C164">
        <f t="shared" si="5"/>
        <v>51.786931345270808</v>
      </c>
      <c r="D164">
        <f t="shared" si="4"/>
        <v>2181779.8177183731</v>
      </c>
    </row>
    <row r="165" spans="1:4" x14ac:dyDescent="0.25">
      <c r="A165">
        <f>VLOOKUP('2024-03-18_windows_device_0'!P165,'2024-03-18_windows_device_0'!P$2:P$912,1,0)</f>
        <v>54.405333333333331</v>
      </c>
      <c r="B165">
        <f>VLOOKUP('2024-03-18_windows_device_0'!Q165,'2024-03-18_windows_device_0'!Q165:Q1073,1,0)</f>
        <v>2184703</v>
      </c>
      <c r="C165">
        <f t="shared" si="5"/>
        <v>51.767266787011849</v>
      </c>
      <c r="D165">
        <f t="shared" si="4"/>
        <v>2181785.4018754782</v>
      </c>
    </row>
    <row r="166" spans="1:4" x14ac:dyDescent="0.25">
      <c r="A166">
        <f>VLOOKUP('2024-03-18_windows_device_0'!P166,'2024-03-18_windows_device_0'!P$2:P$912,1,0)</f>
        <v>54.433333333333337</v>
      </c>
      <c r="B166">
        <f>VLOOKUP('2024-03-18_windows_device_0'!Q166,'2024-03-18_windows_device_0'!Q166:Q1074,1,0)</f>
        <v>2184703</v>
      </c>
      <c r="C166">
        <f t="shared" si="5"/>
        <v>51.793909091749804</v>
      </c>
      <c r="D166">
        <f t="shared" si="4"/>
        <v>2181784.6105325012</v>
      </c>
    </row>
    <row r="167" spans="1:4" x14ac:dyDescent="0.25">
      <c r="A167">
        <f>VLOOKUP('2024-03-18_windows_device_0'!P167,'2024-03-18_windows_device_0'!P$2:P$912,1,0)</f>
        <v>54.433333333333337</v>
      </c>
      <c r="B167">
        <f>VLOOKUP('2024-03-18_windows_device_0'!Q167,'2024-03-18_windows_device_0'!Q167:Q1075,1,0)</f>
        <v>2184704</v>
      </c>
      <c r="C167">
        <f t="shared" si="5"/>
        <v>51.793909091749804</v>
      </c>
      <c r="D167">
        <f t="shared" si="4"/>
        <v>2181785.6105325012</v>
      </c>
    </row>
    <row r="168" spans="1:4" x14ac:dyDescent="0.25">
      <c r="A168">
        <f>VLOOKUP('2024-03-18_windows_device_0'!P168,'2024-03-18_windows_device_0'!P$2:P$912,1,0)</f>
        <v>54.441333333333333</v>
      </c>
      <c r="B168">
        <f>VLOOKUP('2024-03-18_windows_device_0'!Q168,'2024-03-18_windows_device_0'!Q168:Q1076,1,0)</f>
        <v>2184711</v>
      </c>
      <c r="C168">
        <f t="shared" si="5"/>
        <v>51.801521178817779</v>
      </c>
      <c r="D168">
        <f t="shared" si="4"/>
        <v>2181792.3845687099</v>
      </c>
    </row>
    <row r="169" spans="1:4" x14ac:dyDescent="0.25">
      <c r="A169">
        <f>VLOOKUP('2024-03-18_windows_device_0'!P169,'2024-03-18_windows_device_0'!P$2:P$912,1,0)</f>
        <v>54.428666666666672</v>
      </c>
      <c r="B169">
        <f>VLOOKUP('2024-03-18_windows_device_0'!Q169,'2024-03-18_windows_device_0'!Q169:Q1077,1,0)</f>
        <v>2184717</v>
      </c>
      <c r="C169">
        <f t="shared" si="5"/>
        <v>51.78946870762681</v>
      </c>
      <c r="D169">
        <f t="shared" si="4"/>
        <v>2181798.7423722572</v>
      </c>
    </row>
    <row r="170" spans="1:4" x14ac:dyDescent="0.25">
      <c r="A170">
        <f>VLOOKUP('2024-03-18_windows_device_0'!P170,'2024-03-18_windows_device_0'!P$2:P$912,1,0)</f>
        <v>54.429333333333332</v>
      </c>
      <c r="B170">
        <f>VLOOKUP('2024-03-18_windows_device_0'!Q170,'2024-03-18_windows_device_0'!Q170:Q1078,1,0)</f>
        <v>2184718</v>
      </c>
      <c r="C170">
        <f t="shared" si="5"/>
        <v>51.790103048215805</v>
      </c>
      <c r="D170">
        <f t="shared" si="4"/>
        <v>2181799.7235367638</v>
      </c>
    </row>
    <row r="171" spans="1:4" x14ac:dyDescent="0.25">
      <c r="A171">
        <f>VLOOKUP('2024-03-18_windows_device_0'!P171,'2024-03-18_windows_device_0'!P$2:P$912,1,0)</f>
        <v>54.42</v>
      </c>
      <c r="B171">
        <f>VLOOKUP('2024-03-18_windows_device_0'!Q171,'2024-03-18_windows_device_0'!Q171:Q1079,1,0)</f>
        <v>2184720</v>
      </c>
      <c r="C171">
        <f t="shared" si="5"/>
        <v>51.781222279969825</v>
      </c>
      <c r="D171">
        <f t="shared" si="4"/>
        <v>2181801.9872713652</v>
      </c>
    </row>
    <row r="172" spans="1:4" x14ac:dyDescent="0.25">
      <c r="A172">
        <f>VLOOKUP('2024-03-18_windows_device_0'!P172,'2024-03-18_windows_device_0'!P$2:P$912,1,0)</f>
        <v>54.417333333333332</v>
      </c>
      <c r="B172">
        <f>VLOOKUP('2024-03-18_windows_device_0'!Q172,'2024-03-18_windows_device_0'!Q172:Q1080,1,0)</f>
        <v>2184718</v>
      </c>
      <c r="C172">
        <f t="shared" si="5"/>
        <v>51.778684917613823</v>
      </c>
      <c r="D172">
        <f t="shared" si="4"/>
        <v>2181800.0626390199</v>
      </c>
    </row>
    <row r="173" spans="1:4" x14ac:dyDescent="0.25">
      <c r="A173">
        <f>VLOOKUP('2024-03-18_windows_device_0'!P173,'2024-03-18_windows_device_0'!P$2:P$912,1,0)</f>
        <v>54.405999999999999</v>
      </c>
      <c r="B173">
        <f>VLOOKUP('2024-03-18_windows_device_0'!Q173,'2024-03-18_windows_device_0'!Q173:Q1081,1,0)</f>
        <v>2184720</v>
      </c>
      <c r="C173">
        <f t="shared" si="5"/>
        <v>51.767901127600844</v>
      </c>
      <c r="D173">
        <f t="shared" si="4"/>
        <v>2181802.3830254879</v>
      </c>
    </row>
    <row r="174" spans="1:4" x14ac:dyDescent="0.25">
      <c r="A174">
        <f>VLOOKUP('2024-03-18_windows_device_0'!P174,'2024-03-18_windows_device_0'!P$2:P$912,1,0)</f>
        <v>54.396000000000001</v>
      </c>
      <c r="B174">
        <f>VLOOKUP('2024-03-18_windows_device_0'!Q174,'2024-03-18_windows_device_0'!Q174:Q1082,1,0)</f>
        <v>2184724</v>
      </c>
      <c r="C174">
        <f t="shared" si="5"/>
        <v>51.758386018765869</v>
      </c>
      <c r="D174">
        <f t="shared" si="4"/>
        <v>2181806.6658188384</v>
      </c>
    </row>
    <row r="175" spans="1:4" x14ac:dyDescent="0.25">
      <c r="A175">
        <f>VLOOKUP('2024-03-18_windows_device_0'!P175,'2024-03-18_windows_device_0'!P$2:P$912,1,0)</f>
        <v>54.399333333333331</v>
      </c>
      <c r="B175">
        <f>VLOOKUP('2024-03-18_windows_device_0'!Q175,'2024-03-18_windows_device_0'!Q175:Q1083,1,0)</f>
        <v>2184727</v>
      </c>
      <c r="C175">
        <f t="shared" si="5"/>
        <v>51.761557721710858</v>
      </c>
      <c r="D175">
        <f t="shared" si="4"/>
        <v>2181809.571544033</v>
      </c>
    </row>
    <row r="176" spans="1:4" x14ac:dyDescent="0.25">
      <c r="A176">
        <f>VLOOKUP('2024-03-18_windows_device_0'!P176,'2024-03-18_windows_device_0'!P$2:P$912,1,0)</f>
        <v>54.37533333333333</v>
      </c>
      <c r="B176">
        <f>VLOOKUP('2024-03-18_windows_device_0'!Q176,'2024-03-18_windows_device_0'!Q176:Q1084,1,0)</f>
        <v>2184732</v>
      </c>
      <c r="C176">
        <f t="shared" si="5"/>
        <v>51.738721460506902</v>
      </c>
      <c r="D176">
        <f t="shared" si="4"/>
        <v>2181815.2505537579</v>
      </c>
    </row>
    <row r="177" spans="1:4" x14ac:dyDescent="0.25">
      <c r="A177">
        <f>VLOOKUP('2024-03-18_windows_device_0'!P177,'2024-03-18_windows_device_0'!P$2:P$912,1,0)</f>
        <v>54.36866666666667</v>
      </c>
      <c r="B177">
        <f>VLOOKUP('2024-03-18_windows_device_0'!Q177,'2024-03-18_windows_device_0'!Q177:Q1085,1,0)</f>
        <v>2184732</v>
      </c>
      <c r="C177">
        <f t="shared" si="5"/>
        <v>51.732378054616916</v>
      </c>
      <c r="D177">
        <f t="shared" si="4"/>
        <v>2181815.4392628376</v>
      </c>
    </row>
    <row r="178" spans="1:4" x14ac:dyDescent="0.25">
      <c r="A178">
        <f>VLOOKUP('2024-03-18_windows_device_0'!P178,'2024-03-18_windows_device_0'!P$2:P$912,1,0)</f>
        <v>54.366</v>
      </c>
      <c r="B178">
        <f>VLOOKUP('2024-03-18_windows_device_0'!Q178,'2024-03-18_windows_device_0'!Q178:Q1086,1,0)</f>
        <v>2184734</v>
      </c>
      <c r="C178">
        <f t="shared" si="5"/>
        <v>51.729840692260922</v>
      </c>
      <c r="D178">
        <f t="shared" si="4"/>
        <v>2181817.5147580672</v>
      </c>
    </row>
    <row r="179" spans="1:4" x14ac:dyDescent="0.25">
      <c r="A179">
        <f>VLOOKUP('2024-03-18_windows_device_0'!P179,'2024-03-18_windows_device_0'!P$2:P$912,1,0)</f>
        <v>54.332000000000001</v>
      </c>
      <c r="B179">
        <f>VLOOKUP('2024-03-18_windows_device_0'!Q179,'2024-03-18_windows_device_0'!Q179:Q1087,1,0)</f>
        <v>2184740</v>
      </c>
      <c r="C179">
        <f t="shared" si="5"/>
        <v>51.697489322221983</v>
      </c>
      <c r="D179">
        <f t="shared" si="4"/>
        <v>2181824.4779031635</v>
      </c>
    </row>
    <row r="180" spans="1:4" x14ac:dyDescent="0.25">
      <c r="A180">
        <f>VLOOKUP('2024-03-18_windows_device_0'!P180,'2024-03-18_windows_device_0'!P$2:P$912,1,0)</f>
        <v>54.326000000000001</v>
      </c>
      <c r="B180">
        <f>VLOOKUP('2024-03-18_windows_device_0'!Q180,'2024-03-18_windows_device_0'!Q180:Q1088,1,0)</f>
        <v>2184736</v>
      </c>
      <c r="C180">
        <f t="shared" si="5"/>
        <v>51.691780256920993</v>
      </c>
      <c r="D180">
        <f t="shared" si="4"/>
        <v>2181820.6479817801</v>
      </c>
    </row>
    <row r="181" spans="1:4" x14ac:dyDescent="0.25">
      <c r="A181">
        <f>VLOOKUP('2024-03-18_windows_device_0'!P181,'2024-03-18_windows_device_0'!P$2:P$912,1,0)</f>
        <v>54.324666666666666</v>
      </c>
      <c r="B181">
        <f>VLOOKUP('2024-03-18_windows_device_0'!Q181,'2024-03-18_windows_device_0'!Q181:Q1089,1,0)</f>
        <v>2184735</v>
      </c>
      <c r="C181">
        <f t="shared" si="5"/>
        <v>51.690511575742995</v>
      </c>
      <c r="D181">
        <f t="shared" si="4"/>
        <v>2181819.6857815846</v>
      </c>
    </row>
    <row r="182" spans="1:4" x14ac:dyDescent="0.25">
      <c r="A182">
        <f>VLOOKUP('2024-03-18_windows_device_0'!P182,'2024-03-18_windows_device_0'!P$2:P$912,1,0)</f>
        <v>54.295333333333332</v>
      </c>
      <c r="B182">
        <f>VLOOKUP('2024-03-18_windows_device_0'!Q182,'2024-03-18_windows_device_0'!Q182:Q1090,1,0)</f>
        <v>2184742</v>
      </c>
      <c r="C182">
        <f t="shared" si="5"/>
        <v>51.662600589827051</v>
      </c>
      <c r="D182">
        <f t="shared" si="4"/>
        <v>2181827.5177964563</v>
      </c>
    </row>
    <row r="183" spans="1:4" x14ac:dyDescent="0.25">
      <c r="A183">
        <f>VLOOKUP('2024-03-18_windows_device_0'!P183,'2024-03-18_windows_device_0'!P$2:P$912,1,0)</f>
        <v>54.289333333333332</v>
      </c>
      <c r="B183">
        <f>VLOOKUP('2024-03-18_windows_device_0'!Q183,'2024-03-18_windows_device_0'!Q183:Q1091,1,0)</f>
        <v>2184747</v>
      </c>
      <c r="C183">
        <f t="shared" si="5"/>
        <v>51.65689152452606</v>
      </c>
      <c r="D183">
        <f t="shared" si="4"/>
        <v>2181832.6880801041</v>
      </c>
    </row>
    <row r="184" spans="1:4" x14ac:dyDescent="0.25">
      <c r="A184">
        <f>VLOOKUP('2024-03-18_windows_device_0'!P184,'2024-03-18_windows_device_0'!P$2:P$912,1,0)</f>
        <v>54.271333333333331</v>
      </c>
      <c r="B184">
        <f>VLOOKUP('2024-03-18_windows_device_0'!Q184,'2024-03-18_windows_device_0'!Q184:Q1092,1,0)</f>
        <v>2184744</v>
      </c>
      <c r="C184">
        <f t="shared" si="5"/>
        <v>51.639764328623095</v>
      </c>
      <c r="D184">
        <f t="shared" si="4"/>
        <v>2181830.1991323503</v>
      </c>
    </row>
    <row r="185" spans="1:4" x14ac:dyDescent="0.25">
      <c r="A185">
        <f>VLOOKUP('2024-03-18_windows_device_0'!P185,'2024-03-18_windows_device_0'!P$2:P$912,1,0)</f>
        <v>54.223333333333329</v>
      </c>
      <c r="B185">
        <f>VLOOKUP('2024-03-18_windows_device_0'!Q185,'2024-03-18_windows_device_0'!Q185:Q1093,1,0)</f>
        <v>2184746</v>
      </c>
      <c r="C185">
        <f t="shared" si="5"/>
        <v>51.594091806215182</v>
      </c>
      <c r="D185">
        <f t="shared" si="4"/>
        <v>2181833.5634145625</v>
      </c>
    </row>
    <row r="186" spans="1:4" x14ac:dyDescent="0.25">
      <c r="A186">
        <f>VLOOKUP('2024-03-18_windows_device_0'!P186,'2024-03-18_windows_device_0'!P$2:P$912,1,0)</f>
        <v>54.195999999999998</v>
      </c>
      <c r="B186">
        <f>VLOOKUP('2024-03-18_windows_device_0'!Q186,'2024-03-18_windows_device_0'!Q186:Q1094,1,0)</f>
        <v>2184744</v>
      </c>
      <c r="C186">
        <f t="shared" si="5"/>
        <v>51.56808384206623</v>
      </c>
      <c r="D186">
        <f t="shared" si="4"/>
        <v>2181832.3412569929</v>
      </c>
    </row>
    <row r="187" spans="1:4" x14ac:dyDescent="0.25">
      <c r="A187">
        <f>VLOOKUP('2024-03-18_windows_device_0'!P187,'2024-03-18_windows_device_0'!P$2:P$912,1,0)</f>
        <v>54.178666666666672</v>
      </c>
      <c r="B187">
        <f>VLOOKUP('2024-03-18_windows_device_0'!Q187,'2024-03-18_windows_device_0'!Q187:Q1095,1,0)</f>
        <v>2184749</v>
      </c>
      <c r="C187">
        <f t="shared" si="5"/>
        <v>51.551590986752274</v>
      </c>
      <c r="D187">
        <f t="shared" si="4"/>
        <v>2181837.8348836959</v>
      </c>
    </row>
    <row r="188" spans="1:4" x14ac:dyDescent="0.25">
      <c r="A188">
        <f>VLOOKUP('2024-03-18_windows_device_0'!P188,'2024-03-18_windows_device_0'!P$2:P$912,1,0)</f>
        <v>54.168666666666667</v>
      </c>
      <c r="B188">
        <f>VLOOKUP('2024-03-18_windows_device_0'!Q188,'2024-03-18_windows_device_0'!Q188:Q1096,1,0)</f>
        <v>2184753</v>
      </c>
      <c r="C188">
        <f t="shared" si="5"/>
        <v>51.542075877917284</v>
      </c>
      <c r="D188">
        <f t="shared" si="4"/>
        <v>2181842.1197957001</v>
      </c>
    </row>
    <row r="189" spans="1:4" x14ac:dyDescent="0.25">
      <c r="A189">
        <f>VLOOKUP('2024-03-18_windows_device_0'!P189,'2024-03-18_windows_device_0'!P$2:P$912,1,0)</f>
        <v>54.134</v>
      </c>
      <c r="B189">
        <f>VLOOKUP('2024-03-18_windows_device_0'!Q189,'2024-03-18_windows_device_0'!Q189:Q1097,1,0)</f>
        <v>2184756</v>
      </c>
      <c r="C189">
        <f t="shared" si="5"/>
        <v>51.509090167289351</v>
      </c>
      <c r="D189">
        <f t="shared" si="4"/>
        <v>2181846.1082121902</v>
      </c>
    </row>
    <row r="190" spans="1:4" x14ac:dyDescent="0.25">
      <c r="A190">
        <f>VLOOKUP('2024-03-18_windows_device_0'!P190,'2024-03-18_windows_device_0'!P$2:P$912,1,0)</f>
        <v>54.100666666666669</v>
      </c>
      <c r="B190">
        <f>VLOOKUP('2024-03-18_windows_device_0'!Q190,'2024-03-18_windows_device_0'!Q190:Q1098,1,0)</f>
        <v>2184760</v>
      </c>
      <c r="C190">
        <f t="shared" si="5"/>
        <v>51.477373137839415</v>
      </c>
      <c r="D190">
        <f t="shared" si="4"/>
        <v>2181851.0596688818</v>
      </c>
    </row>
    <row r="191" spans="1:4" x14ac:dyDescent="0.25">
      <c r="A191">
        <f>VLOOKUP('2024-03-18_windows_device_0'!P191,'2024-03-18_windows_device_0'!P$2:P$912,1,0)</f>
        <v>54.094666666666669</v>
      </c>
      <c r="B191">
        <f>VLOOKUP('2024-03-18_windows_device_0'!Q191,'2024-03-18_windows_device_0'!Q191:Q1099,1,0)</f>
        <v>2184760</v>
      </c>
      <c r="C191">
        <f t="shared" si="5"/>
        <v>51.471664072538424</v>
      </c>
      <c r="D191">
        <f t="shared" si="4"/>
        <v>2181851.231041057</v>
      </c>
    </row>
    <row r="192" spans="1:4" x14ac:dyDescent="0.25">
      <c r="A192">
        <f>VLOOKUP('2024-03-18_windows_device_0'!P192,'2024-03-18_windows_device_0'!P$2:P$912,1,0)</f>
        <v>54.050666666666672</v>
      </c>
      <c r="B192">
        <f>VLOOKUP('2024-03-18_windows_device_0'!Q192,'2024-03-18_windows_device_0'!Q192:Q1100,1,0)</f>
        <v>2184764</v>
      </c>
      <c r="C192">
        <f t="shared" si="5"/>
        <v>51.429797593664503</v>
      </c>
      <c r="D192">
        <f t="shared" si="4"/>
        <v>2181856.4887954998</v>
      </c>
    </row>
    <row r="193" spans="1:4" x14ac:dyDescent="0.25">
      <c r="A193">
        <f>VLOOKUP('2024-03-18_windows_device_0'!P193,'2024-03-18_windows_device_0'!P$2:P$912,1,0)</f>
        <v>54.032666666666671</v>
      </c>
      <c r="B193">
        <f>VLOOKUP('2024-03-18_windows_device_0'!Q193,'2024-03-18_windows_device_0'!Q193:Q1101,1,0)</f>
        <v>2184765</v>
      </c>
      <c r="C193">
        <f t="shared" si="5"/>
        <v>51.412670397761538</v>
      </c>
      <c r="D193">
        <f t="shared" si="4"/>
        <v>2181858.0038514407</v>
      </c>
    </row>
    <row r="194" spans="1:4" x14ac:dyDescent="0.25">
      <c r="A194">
        <f>VLOOKUP('2024-03-18_windows_device_0'!P194,'2024-03-18_windows_device_0'!P$2:P$912,1,0)</f>
        <v>54.012666666666668</v>
      </c>
      <c r="B194">
        <f>VLOOKUP('2024-03-18_windows_device_0'!Q194,'2024-03-18_windows_device_0'!Q194:Q1102,1,0)</f>
        <v>2184764</v>
      </c>
      <c r="C194">
        <f t="shared" si="5"/>
        <v>51.393640180091573</v>
      </c>
      <c r="D194">
        <f t="shared" ref="D194:D257" si="6">B194-C194*E$4+E$3*C194^2</f>
        <v>2181857.576489964</v>
      </c>
    </row>
    <row r="195" spans="1:4" x14ac:dyDescent="0.25">
      <c r="A195">
        <f>VLOOKUP('2024-03-18_windows_device_0'!P195,'2024-03-18_windows_device_0'!P$2:P$912,1,0)</f>
        <v>53.973333333333329</v>
      </c>
      <c r="B195">
        <f>VLOOKUP('2024-03-18_windows_device_0'!Q195,'2024-03-18_windows_device_0'!Q195:Q1103,1,0)</f>
        <v>2184764</v>
      </c>
      <c r="C195">
        <f t="shared" ref="C195:C258" si="7">A195*(1-EXP(-E$5))</f>
        <v>51.356214085340639</v>
      </c>
      <c r="D195">
        <f t="shared" si="6"/>
        <v>2181858.7037665527</v>
      </c>
    </row>
    <row r="196" spans="1:4" x14ac:dyDescent="0.25">
      <c r="A196">
        <f>VLOOKUP('2024-03-18_windows_device_0'!P196,'2024-03-18_windows_device_0'!P$2:P$912,1,0)</f>
        <v>53.957999999999998</v>
      </c>
      <c r="B196">
        <f>VLOOKUP('2024-03-18_windows_device_0'!Q196,'2024-03-18_windows_device_0'!Q196:Q1104,1,0)</f>
        <v>2184763</v>
      </c>
      <c r="C196">
        <f t="shared" si="7"/>
        <v>51.341624251793668</v>
      </c>
      <c r="D196">
        <f t="shared" si="6"/>
        <v>2181858.1436039526</v>
      </c>
    </row>
    <row r="197" spans="1:4" x14ac:dyDescent="0.25">
      <c r="A197">
        <f>VLOOKUP('2024-03-18_windows_device_0'!P197,'2024-03-18_windows_device_0'!P$2:P$912,1,0)</f>
        <v>53.911999999999999</v>
      </c>
      <c r="B197">
        <f>VLOOKUP('2024-03-18_windows_device_0'!Q197,'2024-03-18_windows_device_0'!Q197:Q1105,1,0)</f>
        <v>2184767</v>
      </c>
      <c r="C197">
        <f t="shared" si="7"/>
        <v>51.297854751152755</v>
      </c>
      <c r="D197">
        <f t="shared" si="6"/>
        <v>2181863.464430836</v>
      </c>
    </row>
    <row r="198" spans="1:4" x14ac:dyDescent="0.25">
      <c r="A198">
        <f>VLOOKUP('2024-03-18_windows_device_0'!P198,'2024-03-18_windows_device_0'!P$2:P$912,1,0)</f>
        <v>53.912666666666667</v>
      </c>
      <c r="B198">
        <f>VLOOKUP('2024-03-18_windows_device_0'!Q198,'2024-03-18_windows_device_0'!Q198:Q1106,1,0)</f>
        <v>2184770</v>
      </c>
      <c r="C198">
        <f t="shared" si="7"/>
        <v>51.298489091741757</v>
      </c>
      <c r="D198">
        <f t="shared" si="6"/>
        <v>2181866.4452743339</v>
      </c>
    </row>
    <row r="199" spans="1:4" x14ac:dyDescent="0.25">
      <c r="A199">
        <f>VLOOKUP('2024-03-18_windows_device_0'!P199,'2024-03-18_windows_device_0'!P$2:P$912,1,0)</f>
        <v>53.853333333333332</v>
      </c>
      <c r="B199">
        <f>VLOOKUP('2024-03-18_windows_device_0'!Q199,'2024-03-18_windows_device_0'!Q199:Q1107,1,0)</f>
        <v>2184769</v>
      </c>
      <c r="C199">
        <f t="shared" si="7"/>
        <v>51.242032779320866</v>
      </c>
      <c r="D199">
        <f t="shared" si="6"/>
        <v>2181867.1518249926</v>
      </c>
    </row>
    <row r="200" spans="1:4" x14ac:dyDescent="0.25">
      <c r="A200">
        <f>VLOOKUP('2024-03-18_windows_device_0'!P200,'2024-03-18_windows_device_0'!P$2:P$912,1,0)</f>
        <v>53.829333333333338</v>
      </c>
      <c r="B200">
        <f>VLOOKUP('2024-03-18_windows_device_0'!Q200,'2024-03-18_windows_device_0'!Q200:Q1108,1,0)</f>
        <v>2184767</v>
      </c>
      <c r="C200">
        <f t="shared" si="7"/>
        <v>51.21919651811691</v>
      </c>
      <c r="D200">
        <f t="shared" si="6"/>
        <v>2181865.8430471057</v>
      </c>
    </row>
    <row r="201" spans="1:4" x14ac:dyDescent="0.25">
      <c r="A201">
        <f>VLOOKUP('2024-03-18_windows_device_0'!P201,'2024-03-18_windows_device_0'!P$2:P$912,1,0)</f>
        <v>53.789333333333332</v>
      </c>
      <c r="B201">
        <f>VLOOKUP('2024-03-18_windows_device_0'!Q201,'2024-03-18_windows_device_0'!Q201:Q1109,1,0)</f>
        <v>2184769</v>
      </c>
      <c r="C201">
        <f t="shared" si="7"/>
        <v>51.18113608277698</v>
      </c>
      <c r="D201">
        <f t="shared" si="6"/>
        <v>2181868.9962768676</v>
      </c>
    </row>
    <row r="202" spans="1:4" x14ac:dyDescent="0.25">
      <c r="A202">
        <f>VLOOKUP('2024-03-18_windows_device_0'!P202,'2024-03-18_windows_device_0'!P$2:P$912,1,0)</f>
        <v>53.762</v>
      </c>
      <c r="B202">
        <f>VLOOKUP('2024-03-18_windows_device_0'!Q202,'2024-03-18_windows_device_0'!Q202:Q1110,1,0)</f>
        <v>2184763</v>
      </c>
      <c r="C202">
        <f t="shared" si="7"/>
        <v>51.155128118628035</v>
      </c>
      <c r="D202">
        <f t="shared" si="6"/>
        <v>2181863.7851748141</v>
      </c>
    </row>
    <row r="203" spans="1:4" x14ac:dyDescent="0.25">
      <c r="A203">
        <f>VLOOKUP('2024-03-18_windows_device_0'!P203,'2024-03-18_windows_device_0'!P$2:P$912,1,0)</f>
        <v>53.730000000000004</v>
      </c>
      <c r="B203">
        <f>VLOOKUP('2024-03-18_windows_device_0'!Q203,'2024-03-18_windows_device_0'!Q203:Q1111,1,0)</f>
        <v>2184768</v>
      </c>
      <c r="C203">
        <f t="shared" si="7"/>
        <v>51.124679770356096</v>
      </c>
      <c r="D203">
        <f t="shared" si="6"/>
        <v>2181869.7096473933</v>
      </c>
    </row>
    <row r="204" spans="1:4" ht="15.75" thickBot="1" x14ac:dyDescent="0.3">
      <c r="A204">
        <f>VLOOKUP('2024-03-18_windows_device_0'!P204,'2024-03-18_windows_device_0'!P$2:P$912,1,0)</f>
        <v>53.689333333333337</v>
      </c>
      <c r="B204">
        <f>VLOOKUP('2024-03-18_windows_device_0'!Q204,'2024-03-18_windows_device_0'!Q204:Q1112,1,0)</f>
        <v>2184768</v>
      </c>
      <c r="C204">
        <f t="shared" si="7"/>
        <v>51.085984994427172</v>
      </c>
      <c r="D204">
        <f t="shared" si="6"/>
        <v>2181870.8858749843</v>
      </c>
    </row>
    <row r="205" spans="1:4" ht="15.75" thickBot="1" x14ac:dyDescent="0.3">
      <c r="A205">
        <f>VLOOKUP('2024-03-18_windows_device_0'!P205,'2024-03-18_windows_device_0'!P$2:P$912,1,0)</f>
        <v>53.667333333333332</v>
      </c>
      <c r="B205" s="4">
        <f>VLOOKUP('2024-03-18_windows_device_0'!Q205,'2024-03-18_windows_device_0'!Q205:Q1113,1,0)</f>
        <v>2184767</v>
      </c>
      <c r="C205">
        <f t="shared" si="7"/>
        <v>51.065051754990208</v>
      </c>
      <c r="D205">
        <f t="shared" si="6"/>
        <v>2181870.5228372579</v>
      </c>
    </row>
    <row r="206" spans="1:4" x14ac:dyDescent="0.25">
      <c r="A206">
        <f>VLOOKUP('2024-03-18_windows_device_0'!P206,'2024-03-18_windows_device_0'!P$2:P$912,1,0)</f>
        <v>53.629333333333335</v>
      </c>
      <c r="B206" s="5">
        <f>VLOOKUP('2024-03-18_windows_device_0'!Q206,'2024-03-18_windows_device_0'!Q206:Q1114,1,0)</f>
        <v>2184766</v>
      </c>
      <c r="C206">
        <f t="shared" si="7"/>
        <v>51.028894341417278</v>
      </c>
      <c r="D206">
        <f t="shared" si="6"/>
        <v>2181870.6241072561</v>
      </c>
    </row>
    <row r="207" spans="1:4" x14ac:dyDescent="0.25">
      <c r="A207">
        <f>VLOOKUP('2024-03-18_windows_device_0'!P207,'2024-03-18_windows_device_0'!P$2:P$912,1,0)</f>
        <v>53.597999999999999</v>
      </c>
      <c r="B207" s="5">
        <f>VLOOKUP('2024-03-18_windows_device_0'!Q207,'2024-03-18_windows_device_0'!Q207:Q1115,1,0)</f>
        <v>2184768</v>
      </c>
      <c r="C207">
        <f t="shared" si="7"/>
        <v>50.999080333734334</v>
      </c>
      <c r="D207">
        <f t="shared" si="6"/>
        <v>2181873.5331843053</v>
      </c>
    </row>
    <row r="208" spans="1:4" x14ac:dyDescent="0.25">
      <c r="A208">
        <f>VLOOKUP('2024-03-18_windows_device_0'!P208,'2024-03-18_windows_device_0'!P$2:P$912,1,0)</f>
        <v>53.561333333333337</v>
      </c>
      <c r="B208" s="5">
        <f>VLOOKUP('2024-03-18_windows_device_0'!Q208,'2024-03-18_windows_device_0'!Q208:Q1116,1,0)</f>
        <v>2184765</v>
      </c>
      <c r="C208">
        <f t="shared" si="7"/>
        <v>50.964191601339408</v>
      </c>
      <c r="D208">
        <f t="shared" si="6"/>
        <v>2181871.5981597155</v>
      </c>
    </row>
    <row r="209" spans="1:4" x14ac:dyDescent="0.25">
      <c r="A209">
        <f>VLOOKUP('2024-03-18_windows_device_0'!P209,'2024-03-18_windows_device_0'!P$2:P$912,1,0)</f>
        <v>53.530666666666662</v>
      </c>
      <c r="B209" s="5">
        <f>VLOOKUP('2024-03-18_windows_device_0'!Q209,'2024-03-18_windows_device_0'!Q209:Q1117,1,0)</f>
        <v>2184764</v>
      </c>
      <c r="C209">
        <f t="shared" si="7"/>
        <v>50.935011934245452</v>
      </c>
      <c r="D209">
        <f t="shared" si="6"/>
        <v>2181871.4898286182</v>
      </c>
    </row>
    <row r="210" spans="1:4" x14ac:dyDescent="0.25">
      <c r="A210">
        <f>VLOOKUP('2024-03-18_windows_device_0'!P210,'2024-03-18_windows_device_0'!P$2:P$912,1,0)</f>
        <v>53.501999999999995</v>
      </c>
      <c r="B210" s="5">
        <f>VLOOKUP('2024-03-18_windows_device_0'!Q210,'2024-03-18_windows_device_0'!Q210:Q1118,1,0)</f>
        <v>2184766</v>
      </c>
      <c r="C210">
        <f t="shared" si="7"/>
        <v>50.907735288918509</v>
      </c>
      <c r="D210">
        <f t="shared" si="6"/>
        <v>2181874.3241377803</v>
      </c>
    </row>
    <row r="211" spans="1:4" x14ac:dyDescent="0.25">
      <c r="A211">
        <f>VLOOKUP('2024-03-18_windows_device_0'!P211,'2024-03-18_windows_device_0'!P$2:P$912,1,0)</f>
        <v>53.448666666666668</v>
      </c>
      <c r="B211" s="5">
        <f>VLOOKUP('2024-03-18_windows_device_0'!Q211,'2024-03-18_windows_device_0'!Q211:Q1119,1,0)</f>
        <v>2184766</v>
      </c>
      <c r="C211">
        <f t="shared" si="7"/>
        <v>50.856988041798608</v>
      </c>
      <c r="D211">
        <f t="shared" si="6"/>
        <v>2181875.8783787554</v>
      </c>
    </row>
    <row r="212" spans="1:4" x14ac:dyDescent="0.25">
      <c r="A212">
        <f>VLOOKUP('2024-03-18_windows_device_0'!P212,'2024-03-18_windows_device_0'!P$2:P$912,1,0)</f>
        <v>53.413333333333334</v>
      </c>
      <c r="B212" s="5">
        <f>VLOOKUP('2024-03-18_windows_device_0'!Q212,'2024-03-18_windows_device_0'!Q212:Q1120,1,0)</f>
        <v>2184765</v>
      </c>
      <c r="C212">
        <f t="shared" si="7"/>
        <v>50.823367990581673</v>
      </c>
      <c r="D212">
        <f t="shared" si="6"/>
        <v>2181875.9095232631</v>
      </c>
    </row>
    <row r="213" spans="1:4" x14ac:dyDescent="0.25">
      <c r="A213">
        <f>VLOOKUP('2024-03-18_windows_device_0'!P213,'2024-03-18_windows_device_0'!P$2:P$912,1,0)</f>
        <v>53.389333333333333</v>
      </c>
      <c r="B213" s="5">
        <f>VLOOKUP('2024-03-18_windows_device_0'!Q213,'2024-03-18_windows_device_0'!Q213:Q1121,1,0)</f>
        <v>2184763</v>
      </c>
      <c r="C213">
        <f t="shared" si="7"/>
        <v>50.800531729377717</v>
      </c>
      <c r="D213">
        <f t="shared" si="6"/>
        <v>2181874.6105868607</v>
      </c>
    </row>
    <row r="214" spans="1:4" x14ac:dyDescent="0.25">
      <c r="A214">
        <f>VLOOKUP('2024-03-18_windows_device_0'!P214,'2024-03-18_windows_device_0'!P$2:P$912,1,0)</f>
        <v>53.338666666666668</v>
      </c>
      <c r="B214" s="5">
        <f>VLOOKUP('2024-03-18_windows_device_0'!Q214,'2024-03-18_windows_device_0'!Q214:Q1122,1,0)</f>
        <v>2184761</v>
      </c>
      <c r="C214">
        <f t="shared" si="7"/>
        <v>50.75232184461381</v>
      </c>
      <c r="D214">
        <f t="shared" si="6"/>
        <v>2181874.0923728631</v>
      </c>
    </row>
    <row r="215" spans="1:4" x14ac:dyDescent="0.25">
      <c r="A215">
        <f>VLOOKUP('2024-03-18_windows_device_0'!P215,'2024-03-18_windows_device_0'!P$2:P$912,1,0)</f>
        <v>53.311999999999998</v>
      </c>
      <c r="B215" s="5">
        <f>VLOOKUP('2024-03-18_windows_device_0'!Q215,'2024-03-18_windows_device_0'!Q215:Q1123,1,0)</f>
        <v>2184758</v>
      </c>
      <c r="C215">
        <f t="shared" si="7"/>
        <v>50.72694822105386</v>
      </c>
      <c r="D215">
        <f t="shared" si="6"/>
        <v>2181871.8732211855</v>
      </c>
    </row>
    <row r="216" spans="1:4" x14ac:dyDescent="0.25">
      <c r="A216">
        <f>VLOOKUP('2024-03-18_windows_device_0'!P216,'2024-03-18_windows_device_0'!P$2:P$912,1,0)</f>
        <v>53.270666666666671</v>
      </c>
      <c r="B216" s="5">
        <f>VLOOKUP('2024-03-18_windows_device_0'!Q216,'2024-03-18_windows_device_0'!Q216:Q1124,1,0)</f>
        <v>2184762</v>
      </c>
      <c r="C216">
        <f t="shared" si="7"/>
        <v>50.687619104535941</v>
      </c>
      <c r="D216">
        <f t="shared" si="6"/>
        <v>2181877.0848457986</v>
      </c>
    </row>
    <row r="217" spans="1:4" x14ac:dyDescent="0.25">
      <c r="A217">
        <f>VLOOKUP('2024-03-18_windows_device_0'!P217,'2024-03-18_windows_device_0'!P$2:P$912,1,0)</f>
        <v>53.219333333333338</v>
      </c>
      <c r="B217" s="5">
        <f>VLOOKUP('2024-03-18_windows_device_0'!Q217,'2024-03-18_windows_device_0'!Q217:Q1125,1,0)</f>
        <v>2184763</v>
      </c>
      <c r="C217">
        <f t="shared" si="7"/>
        <v>50.638774879183039</v>
      </c>
      <c r="D217">
        <f t="shared" si="6"/>
        <v>2181879.5918220109</v>
      </c>
    </row>
    <row r="218" spans="1:4" x14ac:dyDescent="0.25">
      <c r="A218">
        <f>VLOOKUP('2024-03-18_windows_device_0'!P218,'2024-03-18_windows_device_0'!P$2:P$912,1,0)</f>
        <v>53.192</v>
      </c>
      <c r="B218" s="5">
        <f>VLOOKUP('2024-03-18_windows_device_0'!Q218,'2024-03-18_windows_device_0'!Q218:Q1126,1,0)</f>
        <v>2184760</v>
      </c>
      <c r="C218">
        <f t="shared" si="7"/>
        <v>50.612766915034079</v>
      </c>
      <c r="D218">
        <f t="shared" si="6"/>
        <v>2181877.3952398757</v>
      </c>
    </row>
    <row r="219" spans="1:4" x14ac:dyDescent="0.25">
      <c r="A219">
        <f>VLOOKUP('2024-03-18_windows_device_0'!P219,'2024-03-18_windows_device_0'!P$2:P$912,1,0)</f>
        <v>53.160666666666671</v>
      </c>
      <c r="B219" s="5">
        <f>VLOOKUP('2024-03-18_windows_device_0'!Q219,'2024-03-18_windows_device_0'!Q219:Q1127,1,0)</f>
        <v>2184758</v>
      </c>
      <c r="C219">
        <f t="shared" si="7"/>
        <v>50.582952907351142</v>
      </c>
      <c r="D219">
        <f t="shared" si="6"/>
        <v>2181876.3170876596</v>
      </c>
    </row>
    <row r="220" spans="1:4" x14ac:dyDescent="0.25">
      <c r="A220">
        <f>VLOOKUP('2024-03-18_windows_device_0'!P220,'2024-03-18_windows_device_0'!P$2:P$912,1,0)</f>
        <v>53.103999999999999</v>
      </c>
      <c r="B220" s="5">
        <f>VLOOKUP('2024-03-18_windows_device_0'!Q220,'2024-03-18_windows_device_0'!Q220:Q1128,1,0)</f>
        <v>2184757</v>
      </c>
      <c r="C220">
        <f t="shared" si="7"/>
        <v>50.529033957286245</v>
      </c>
      <c r="D220">
        <f t="shared" si="6"/>
        <v>2181876.9865828678</v>
      </c>
    </row>
    <row r="221" spans="1:4" x14ac:dyDescent="0.25">
      <c r="A221">
        <f>VLOOKUP('2024-03-18_windows_device_0'!P221,'2024-03-18_windows_device_0'!P$2:P$912,1,0)</f>
        <v>53.076000000000001</v>
      </c>
      <c r="B221" s="5">
        <f>VLOOKUP('2024-03-18_windows_device_0'!Q221,'2024-03-18_windows_device_0'!Q221:Q1129,1,0)</f>
        <v>2184756</v>
      </c>
      <c r="C221">
        <f t="shared" si="7"/>
        <v>50.502391652548297</v>
      </c>
      <c r="D221">
        <f t="shared" si="6"/>
        <v>2181876.8126145941</v>
      </c>
    </row>
    <row r="222" spans="1:4" x14ac:dyDescent="0.25">
      <c r="A222">
        <f>VLOOKUP('2024-03-18_windows_device_0'!P222,'2024-03-18_windows_device_0'!P$2:P$912,1,0)</f>
        <v>53.025999999999996</v>
      </c>
      <c r="B222" s="5">
        <f>VLOOKUP('2024-03-18_windows_device_0'!Q222,'2024-03-18_windows_device_0'!Q222:Q1130,1,0)</f>
        <v>2184763</v>
      </c>
      <c r="C222">
        <f t="shared" si="7"/>
        <v>50.454816108373386</v>
      </c>
      <c r="D222">
        <f t="shared" si="6"/>
        <v>2181885.289488567</v>
      </c>
    </row>
    <row r="223" spans="1:4" x14ac:dyDescent="0.25">
      <c r="A223">
        <f>VLOOKUP('2024-03-18_windows_device_0'!P223,'2024-03-18_windows_device_0'!P$2:P$912,1,0)</f>
        <v>52.981999999999999</v>
      </c>
      <c r="B223" s="5">
        <f>VLOOKUP('2024-03-18_windows_device_0'!Q223,'2024-03-18_windows_device_0'!Q223:Q1131,1,0)</f>
        <v>2184765</v>
      </c>
      <c r="C223">
        <f t="shared" si="7"/>
        <v>50.412949629499465</v>
      </c>
      <c r="D223">
        <f t="shared" si="6"/>
        <v>2181888.5910649546</v>
      </c>
    </row>
    <row r="224" spans="1:4" x14ac:dyDescent="0.25">
      <c r="A224">
        <f>VLOOKUP('2024-03-18_windows_device_0'!P224,'2024-03-18_windows_device_0'!P$2:P$912,1,0)</f>
        <v>52.948</v>
      </c>
      <c r="B224" s="5">
        <f>VLOOKUP('2024-03-18_windows_device_0'!Q224,'2024-03-18_windows_device_0'!Q224:Q1132,1,0)</f>
        <v>2184766</v>
      </c>
      <c r="C224">
        <f t="shared" si="7"/>
        <v>50.380598259460534</v>
      </c>
      <c r="D224">
        <f t="shared" si="6"/>
        <v>2181890.5980643039</v>
      </c>
    </row>
    <row r="225" spans="1:4" x14ac:dyDescent="0.25">
      <c r="A225">
        <f>VLOOKUP('2024-03-18_windows_device_0'!P225,'2024-03-18_windows_device_0'!P$2:P$912,1,0)</f>
        <v>52.905333333333331</v>
      </c>
      <c r="B225" s="5">
        <f>VLOOKUP('2024-03-18_windows_device_0'!Q225,'2024-03-18_windows_device_0'!Q225:Q1133,1,0)</f>
        <v>2184764</v>
      </c>
      <c r="C225">
        <f t="shared" si="7"/>
        <v>50.34000046176461</v>
      </c>
      <c r="D225">
        <f t="shared" si="6"/>
        <v>2181889.8632740323</v>
      </c>
    </row>
    <row r="226" spans="1:4" x14ac:dyDescent="0.25">
      <c r="A226">
        <f>VLOOKUP('2024-03-18_windows_device_0'!P226,'2024-03-18_windows_device_0'!P$2:P$912,1,0)</f>
        <v>52.86</v>
      </c>
      <c r="B226" s="5">
        <f>VLOOKUP('2024-03-18_windows_device_0'!Q226,'2024-03-18_windows_device_0'!Q226:Q1134,1,0)</f>
        <v>2184758</v>
      </c>
      <c r="C226">
        <f t="shared" si="7"/>
        <v>50.296865301712693</v>
      </c>
      <c r="D226">
        <f t="shared" si="6"/>
        <v>2181885.2094183159</v>
      </c>
    </row>
    <row r="227" spans="1:4" x14ac:dyDescent="0.25">
      <c r="A227">
        <f>VLOOKUP('2024-03-18_windows_device_0'!P227,'2024-03-18_windows_device_0'!P$2:P$912,1,0)</f>
        <v>52.832666666666668</v>
      </c>
      <c r="B227" s="5">
        <f>VLOOKUP('2024-03-18_windows_device_0'!Q227,'2024-03-18_windows_device_0'!Q227:Q1135,1,0)</f>
        <v>2184754</v>
      </c>
      <c r="C227">
        <f t="shared" si="7"/>
        <v>50.270857337563747</v>
      </c>
      <c r="D227">
        <f t="shared" si="6"/>
        <v>2181882.021989672</v>
      </c>
    </row>
    <row r="228" spans="1:4" x14ac:dyDescent="0.25">
      <c r="A228">
        <f>VLOOKUP('2024-03-18_windows_device_0'!P228,'2024-03-18_windows_device_0'!P$2:P$912,1,0)</f>
        <v>52.779333333333334</v>
      </c>
      <c r="B228" s="5">
        <f>VLOOKUP('2024-03-18_windows_device_0'!Q228,'2024-03-18_windows_device_0'!Q228:Q1136,1,0)</f>
        <v>2184754</v>
      </c>
      <c r="C228">
        <f t="shared" si="7"/>
        <v>50.220110090443839</v>
      </c>
      <c r="D228">
        <f t="shared" si="6"/>
        <v>2181883.6094995048</v>
      </c>
    </row>
    <row r="229" spans="1:4" x14ac:dyDescent="0.25">
      <c r="A229">
        <f>VLOOKUP('2024-03-18_windows_device_0'!P229,'2024-03-18_windows_device_0'!P$2:P$912,1,0)</f>
        <v>52.74133333333333</v>
      </c>
      <c r="B229" s="5">
        <f>VLOOKUP('2024-03-18_windows_device_0'!Q229,'2024-03-18_windows_device_0'!Q229:Q1137,1,0)</f>
        <v>2184754</v>
      </c>
      <c r="C229">
        <f t="shared" si="7"/>
        <v>50.183952676870909</v>
      </c>
      <c r="D229">
        <f t="shared" si="6"/>
        <v>2181884.7422175203</v>
      </c>
    </row>
    <row r="230" spans="1:4" x14ac:dyDescent="0.25">
      <c r="A230">
        <f>VLOOKUP('2024-03-18_windows_device_0'!P230,'2024-03-18_windows_device_0'!P$2:P$912,1,0)</f>
        <v>52.681333333333335</v>
      </c>
      <c r="B230" s="5">
        <f>VLOOKUP('2024-03-18_windows_device_0'!Q230,'2024-03-18_windows_device_0'!Q230:Q1138,1,0)</f>
        <v>2184745</v>
      </c>
      <c r="C230">
        <f t="shared" si="7"/>
        <v>50.126862023861023</v>
      </c>
      <c r="D230">
        <f t="shared" si="6"/>
        <v>2181877.5334596084</v>
      </c>
    </row>
    <row r="231" spans="1:4" x14ac:dyDescent="0.25">
      <c r="A231">
        <f>VLOOKUP('2024-03-18_windows_device_0'!P231,'2024-03-18_windows_device_0'!P$2:P$912,1,0)</f>
        <v>52.654666666666671</v>
      </c>
      <c r="B231" s="5">
        <f>VLOOKUP('2024-03-18_windows_device_0'!Q231,'2024-03-18_windows_device_0'!Q231:Q1139,1,0)</f>
        <v>2184752</v>
      </c>
      <c r="C231">
        <f t="shared" si="7"/>
        <v>50.101488400301072</v>
      </c>
      <c r="D231">
        <f t="shared" si="6"/>
        <v>2181885.330644133</v>
      </c>
    </row>
    <row r="232" spans="1:4" x14ac:dyDescent="0.25">
      <c r="A232">
        <f>VLOOKUP('2024-03-18_windows_device_0'!P232,'2024-03-18_windows_device_0'!P$2:P$912,1,0)</f>
        <v>52.609333333333332</v>
      </c>
      <c r="B232" s="5">
        <f>VLOOKUP('2024-03-18_windows_device_0'!Q232,'2024-03-18_windows_device_0'!Q232:Q1140,1,0)</f>
        <v>2184749</v>
      </c>
      <c r="C232">
        <f t="shared" si="7"/>
        <v>50.058353240249154</v>
      </c>
      <c r="D232">
        <f t="shared" si="6"/>
        <v>2181883.6873787823</v>
      </c>
    </row>
    <row r="233" spans="1:4" x14ac:dyDescent="0.25">
      <c r="A233">
        <f>VLOOKUP('2024-03-18_windows_device_0'!P233,'2024-03-18_windows_device_0'!P$2:P$912,1,0)</f>
        <v>52.556666666666672</v>
      </c>
      <c r="B233" s="5">
        <f>VLOOKUP('2024-03-18_windows_device_0'!Q233,'2024-03-18_windows_device_0'!Q233:Q1141,1,0)</f>
        <v>2184746</v>
      </c>
      <c r="C233">
        <f t="shared" si="7"/>
        <v>50.008240333718255</v>
      </c>
      <c r="D233">
        <f t="shared" si="6"/>
        <v>2181882.2659902871</v>
      </c>
    </row>
    <row r="234" spans="1:4" x14ac:dyDescent="0.25">
      <c r="A234">
        <f>VLOOKUP('2024-03-18_windows_device_0'!P234,'2024-03-18_windows_device_0'!P$2:P$912,1,0)</f>
        <v>52.50333333333333</v>
      </c>
      <c r="B234" s="5">
        <f>VLOOKUP('2024-03-18_windows_device_0'!Q234,'2024-03-18_windows_device_0'!Q234:Q1142,1,0)</f>
        <v>2184747</v>
      </c>
      <c r="C234">
        <f t="shared" si="7"/>
        <v>49.957493086598348</v>
      </c>
      <c r="D234">
        <f t="shared" si="6"/>
        <v>2181884.867218554</v>
      </c>
    </row>
    <row r="235" spans="1:4" x14ac:dyDescent="0.25">
      <c r="A235">
        <f>VLOOKUP('2024-03-18_windows_device_0'!P235,'2024-03-18_windows_device_0'!P$2:P$912,1,0)</f>
        <v>52.462666666666664</v>
      </c>
      <c r="B235" s="5">
        <f>VLOOKUP('2024-03-18_windows_device_0'!Q235,'2024-03-18_windows_device_0'!Q235:Q1143,1,0)</f>
        <v>2184749</v>
      </c>
      <c r="C235">
        <f t="shared" si="7"/>
        <v>49.918798310669423</v>
      </c>
      <c r="D235">
        <f t="shared" si="6"/>
        <v>2181888.0899363905</v>
      </c>
    </row>
    <row r="236" spans="1:4" x14ac:dyDescent="0.25">
      <c r="A236">
        <f>VLOOKUP('2024-03-18_windows_device_0'!P236,'2024-03-18_windows_device_0'!P$2:P$912,1,0)</f>
        <v>52.418666666666667</v>
      </c>
      <c r="B236" s="5">
        <f>VLOOKUP('2024-03-18_windows_device_0'!Q236,'2024-03-18_windows_device_0'!Q236:Q1144,1,0)</f>
        <v>2184748</v>
      </c>
      <c r="C236">
        <f t="shared" si="7"/>
        <v>49.876931831795503</v>
      </c>
      <c r="D236">
        <f t="shared" si="6"/>
        <v>2181888.4146129298</v>
      </c>
    </row>
    <row r="237" spans="1:4" x14ac:dyDescent="0.25">
      <c r="A237">
        <f>VLOOKUP('2024-03-18_windows_device_0'!P237,'2024-03-18_windows_device_0'!P$2:P$912,1,0)</f>
        <v>52.354666666666667</v>
      </c>
      <c r="B237" s="5">
        <f>VLOOKUP('2024-03-18_windows_device_0'!Q237,'2024-03-18_windows_device_0'!Q237:Q1145,1,0)</f>
        <v>2184748</v>
      </c>
      <c r="C237">
        <f t="shared" si="7"/>
        <v>49.816035135251624</v>
      </c>
      <c r="D237">
        <f t="shared" si="6"/>
        <v>2181890.3446360179</v>
      </c>
    </row>
    <row r="238" spans="1:4" x14ac:dyDescent="0.25">
      <c r="A238">
        <f>VLOOKUP('2024-03-18_windows_device_0'!P238,'2024-03-18_windows_device_0'!P$2:P$912,1,0)</f>
        <v>52.309333333333335</v>
      </c>
      <c r="B238" s="5">
        <f>VLOOKUP('2024-03-18_windows_device_0'!Q238,'2024-03-18_windows_device_0'!Q238:Q1146,1,0)</f>
        <v>2184748</v>
      </c>
      <c r="C238">
        <f t="shared" si="7"/>
        <v>49.772899975199707</v>
      </c>
      <c r="D238">
        <f t="shared" si="6"/>
        <v>2181891.7140453062</v>
      </c>
    </row>
    <row r="239" spans="1:4" x14ac:dyDescent="0.25">
      <c r="A239">
        <f>VLOOKUP('2024-03-18_windows_device_0'!P239,'2024-03-18_windows_device_0'!P$2:P$912,1,0)</f>
        <v>52.257999999999996</v>
      </c>
      <c r="B239" s="5">
        <f>VLOOKUP('2024-03-18_windows_device_0'!Q239,'2024-03-18_windows_device_0'!Q239:Q1147,1,0)</f>
        <v>2184749</v>
      </c>
      <c r="C239">
        <f t="shared" si="7"/>
        <v>49.724055749846798</v>
      </c>
      <c r="D239">
        <f t="shared" si="6"/>
        <v>2181894.2670122352</v>
      </c>
    </row>
    <row r="240" spans="1:4" x14ac:dyDescent="0.25">
      <c r="A240">
        <f>VLOOKUP('2024-03-18_windows_device_0'!P240,'2024-03-18_windows_device_0'!P$2:P$912,1,0)</f>
        <v>52.214666666666666</v>
      </c>
      <c r="B240" s="5">
        <f>VLOOKUP('2024-03-18_windows_device_0'!Q240,'2024-03-18_windows_device_0'!Q240:Q1148,1,0)</f>
        <v>2184750</v>
      </c>
      <c r="C240">
        <f t="shared" si="7"/>
        <v>49.682823611561879</v>
      </c>
      <c r="D240">
        <f t="shared" si="6"/>
        <v>2181896.5798698948</v>
      </c>
    </row>
    <row r="241" spans="1:4" x14ac:dyDescent="0.25">
      <c r="A241">
        <f>VLOOKUP('2024-03-18_windows_device_0'!P241,'2024-03-18_windows_device_0'!P$2:P$912,1,0)</f>
        <v>52.162666666666667</v>
      </c>
      <c r="B241" s="5">
        <f>VLOOKUP('2024-03-18_windows_device_0'!Q241,'2024-03-18_windows_device_0'!Q241:Q1149,1,0)</f>
        <v>2184748</v>
      </c>
      <c r="C241">
        <f t="shared" si="7"/>
        <v>49.633345045619976</v>
      </c>
      <c r="D241">
        <f t="shared" si="6"/>
        <v>2181896.1576091023</v>
      </c>
    </row>
    <row r="242" spans="1:4" x14ac:dyDescent="0.25">
      <c r="A242">
        <f>VLOOKUP('2024-03-18_windows_device_0'!P242,'2024-03-18_windows_device_0'!P$2:P$912,1,0)</f>
        <v>52.096000000000004</v>
      </c>
      <c r="B242" s="5">
        <f>VLOOKUP('2024-03-18_windows_device_0'!Q242,'2024-03-18_windows_device_0'!Q242:Q1150,1,0)</f>
        <v>2184750</v>
      </c>
      <c r="C242">
        <f t="shared" si="7"/>
        <v>49.569910986720103</v>
      </c>
      <c r="D242">
        <f t="shared" si="6"/>
        <v>2181900.1840380896</v>
      </c>
    </row>
    <row r="243" spans="1:4" x14ac:dyDescent="0.25">
      <c r="A243">
        <f>VLOOKUP('2024-03-18_windows_device_0'!P243,'2024-03-18_windows_device_0'!P$2:P$912,1,0)</f>
        <v>52.052666666666667</v>
      </c>
      <c r="B243" s="5">
        <f>VLOOKUP('2024-03-18_windows_device_0'!Q243,'2024-03-18_windows_device_0'!Q243:Q1151,1,0)</f>
        <v>2184751</v>
      </c>
      <c r="C243">
        <f t="shared" si="7"/>
        <v>49.528678848435177</v>
      </c>
      <c r="D243">
        <f t="shared" si="6"/>
        <v>2181902.5034381002</v>
      </c>
    </row>
    <row r="244" spans="1:4" x14ac:dyDescent="0.25">
      <c r="A244">
        <f>VLOOKUP('2024-03-18_windows_device_0'!P244,'2024-03-18_windows_device_0'!P$2:P$912,1,0)</f>
        <v>52.012</v>
      </c>
      <c r="B244" s="5">
        <f>VLOOKUP('2024-03-18_windows_device_0'!Q244,'2024-03-18_windows_device_0'!Q244:Q1152,1,0)</f>
        <v>2184751</v>
      </c>
      <c r="C244">
        <f t="shared" si="7"/>
        <v>49.489984072506253</v>
      </c>
      <c r="D244">
        <f t="shared" si="6"/>
        <v>2181903.7432360495</v>
      </c>
    </row>
    <row r="245" spans="1:4" x14ac:dyDescent="0.25">
      <c r="A245">
        <f>VLOOKUP('2024-03-18_windows_device_0'!P245,'2024-03-18_windows_device_0'!P$2:P$912,1,0)</f>
        <v>51.951333333333338</v>
      </c>
      <c r="B245" s="5">
        <f>VLOOKUP('2024-03-18_windows_device_0'!Q245,'2024-03-18_windows_device_0'!Q245:Q1153,1,0)</f>
        <v>2184746</v>
      </c>
      <c r="C245">
        <f t="shared" si="7"/>
        <v>49.432259078907371</v>
      </c>
      <c r="D245">
        <f t="shared" si="6"/>
        <v>2181900.5956353294</v>
      </c>
    </row>
    <row r="246" spans="1:4" x14ac:dyDescent="0.25">
      <c r="A246">
        <f>VLOOKUP('2024-03-18_windows_device_0'!P246,'2024-03-18_windows_device_0'!P$2:P$912,1,0)</f>
        <v>51.89266666666667</v>
      </c>
      <c r="B246" s="5">
        <f>VLOOKUP('2024-03-18_windows_device_0'!Q246,'2024-03-18_windows_device_0'!Q246:Q1154,1,0)</f>
        <v>2184746</v>
      </c>
      <c r="C246">
        <f t="shared" si="7"/>
        <v>49.376437107075475</v>
      </c>
      <c r="D246">
        <f t="shared" si="6"/>
        <v>2181902.3902287711</v>
      </c>
    </row>
    <row r="247" spans="1:4" x14ac:dyDescent="0.25">
      <c r="A247">
        <f>VLOOKUP('2024-03-18_windows_device_0'!P247,'2024-03-18_windows_device_0'!P$2:P$912,1,0)</f>
        <v>51.856666666666669</v>
      </c>
      <c r="B247" s="5">
        <f>VLOOKUP('2024-03-18_windows_device_0'!Q247,'2024-03-18_windows_device_0'!Q247:Q1155,1,0)</f>
        <v>2184747</v>
      </c>
      <c r="C247">
        <f t="shared" si="7"/>
        <v>49.342182715269544</v>
      </c>
      <c r="D247">
        <f t="shared" si="6"/>
        <v>2181904.4930446222</v>
      </c>
    </row>
    <row r="248" spans="1:4" x14ac:dyDescent="0.25">
      <c r="A248">
        <f>VLOOKUP('2024-03-18_windows_device_0'!P248,'2024-03-18_windows_device_0'!P$2:P$912,1,0)</f>
        <v>51.811333333333337</v>
      </c>
      <c r="B248" s="5">
        <f>VLOOKUP('2024-03-18_windows_device_0'!Q248,'2024-03-18_windows_device_0'!Q248:Q1156,1,0)</f>
        <v>2184747</v>
      </c>
      <c r="C248">
        <f t="shared" si="7"/>
        <v>49.299047555217626</v>
      </c>
      <c r="D248">
        <f t="shared" si="6"/>
        <v>2181905.8834938128</v>
      </c>
    </row>
    <row r="249" spans="1:4" x14ac:dyDescent="0.25">
      <c r="A249">
        <f>VLOOKUP('2024-03-18_windows_device_0'!P249,'2024-03-18_windows_device_0'!P$2:P$912,1,0)</f>
        <v>51.762</v>
      </c>
      <c r="B249" s="5">
        <f>VLOOKUP('2024-03-18_windows_device_0'!Q249,'2024-03-18_windows_device_0'!Q249:Q1157,1,0)</f>
        <v>2184743</v>
      </c>
      <c r="C249">
        <f t="shared" si="7"/>
        <v>49.252106351631717</v>
      </c>
      <c r="D249">
        <f t="shared" si="6"/>
        <v>2181903.3988059233</v>
      </c>
    </row>
    <row r="250" spans="1:4" x14ac:dyDescent="0.25">
      <c r="A250">
        <f>VLOOKUP('2024-03-18_windows_device_0'!P250,'2024-03-18_windows_device_0'!P$2:P$912,1,0)</f>
        <v>51.712666666666664</v>
      </c>
      <c r="B250" s="5">
        <f>VLOOKUP('2024-03-18_windows_device_0'!Q250,'2024-03-18_windows_device_0'!Q250:Q1158,1,0)</f>
        <v>2184741</v>
      </c>
      <c r="C250">
        <f t="shared" si="7"/>
        <v>49.205165148045801</v>
      </c>
      <c r="D250">
        <f t="shared" si="6"/>
        <v>2181902.9163862146</v>
      </c>
    </row>
    <row r="251" spans="1:4" x14ac:dyDescent="0.25">
      <c r="A251">
        <f>VLOOKUP('2024-03-18_windows_device_0'!P251,'2024-03-18_windows_device_0'!P$2:P$912,1,0)</f>
        <v>51.665999999999997</v>
      </c>
      <c r="B251" s="5">
        <f>VLOOKUP('2024-03-18_windows_device_0'!Q251,'2024-03-18_windows_device_0'!Q251:Q1159,1,0)</f>
        <v>2184742</v>
      </c>
      <c r="C251">
        <f t="shared" si="7"/>
        <v>49.160761306815886</v>
      </c>
      <c r="D251">
        <f t="shared" si="6"/>
        <v>2181905.3540227264</v>
      </c>
    </row>
    <row r="252" spans="1:4" x14ac:dyDescent="0.25">
      <c r="A252">
        <f>VLOOKUP('2024-03-18_windows_device_0'!P252,'2024-03-18_windows_device_0'!P$2:P$912,1,0)</f>
        <v>51.633333333333333</v>
      </c>
      <c r="B252" s="5">
        <f>VLOOKUP('2024-03-18_windows_device_0'!Q252,'2024-03-18_windows_device_0'!Q252:Q1160,1,0)</f>
        <v>2184739</v>
      </c>
      <c r="C252">
        <f t="shared" si="7"/>
        <v>49.129678617954951</v>
      </c>
      <c r="D252">
        <f t="shared" si="6"/>
        <v>2181903.3615758964</v>
      </c>
    </row>
    <row r="253" spans="1:4" x14ac:dyDescent="0.25">
      <c r="A253">
        <f>VLOOKUP('2024-03-18_windows_device_0'!P253,'2024-03-18_windows_device_0'!P$2:P$912,1,0)</f>
        <v>51.584666666666664</v>
      </c>
      <c r="B253" s="5">
        <f>VLOOKUP('2024-03-18_windows_device_0'!Q253,'2024-03-18_windows_device_0'!Q253:Q1161,1,0)</f>
        <v>2184738</v>
      </c>
      <c r="C253">
        <f t="shared" si="7"/>
        <v>49.083371754958037</v>
      </c>
      <c r="D253">
        <f t="shared" si="6"/>
        <v>2181903.8644689461</v>
      </c>
    </row>
    <row r="254" spans="1:4" x14ac:dyDescent="0.25">
      <c r="A254">
        <f>VLOOKUP('2024-03-18_windows_device_0'!P254,'2024-03-18_windows_device_0'!P$2:P$912,1,0)</f>
        <v>51.535333333333334</v>
      </c>
      <c r="B254" s="5">
        <f>VLOOKUP('2024-03-18_windows_device_0'!Q254,'2024-03-18_windows_device_0'!Q254:Q1162,1,0)</f>
        <v>2184736</v>
      </c>
      <c r="C254">
        <f t="shared" si="7"/>
        <v>49.036430551372135</v>
      </c>
      <c r="D254">
        <f t="shared" si="6"/>
        <v>2181903.3902024268</v>
      </c>
    </row>
    <row r="255" spans="1:4" x14ac:dyDescent="0.25">
      <c r="A255">
        <f>VLOOKUP('2024-03-18_windows_device_0'!P255,'2024-03-18_windows_device_0'!P$2:P$912,1,0)</f>
        <v>51.492666666666665</v>
      </c>
      <c r="B255" s="5">
        <f>VLOOKUP('2024-03-18_windows_device_0'!Q255,'2024-03-18_windows_device_0'!Q255:Q1163,1,0)</f>
        <v>2184738</v>
      </c>
      <c r="C255">
        <f t="shared" si="7"/>
        <v>48.995832753676211</v>
      </c>
      <c r="D255">
        <f t="shared" si="6"/>
        <v>2181906.7115848325</v>
      </c>
    </row>
    <row r="256" spans="1:4" x14ac:dyDescent="0.25">
      <c r="A256">
        <f>VLOOKUP('2024-03-18_windows_device_0'!P256,'2024-03-18_windows_device_0'!P$2:P$912,1,0)</f>
        <v>51.448</v>
      </c>
      <c r="B256" s="5">
        <f>VLOOKUP('2024-03-18_windows_device_0'!Q256,'2024-03-18_windows_device_0'!Q256:Q1164,1,0)</f>
        <v>2184735</v>
      </c>
      <c r="C256">
        <f t="shared" si="7"/>
        <v>48.953331934213296</v>
      </c>
      <c r="D256">
        <f t="shared" si="6"/>
        <v>2181905.0967247714</v>
      </c>
    </row>
    <row r="257" spans="1:4" x14ac:dyDescent="0.25">
      <c r="A257">
        <f>VLOOKUP('2024-03-18_windows_device_0'!P257,'2024-03-18_windows_device_0'!P$2:P$912,1,0)</f>
        <v>51.390666666666668</v>
      </c>
      <c r="B257" s="5">
        <f>VLOOKUP('2024-03-18_windows_device_0'!Q257,'2024-03-18_windows_device_0'!Q257:Q1165,1,0)</f>
        <v>2184736</v>
      </c>
      <c r="C257">
        <f t="shared" si="7"/>
        <v>48.898778643559396</v>
      </c>
      <c r="D257">
        <f t="shared" si="6"/>
        <v>2181907.8773906371</v>
      </c>
    </row>
    <row r="258" spans="1:4" x14ac:dyDescent="0.25">
      <c r="A258">
        <f>VLOOKUP('2024-03-18_windows_device_0'!P258,'2024-03-18_windows_device_0'!P$2:P$912,1,0)</f>
        <v>51.349333333333334</v>
      </c>
      <c r="B258" s="5">
        <f>VLOOKUP('2024-03-18_windows_device_0'!Q258,'2024-03-18_windows_device_0'!Q258:Q1166,1,0)</f>
        <v>2184740</v>
      </c>
      <c r="C258">
        <f t="shared" si="7"/>
        <v>48.859449527041477</v>
      </c>
      <c r="D258">
        <f t="shared" ref="D258:D321" si="8">B258-C258*E$4+E$3*C258^2</f>
        <v>2181913.1630268609</v>
      </c>
    </row>
    <row r="259" spans="1:4" x14ac:dyDescent="0.25">
      <c r="A259">
        <f>VLOOKUP('2024-03-18_windows_device_0'!P259,'2024-03-18_windows_device_0'!P$2:P$912,1,0)</f>
        <v>51.3</v>
      </c>
      <c r="B259" s="5">
        <f>VLOOKUP('2024-03-18_windows_device_0'!Q259,'2024-03-18_windows_device_0'!Q259:Q1167,1,0)</f>
        <v>2184734</v>
      </c>
      <c r="C259">
        <f t="shared" ref="C259:C322" si="9">A259*(1-EXP(-E$5))</f>
        <v>48.81250832345556</v>
      </c>
      <c r="D259">
        <f t="shared" si="8"/>
        <v>2181908.6995801763</v>
      </c>
    </row>
    <row r="260" spans="1:4" x14ac:dyDescent="0.25">
      <c r="A260">
        <f>VLOOKUP('2024-03-18_windows_device_0'!P260,'2024-03-18_windows_device_0'!P$2:P$912,1,0)</f>
        <v>51.245333333333335</v>
      </c>
      <c r="B260" s="5">
        <f>VLOOKUP('2024-03-18_windows_device_0'!Q260,'2024-03-18_windows_device_0'!Q260:Q1168,1,0)</f>
        <v>2184728</v>
      </c>
      <c r="C260">
        <f t="shared" si="9"/>
        <v>48.760492395157669</v>
      </c>
      <c r="D260">
        <f t="shared" si="8"/>
        <v>2181904.4048966118</v>
      </c>
    </row>
    <row r="261" spans="1:4" x14ac:dyDescent="0.25">
      <c r="A261">
        <f>VLOOKUP('2024-03-18_windows_device_0'!P261,'2024-03-18_windows_device_0'!P$2:P$912,1,0)</f>
        <v>51.221333333333334</v>
      </c>
      <c r="B261" s="5">
        <f>VLOOKUP('2024-03-18_windows_device_0'!Q261,'2024-03-18_windows_device_0'!Q261:Q1169,1,0)</f>
        <v>2184729</v>
      </c>
      <c r="C261">
        <f t="shared" si="9"/>
        <v>48.737656133953713</v>
      </c>
      <c r="D261">
        <f t="shared" si="8"/>
        <v>2181906.154451889</v>
      </c>
    </row>
    <row r="262" spans="1:4" x14ac:dyDescent="0.25">
      <c r="A262">
        <f>VLOOKUP('2024-03-18_windows_device_0'!P262,'2024-03-18_windows_device_0'!P$2:P$912,1,0)</f>
        <v>51.162666666666667</v>
      </c>
      <c r="B262" s="5">
        <f>VLOOKUP('2024-03-18_windows_device_0'!Q262,'2024-03-18_windows_device_0'!Q262:Q1170,1,0)</f>
        <v>2184724</v>
      </c>
      <c r="C262">
        <f t="shared" si="9"/>
        <v>48.681834162121817</v>
      </c>
      <c r="D262">
        <f t="shared" si="8"/>
        <v>2181902.9889580193</v>
      </c>
    </row>
    <row r="263" spans="1:4" x14ac:dyDescent="0.25">
      <c r="A263">
        <f>VLOOKUP('2024-03-18_windows_device_0'!P263,'2024-03-18_windows_device_0'!P$2:P$912,1,0)</f>
        <v>51.111999999999995</v>
      </c>
      <c r="B263" s="5">
        <f>VLOOKUP('2024-03-18_windows_device_0'!Q263,'2024-03-18_windows_device_0'!Q263:Q1171,1,0)</f>
        <v>2184719</v>
      </c>
      <c r="C263">
        <f t="shared" si="9"/>
        <v>48.633624277357903</v>
      </c>
      <c r="D263">
        <f t="shared" si="8"/>
        <v>2181899.5758855413</v>
      </c>
    </row>
    <row r="264" spans="1:4" x14ac:dyDescent="0.25">
      <c r="A264">
        <f>VLOOKUP('2024-03-18_windows_device_0'!P264,'2024-03-18_windows_device_0'!P$2:P$912,1,0)</f>
        <v>51.064</v>
      </c>
      <c r="B264" s="5">
        <f>VLOOKUP('2024-03-18_windows_device_0'!Q264,'2024-03-18_windows_device_0'!Q264:Q1172,1,0)</f>
        <v>2184719</v>
      </c>
      <c r="C264">
        <f t="shared" si="9"/>
        <v>48.587951754949998</v>
      </c>
      <c r="D264">
        <f t="shared" si="8"/>
        <v>2181901.0814974406</v>
      </c>
    </row>
    <row r="265" spans="1:4" x14ac:dyDescent="0.25">
      <c r="A265">
        <f>VLOOKUP('2024-03-18_windows_device_0'!P265,'2024-03-18_windows_device_0'!P$2:P$912,1,0)</f>
        <v>51.018666666666668</v>
      </c>
      <c r="B265" s="5">
        <f>VLOOKUP('2024-03-18_windows_device_0'!Q265,'2024-03-18_windows_device_0'!Q265:Q1173,1,0)</f>
        <v>2184716</v>
      </c>
      <c r="C265">
        <f t="shared" si="9"/>
        <v>48.544816594898087</v>
      </c>
      <c r="D265">
        <f t="shared" si="8"/>
        <v>2181899.5054358449</v>
      </c>
    </row>
    <row r="266" spans="1:4" x14ac:dyDescent="0.25">
      <c r="A266">
        <f>VLOOKUP('2024-03-18_windows_device_0'!P266,'2024-03-18_windows_device_0'!P$2:P$912,1,0)</f>
        <v>50.963333333333331</v>
      </c>
      <c r="B266" s="5">
        <f>VLOOKUP('2024-03-18_windows_device_0'!Q266,'2024-03-18_windows_device_0'!Q266:Q1174,1,0)</f>
        <v>2184715</v>
      </c>
      <c r="C266">
        <f t="shared" si="9"/>
        <v>48.49216632601118</v>
      </c>
      <c r="D266">
        <f t="shared" si="8"/>
        <v>2181900.246073918</v>
      </c>
    </row>
    <row r="267" spans="1:4" x14ac:dyDescent="0.25">
      <c r="A267">
        <f>VLOOKUP('2024-03-18_windows_device_0'!P267,'2024-03-18_windows_device_0'!P$2:P$912,1,0)</f>
        <v>50.908000000000001</v>
      </c>
      <c r="B267" s="5">
        <f>VLOOKUP('2024-03-18_windows_device_0'!Q267,'2024-03-18_windows_device_0'!Q267:Q1175,1,0)</f>
        <v>2184713</v>
      </c>
      <c r="C267">
        <f t="shared" si="9"/>
        <v>48.439516057124287</v>
      </c>
      <c r="D267">
        <f t="shared" si="8"/>
        <v>2181899.9895654414</v>
      </c>
    </row>
    <row r="268" spans="1:4" x14ac:dyDescent="0.25">
      <c r="A268">
        <f>VLOOKUP('2024-03-18_windows_device_0'!P268,'2024-03-18_windows_device_0'!P$2:P$912,1,0)</f>
        <v>50.887999999999998</v>
      </c>
      <c r="B268" s="5">
        <f>VLOOKUP('2024-03-18_windows_device_0'!Q268,'2024-03-18_windows_device_0'!Q268:Q1176,1,0)</f>
        <v>2184717</v>
      </c>
      <c r="C268">
        <f t="shared" si="9"/>
        <v>48.420485839454322</v>
      </c>
      <c r="D268">
        <f t="shared" si="8"/>
        <v>2181904.620445176</v>
      </c>
    </row>
    <row r="269" spans="1:4" x14ac:dyDescent="0.25">
      <c r="A269">
        <f>VLOOKUP('2024-03-18_windows_device_0'!P269,'2024-03-18_windows_device_0'!P$2:P$912,1,0)</f>
        <v>50.819333333333333</v>
      </c>
      <c r="B269" s="5">
        <f>VLOOKUP('2024-03-18_windows_device_0'!Q269,'2024-03-18_windows_device_0'!Q269:Q1177,1,0)</f>
        <v>2184714</v>
      </c>
      <c r="C269">
        <f t="shared" si="9"/>
        <v>48.35514875878745</v>
      </c>
      <c r="D269">
        <f t="shared" si="8"/>
        <v>2181903.7893026886</v>
      </c>
    </row>
    <row r="270" spans="1:4" x14ac:dyDescent="0.25">
      <c r="A270">
        <f>VLOOKUP('2024-03-18_windows_device_0'!P270,'2024-03-18_windows_device_0'!P$2:P$912,1,0)</f>
        <v>50.778666666666666</v>
      </c>
      <c r="B270" s="5">
        <f>VLOOKUP('2024-03-18_windows_device_0'!Q270,'2024-03-18_windows_device_0'!Q270:Q1178,1,0)</f>
        <v>2184711</v>
      </c>
      <c r="C270">
        <f t="shared" si="9"/>
        <v>48.316453982858526</v>
      </c>
      <c r="D270">
        <f t="shared" si="8"/>
        <v>2181902.0758435489</v>
      </c>
    </row>
    <row r="271" spans="1:4" x14ac:dyDescent="0.25">
      <c r="A271">
        <f>VLOOKUP('2024-03-18_windows_device_0'!P271,'2024-03-18_windows_device_0'!P$2:P$912,1,0)</f>
        <v>50.732666666666667</v>
      </c>
      <c r="B271" s="5">
        <f>VLOOKUP('2024-03-18_windows_device_0'!Q271,'2024-03-18_windows_device_0'!Q271:Q1179,1,0)</f>
        <v>2184708</v>
      </c>
      <c r="C271">
        <f t="shared" si="9"/>
        <v>48.272684482217606</v>
      </c>
      <c r="D271">
        <f t="shared" si="8"/>
        <v>2181900.5329687833</v>
      </c>
    </row>
    <row r="272" spans="1:4" x14ac:dyDescent="0.25">
      <c r="A272">
        <f>VLOOKUP('2024-03-18_windows_device_0'!P272,'2024-03-18_windows_device_0'!P$2:P$912,1,0)</f>
        <v>50.664666666666669</v>
      </c>
      <c r="B272" s="5">
        <f>VLOOKUP('2024-03-18_windows_device_0'!Q272,'2024-03-18_windows_device_0'!Q272:Q1180,1,0)</f>
        <v>2184708</v>
      </c>
      <c r="C272">
        <f t="shared" si="9"/>
        <v>48.207981742139737</v>
      </c>
      <c r="D272">
        <f t="shared" si="8"/>
        <v>2181902.6905922722</v>
      </c>
    </row>
    <row r="273" spans="1:4" x14ac:dyDescent="0.25">
      <c r="A273">
        <f>VLOOKUP('2024-03-18_windows_device_0'!P273,'2024-03-18_windows_device_0'!P$2:P$912,1,0)</f>
        <v>50.61333333333333</v>
      </c>
      <c r="B273" s="5">
        <f>VLOOKUP('2024-03-18_windows_device_0'!Q273,'2024-03-18_windows_device_0'!Q273:Q1181,1,0)</f>
        <v>2184708</v>
      </c>
      <c r="C273">
        <f t="shared" si="9"/>
        <v>48.159137516786828</v>
      </c>
      <c r="D273">
        <f t="shared" si="8"/>
        <v>2181904.3222409612</v>
      </c>
    </row>
    <row r="274" spans="1:4" x14ac:dyDescent="0.25">
      <c r="A274">
        <f>VLOOKUP('2024-03-18_windows_device_0'!P274,'2024-03-18_windows_device_0'!P$2:P$912,1,0)</f>
        <v>50.576000000000001</v>
      </c>
      <c r="B274" s="5">
        <f>VLOOKUP('2024-03-18_windows_device_0'!Q274,'2024-03-18_windows_device_0'!Q274:Q1182,1,0)</f>
        <v>2184703</v>
      </c>
      <c r="C274">
        <f t="shared" si="9"/>
        <v>48.1236144438029</v>
      </c>
      <c r="D274">
        <f t="shared" si="8"/>
        <v>2181900.510437048</v>
      </c>
    </row>
    <row r="275" spans="1:4" x14ac:dyDescent="0.25">
      <c r="A275">
        <f>VLOOKUP('2024-03-18_windows_device_0'!P275,'2024-03-18_windows_device_0'!P$2:P$912,1,0)</f>
        <v>50.531999999999996</v>
      </c>
      <c r="B275" s="5">
        <f>VLOOKUP('2024-03-18_windows_device_0'!Q275,'2024-03-18_windows_device_0'!Q275:Q1183,1,0)</f>
        <v>2184703</v>
      </c>
      <c r="C275">
        <f t="shared" si="9"/>
        <v>48.081747964928972</v>
      </c>
      <c r="D275">
        <f t="shared" si="8"/>
        <v>2181901.9124785927</v>
      </c>
    </row>
    <row r="276" spans="1:4" x14ac:dyDescent="0.25">
      <c r="A276">
        <f>VLOOKUP('2024-03-18_windows_device_0'!P276,'2024-03-18_windows_device_0'!P$2:P$912,1,0)</f>
        <v>50.496000000000002</v>
      </c>
      <c r="B276" s="5">
        <f>VLOOKUP('2024-03-18_windows_device_0'!Q276,'2024-03-18_windows_device_0'!Q276:Q1184,1,0)</f>
        <v>2184706</v>
      </c>
      <c r="C276">
        <f t="shared" si="9"/>
        <v>48.047493573123049</v>
      </c>
      <c r="D276">
        <f t="shared" si="8"/>
        <v>2181906.0609455141</v>
      </c>
    </row>
    <row r="277" spans="1:4" x14ac:dyDescent="0.25">
      <c r="A277">
        <f>VLOOKUP('2024-03-18_windows_device_0'!P277,'2024-03-18_windows_device_0'!P$2:P$912,1,0)</f>
        <v>50.443333333333335</v>
      </c>
      <c r="B277" s="5">
        <f>VLOOKUP('2024-03-18_windows_device_0'!Q277,'2024-03-18_windows_device_0'!Q277:Q1185,1,0)</f>
        <v>2184707</v>
      </c>
      <c r="C277">
        <f t="shared" si="9"/>
        <v>47.997380666592143</v>
      </c>
      <c r="D277">
        <f t="shared" si="8"/>
        <v>2181908.7432861035</v>
      </c>
    </row>
    <row r="278" spans="1:4" x14ac:dyDescent="0.25">
      <c r="A278">
        <f>VLOOKUP('2024-03-18_windows_device_0'!P278,'2024-03-18_windows_device_0'!P$2:P$912,1,0)</f>
        <v>50.385999999999996</v>
      </c>
      <c r="B278" s="5">
        <f>VLOOKUP('2024-03-18_windows_device_0'!Q278,'2024-03-18_windows_device_0'!Q278:Q1186,1,0)</f>
        <v>2184703</v>
      </c>
      <c r="C278">
        <f t="shared" si="9"/>
        <v>47.942827375938244</v>
      </c>
      <c r="D278">
        <f t="shared" si="8"/>
        <v>2181906.577633623</v>
      </c>
    </row>
    <row r="279" spans="1:4" x14ac:dyDescent="0.25">
      <c r="A279">
        <f>VLOOKUP('2024-03-18_windows_device_0'!P279,'2024-03-18_windows_device_0'!P$2:P$912,1,0)</f>
        <v>50.323333333333338</v>
      </c>
      <c r="B279" s="5">
        <f>VLOOKUP('2024-03-18_windows_device_0'!Q279,'2024-03-18_windows_device_0'!Q279:Q1187,1,0)</f>
        <v>2184701</v>
      </c>
      <c r="C279">
        <f t="shared" si="9"/>
        <v>47.88319936057237</v>
      </c>
      <c r="D279">
        <f t="shared" si="8"/>
        <v>2181906.586122287</v>
      </c>
    </row>
    <row r="280" spans="1:4" x14ac:dyDescent="0.25">
      <c r="A280">
        <f>VLOOKUP('2024-03-18_windows_device_0'!P280,'2024-03-18_windows_device_0'!P$2:P$912,1,0)</f>
        <v>50.277333333333331</v>
      </c>
      <c r="B280" s="5">
        <f>VLOOKUP('2024-03-18_windows_device_0'!Q280,'2024-03-18_windows_device_0'!Q280:Q1188,1,0)</f>
        <v>2184701</v>
      </c>
      <c r="C280">
        <f t="shared" si="9"/>
        <v>47.839429859931442</v>
      </c>
      <c r="D280">
        <f t="shared" si="8"/>
        <v>2181908.0627677091</v>
      </c>
    </row>
    <row r="281" spans="1:4" x14ac:dyDescent="0.25">
      <c r="A281">
        <f>VLOOKUP('2024-03-18_windows_device_0'!P281,'2024-03-18_windows_device_0'!P$2:P$912,1,0)</f>
        <v>50.222000000000001</v>
      </c>
      <c r="B281" s="5">
        <f>VLOOKUP('2024-03-18_windows_device_0'!Q281,'2024-03-18_windows_device_0'!Q281:Q1189,1,0)</f>
        <v>2184699</v>
      </c>
      <c r="C281">
        <f t="shared" si="9"/>
        <v>47.786779591044549</v>
      </c>
      <c r="D281">
        <f t="shared" si="8"/>
        <v>2181907.8416351457</v>
      </c>
    </row>
    <row r="282" spans="1:4" x14ac:dyDescent="0.25">
      <c r="A282">
        <f>VLOOKUP('2024-03-18_windows_device_0'!P282,'2024-03-18_windows_device_0'!P$2:P$912,1,0)</f>
        <v>50.160666666666664</v>
      </c>
      <c r="B282" s="5">
        <f>VLOOKUP('2024-03-18_windows_device_0'!Q282,'2024-03-18_windows_device_0'!Q282:Q1190,1,0)</f>
        <v>2184697</v>
      </c>
      <c r="C282">
        <f t="shared" si="9"/>
        <v>47.728420256856658</v>
      </c>
      <c r="D282">
        <f t="shared" si="8"/>
        <v>2181907.816726164</v>
      </c>
    </row>
    <row r="283" spans="1:4" x14ac:dyDescent="0.25">
      <c r="A283">
        <f>VLOOKUP('2024-03-18_windows_device_0'!P283,'2024-03-18_windows_device_0'!P$2:P$912,1,0)</f>
        <v>50.112000000000002</v>
      </c>
      <c r="B283" s="5">
        <f>VLOOKUP('2024-03-18_windows_device_0'!Q283,'2024-03-18_windows_device_0'!Q283:Q1191,1,0)</f>
        <v>2184694</v>
      </c>
      <c r="C283">
        <f t="shared" si="9"/>
        <v>47.682113393859751</v>
      </c>
      <c r="D283">
        <f t="shared" si="8"/>
        <v>2181906.3864124934</v>
      </c>
    </row>
    <row r="284" spans="1:4" x14ac:dyDescent="0.25">
      <c r="A284">
        <f>VLOOKUP('2024-03-18_windows_device_0'!P284,'2024-03-18_windows_device_0'!P$2:P$912,1,0)</f>
        <v>50.048000000000002</v>
      </c>
      <c r="B284" s="5">
        <f>VLOOKUP('2024-03-18_windows_device_0'!Q284,'2024-03-18_windows_device_0'!Q284:Q1192,1,0)</f>
        <v>2184696</v>
      </c>
      <c r="C284">
        <f t="shared" si="9"/>
        <v>47.621216697315873</v>
      </c>
      <c r="D284">
        <f t="shared" si="8"/>
        <v>2181910.4540175512</v>
      </c>
    </row>
    <row r="285" spans="1:4" x14ac:dyDescent="0.25">
      <c r="A285">
        <f>VLOOKUP('2024-03-18_windows_device_0'!P285,'2024-03-18_windows_device_0'!P$2:P$912,1,0)</f>
        <v>50.012</v>
      </c>
      <c r="B285" s="5">
        <f>VLOOKUP('2024-03-18_windows_device_0'!Q285,'2024-03-18_windows_device_0'!Q285:Q1193,1,0)</f>
        <v>2184694</v>
      </c>
      <c r="C285">
        <f t="shared" si="9"/>
        <v>47.586962305509935</v>
      </c>
      <c r="D285">
        <f t="shared" si="8"/>
        <v>2181909.6187229222</v>
      </c>
    </row>
    <row r="286" spans="1:4" x14ac:dyDescent="0.25">
      <c r="A286">
        <f>VLOOKUP('2024-03-18_windows_device_0'!P286,'2024-03-18_windows_device_0'!P$2:P$912,1,0)</f>
        <v>49.946666666666665</v>
      </c>
      <c r="B286" s="5">
        <f>VLOOKUP('2024-03-18_windows_device_0'!Q286,'2024-03-18_windows_device_0'!Q286:Q1194,1,0)</f>
        <v>2184687</v>
      </c>
      <c r="C286">
        <f t="shared" si="9"/>
        <v>47.524796927788053</v>
      </c>
      <c r="D286">
        <f t="shared" si="8"/>
        <v>2181904.7355324747</v>
      </c>
    </row>
    <row r="287" spans="1:4" x14ac:dyDescent="0.25">
      <c r="A287">
        <f>VLOOKUP('2024-03-18_windows_device_0'!P287,'2024-03-18_windows_device_0'!P$2:P$912,1,0)</f>
        <v>49.906666666666666</v>
      </c>
      <c r="B287" s="5">
        <f>VLOOKUP('2024-03-18_windows_device_0'!Q287,'2024-03-18_windows_device_0'!Q287:Q1195,1,0)</f>
        <v>2184680</v>
      </c>
      <c r="C287">
        <f t="shared" si="9"/>
        <v>47.486736492448131</v>
      </c>
      <c r="D287">
        <f t="shared" si="8"/>
        <v>2181899.0335016497</v>
      </c>
    </row>
    <row r="288" spans="1:4" x14ac:dyDescent="0.25">
      <c r="A288">
        <f>VLOOKUP('2024-03-18_windows_device_0'!P288,'2024-03-18_windows_device_0'!P$2:P$912,1,0)</f>
        <v>49.887333333333331</v>
      </c>
      <c r="B288" s="5">
        <f>VLOOKUP('2024-03-18_windows_device_0'!Q288,'2024-03-18_windows_device_0'!Q288:Q1196,1,0)</f>
        <v>2184678</v>
      </c>
      <c r="C288">
        <f t="shared" si="9"/>
        <v>47.468340615367161</v>
      </c>
      <c r="D288">
        <f t="shared" si="8"/>
        <v>2181897.6613879474</v>
      </c>
    </row>
    <row r="289" spans="1:4" x14ac:dyDescent="0.25">
      <c r="A289">
        <f>VLOOKUP('2024-03-18_windows_device_0'!P289,'2024-03-18_windows_device_0'!P$2:P$912,1,0)</f>
        <v>49.800666666666665</v>
      </c>
      <c r="B289" s="5">
        <f>VLOOKUP('2024-03-18_windows_device_0'!Q289,'2024-03-18_windows_device_0'!Q289:Q1197,1,0)</f>
        <v>2184678</v>
      </c>
      <c r="C289">
        <f t="shared" si="9"/>
        <v>47.385876338797324</v>
      </c>
      <c r="D289">
        <f t="shared" si="8"/>
        <v>2181900.4803314605</v>
      </c>
    </row>
    <row r="290" spans="1:4" x14ac:dyDescent="0.25">
      <c r="A290">
        <f>VLOOKUP('2024-03-18_windows_device_0'!P290,'2024-03-18_windows_device_0'!P$2:P$912,1,0)</f>
        <v>49.750666666666667</v>
      </c>
      <c r="B290" s="5">
        <f>VLOOKUP('2024-03-18_windows_device_0'!Q290,'2024-03-18_windows_device_0'!Q290:Q1198,1,0)</f>
        <v>2184682</v>
      </c>
      <c r="C290">
        <f t="shared" si="9"/>
        <v>47.33830079462242</v>
      </c>
      <c r="D290">
        <f t="shared" si="8"/>
        <v>2181906.1098292181</v>
      </c>
    </row>
    <row r="291" spans="1:4" x14ac:dyDescent="0.25">
      <c r="A291">
        <f>VLOOKUP('2024-03-18_windows_device_0'!P291,'2024-03-18_windows_device_0'!P$2:P$912,1,0)</f>
        <v>49.699333333333335</v>
      </c>
      <c r="B291" s="5">
        <f>VLOOKUP('2024-03-18_windows_device_0'!Q291,'2024-03-18_windows_device_0'!Q291:Q1199,1,0)</f>
        <v>2184675</v>
      </c>
      <c r="C291">
        <f t="shared" si="9"/>
        <v>47.289456569269511</v>
      </c>
      <c r="D291">
        <f t="shared" si="8"/>
        <v>2181900.7852041707</v>
      </c>
    </row>
    <row r="292" spans="1:4" x14ac:dyDescent="0.25">
      <c r="A292">
        <f>VLOOKUP('2024-03-18_windows_device_0'!P292,'2024-03-18_windows_device_0'!P$2:P$912,1,0)</f>
        <v>49.655333333333331</v>
      </c>
      <c r="B292" s="5">
        <f>VLOOKUP('2024-03-18_windows_device_0'!Q292,'2024-03-18_windows_device_0'!Q292:Q1200,1,0)</f>
        <v>2184674</v>
      </c>
      <c r="C292">
        <f t="shared" si="9"/>
        <v>47.24759009039559</v>
      </c>
      <c r="D292">
        <f t="shared" si="8"/>
        <v>2181901.2231944725</v>
      </c>
    </row>
    <row r="293" spans="1:4" x14ac:dyDescent="0.25">
      <c r="A293">
        <f>VLOOKUP('2024-03-18_windows_device_0'!P293,'2024-03-18_windows_device_0'!P$2:P$912,1,0)</f>
        <v>49.617333333333335</v>
      </c>
      <c r="B293" s="5">
        <f>VLOOKUP('2024-03-18_windows_device_0'!Q293,'2024-03-18_windows_device_0'!Q293:Q1201,1,0)</f>
        <v>2184675</v>
      </c>
      <c r="C293">
        <f t="shared" si="9"/>
        <v>47.21143267682266</v>
      </c>
      <c r="D293">
        <f t="shared" si="8"/>
        <v>2181903.4665471795</v>
      </c>
    </row>
    <row r="294" spans="1:4" x14ac:dyDescent="0.25">
      <c r="A294">
        <f>VLOOKUP('2024-03-18_windows_device_0'!P294,'2024-03-18_windows_device_0'!P$2:P$912,1,0)</f>
        <v>49.553333333333335</v>
      </c>
      <c r="B294" s="5">
        <f>VLOOKUP('2024-03-18_windows_device_0'!Q294,'2024-03-18_windows_device_0'!Q294:Q1202,1,0)</f>
        <v>2184676</v>
      </c>
      <c r="C294">
        <f t="shared" si="9"/>
        <v>47.150535980278782</v>
      </c>
      <c r="D294">
        <f t="shared" si="8"/>
        <v>2181906.5636568102</v>
      </c>
    </row>
    <row r="295" spans="1:4" x14ac:dyDescent="0.25">
      <c r="A295">
        <f>VLOOKUP('2024-03-18_windows_device_0'!P295,'2024-03-18_windows_device_0'!P$2:P$912,1,0)</f>
        <v>49.505333333333333</v>
      </c>
      <c r="B295" s="5">
        <f>VLOOKUP('2024-03-18_windows_device_0'!Q295,'2024-03-18_windows_device_0'!Q295:Q1203,1,0)</f>
        <v>2184676</v>
      </c>
      <c r="C295">
        <f t="shared" si="9"/>
        <v>47.10486345787087</v>
      </c>
      <c r="D295">
        <f t="shared" si="8"/>
        <v>2181908.1389941378</v>
      </c>
    </row>
    <row r="296" spans="1:4" x14ac:dyDescent="0.25">
      <c r="A296">
        <f>VLOOKUP('2024-03-18_windows_device_0'!P296,'2024-03-18_windows_device_0'!P$2:P$912,1,0)</f>
        <v>49.462666666666664</v>
      </c>
      <c r="B296" s="5">
        <f>VLOOKUP('2024-03-18_windows_device_0'!Q296,'2024-03-18_windows_device_0'!Q296:Q1204,1,0)</f>
        <v>2184678</v>
      </c>
      <c r="C296">
        <f t="shared" si="9"/>
        <v>47.064265660174947</v>
      </c>
      <c r="D296">
        <f t="shared" si="8"/>
        <v>2181911.5410966007</v>
      </c>
    </row>
    <row r="297" spans="1:4" x14ac:dyDescent="0.25">
      <c r="A297">
        <f>VLOOKUP('2024-03-18_windows_device_0'!P297,'2024-03-18_windows_device_0'!P$2:P$912,1,0)</f>
        <v>49.408666666666669</v>
      </c>
      <c r="B297" s="5">
        <f>VLOOKUP('2024-03-18_windows_device_0'!Q297,'2024-03-18_windows_device_0'!Q297:Q1205,1,0)</f>
        <v>2184677</v>
      </c>
      <c r="C297">
        <f t="shared" si="9"/>
        <v>47.012884072466051</v>
      </c>
      <c r="D297">
        <f t="shared" si="8"/>
        <v>2181912.3180649425</v>
      </c>
    </row>
    <row r="298" spans="1:4" x14ac:dyDescent="0.25">
      <c r="A298">
        <f>VLOOKUP('2024-03-18_windows_device_0'!P298,'2024-03-18_windows_device_0'!P$2:P$912,1,0)</f>
        <v>49.367333333333335</v>
      </c>
      <c r="B298" s="5">
        <f>VLOOKUP('2024-03-18_windows_device_0'!Q298,'2024-03-18_windows_device_0'!Q298:Q1206,1,0)</f>
        <v>2184672</v>
      </c>
      <c r="C298">
        <f t="shared" si="9"/>
        <v>46.973554955948124</v>
      </c>
      <c r="D298">
        <f t="shared" si="8"/>
        <v>2181908.6800497156</v>
      </c>
    </row>
    <row r="299" spans="1:4" x14ac:dyDescent="0.25">
      <c r="A299">
        <f>VLOOKUP('2024-03-18_windows_device_0'!P299,'2024-03-18_windows_device_0'!P$2:P$912,1,0)</f>
        <v>49.305999999999997</v>
      </c>
      <c r="B299" s="5">
        <f>VLOOKUP('2024-03-18_windows_device_0'!Q299,'2024-03-18_windows_device_0'!Q299:Q1207,1,0)</f>
        <v>2184680</v>
      </c>
      <c r="C299">
        <f t="shared" si="9"/>
        <v>46.915195621760233</v>
      </c>
      <c r="D299">
        <f t="shared" si="8"/>
        <v>2181918.7039935989</v>
      </c>
    </row>
    <row r="300" spans="1:4" x14ac:dyDescent="0.25">
      <c r="A300">
        <f>VLOOKUP('2024-03-18_windows_device_0'!P300,'2024-03-18_windows_device_0'!P$2:P$912,1,0)</f>
        <v>49.257333333333335</v>
      </c>
      <c r="B300" s="5">
        <f>VLOOKUP('2024-03-18_windows_device_0'!Q300,'2024-03-18_windows_device_0'!Q300:Q1208,1,0)</f>
        <v>2184679</v>
      </c>
      <c r="C300">
        <f t="shared" si="9"/>
        <v>46.868888758763326</v>
      </c>
      <c r="D300">
        <f t="shared" si="8"/>
        <v>2181919.3124436149</v>
      </c>
    </row>
    <row r="301" spans="1:4" x14ac:dyDescent="0.25">
      <c r="A301">
        <f>VLOOKUP('2024-03-18_windows_device_0'!P301,'2024-03-18_windows_device_0'!P$2:P$912,1,0)</f>
        <v>49.230666666666664</v>
      </c>
      <c r="B301" s="5">
        <f>VLOOKUP('2024-03-18_windows_device_0'!Q301,'2024-03-18_windows_device_0'!Q301:Q1209,1,0)</f>
        <v>2184677</v>
      </c>
      <c r="C301">
        <f t="shared" si="9"/>
        <v>46.843515135203369</v>
      </c>
      <c r="D301">
        <f t="shared" si="8"/>
        <v>2181918.194722191</v>
      </c>
    </row>
    <row r="302" spans="1:4" x14ac:dyDescent="0.25">
      <c r="A302">
        <f>VLOOKUP('2024-03-18_windows_device_0'!P302,'2024-03-18_windows_device_0'!P$2:P$912,1,0)</f>
        <v>49.164000000000001</v>
      </c>
      <c r="B302" s="5">
        <f>VLOOKUP('2024-03-18_windows_device_0'!Q302,'2024-03-18_windows_device_0'!Q302:Q1210,1,0)</f>
        <v>2184673</v>
      </c>
      <c r="C302">
        <f t="shared" si="9"/>
        <v>46.780081076303496</v>
      </c>
      <c r="D302">
        <f t="shared" si="8"/>
        <v>2181916.4033180564</v>
      </c>
    </row>
    <row r="303" spans="1:4" x14ac:dyDescent="0.25">
      <c r="A303">
        <f>VLOOKUP('2024-03-18_windows_device_0'!P303,'2024-03-18_windows_device_0'!P$2:P$912,1,0)</f>
        <v>49.105333333333334</v>
      </c>
      <c r="B303" s="5">
        <f>VLOOKUP('2024-03-18_windows_device_0'!Q303,'2024-03-18_windows_device_0'!Q303:Q1211,1,0)</f>
        <v>2184671</v>
      </c>
      <c r="C303">
        <f t="shared" si="9"/>
        <v>46.724259104471606</v>
      </c>
      <c r="D303">
        <f t="shared" si="8"/>
        <v>2181916.350308713</v>
      </c>
    </row>
    <row r="304" spans="1:4" x14ac:dyDescent="0.25">
      <c r="A304">
        <f>VLOOKUP('2024-03-18_windows_device_0'!P304,'2024-03-18_windows_device_0'!P$2:P$912,1,0)</f>
        <v>49.06</v>
      </c>
      <c r="B304" s="5">
        <f>VLOOKUP('2024-03-18_windows_device_0'!Q304,'2024-03-18_windows_device_0'!Q304:Q1212,1,0)</f>
        <v>2184671</v>
      </c>
      <c r="C304">
        <f t="shared" si="9"/>
        <v>46.681123944419689</v>
      </c>
      <c r="D304">
        <f t="shared" si="8"/>
        <v>2181917.8569984306</v>
      </c>
    </row>
    <row r="305" spans="1:4" x14ac:dyDescent="0.25">
      <c r="A305">
        <f>VLOOKUP('2024-03-18_windows_device_0'!P305,'2024-03-18_windows_device_0'!P$2:P$912,1,0)</f>
        <v>49.016666666666666</v>
      </c>
      <c r="B305" s="5">
        <f>VLOOKUP('2024-03-18_windows_device_0'!Q305,'2024-03-18_windows_device_0'!Q305:Q1213,1,0)</f>
        <v>2184668</v>
      </c>
      <c r="C305">
        <f t="shared" si="9"/>
        <v>46.63989180613477</v>
      </c>
      <c r="D305">
        <f t="shared" si="8"/>
        <v>2181916.2990069394</v>
      </c>
    </row>
    <row r="306" spans="1:4" x14ac:dyDescent="0.25">
      <c r="A306">
        <f>VLOOKUP('2024-03-18_windows_device_0'!P306,'2024-03-18_windows_device_0'!P$2:P$912,1,0)</f>
        <v>48.945333333333338</v>
      </c>
      <c r="B306" s="5">
        <f>VLOOKUP('2024-03-18_windows_device_0'!Q306,'2024-03-18_windows_device_0'!Q306:Q1214,1,0)</f>
        <v>2184664</v>
      </c>
      <c r="C306">
        <f t="shared" si="9"/>
        <v>46.572017363111904</v>
      </c>
      <c r="D306">
        <f t="shared" si="8"/>
        <v>2181914.6765862969</v>
      </c>
    </row>
    <row r="307" spans="1:4" x14ac:dyDescent="0.25">
      <c r="A307">
        <f>VLOOKUP('2024-03-18_windows_device_0'!P307,'2024-03-18_windows_device_0'!P$2:P$912,1,0)</f>
        <v>48.898666666666671</v>
      </c>
      <c r="B307" s="5">
        <f>VLOOKUP('2024-03-18_windows_device_0'!Q307,'2024-03-18_windows_device_0'!Q307:Q1215,1,0)</f>
        <v>2184662</v>
      </c>
      <c r="C307">
        <f t="shared" si="9"/>
        <v>46.527613521881989</v>
      </c>
      <c r="D307">
        <f t="shared" si="8"/>
        <v>2181914.2345780376</v>
      </c>
    </row>
    <row r="308" spans="1:4" x14ac:dyDescent="0.25">
      <c r="A308">
        <f>VLOOKUP('2024-03-18_windows_device_0'!P308,'2024-03-18_windows_device_0'!P$2:P$912,1,0)</f>
        <v>48.832000000000001</v>
      </c>
      <c r="B308" s="5">
        <f>VLOOKUP('2024-03-18_windows_device_0'!Q308,'2024-03-18_windows_device_0'!Q308:Q1216,1,0)</f>
        <v>2184664</v>
      </c>
      <c r="C308">
        <f t="shared" si="9"/>
        <v>46.464179462982109</v>
      </c>
      <c r="D308">
        <f t="shared" si="8"/>
        <v>2181918.4638012578</v>
      </c>
    </row>
    <row r="309" spans="1:4" x14ac:dyDescent="0.25">
      <c r="A309">
        <f>VLOOKUP('2024-03-18_windows_device_0'!P309,'2024-03-18_windows_device_0'!P$2:P$912,1,0)</f>
        <v>48.792000000000002</v>
      </c>
      <c r="B309" s="5">
        <f>VLOOKUP('2024-03-18_windows_device_0'!Q309,'2024-03-18_windows_device_0'!Q309:Q1217,1,0)</f>
        <v>2184664</v>
      </c>
      <c r="C309">
        <f t="shared" si="9"/>
        <v>46.42611902764218</v>
      </c>
      <c r="D309">
        <f t="shared" si="8"/>
        <v>2181919.803323369</v>
      </c>
    </row>
    <row r="310" spans="1:4" x14ac:dyDescent="0.25">
      <c r="A310">
        <f>VLOOKUP('2024-03-18_windows_device_0'!P310,'2024-03-18_windows_device_0'!P$2:P$912,1,0)</f>
        <v>48.74</v>
      </c>
      <c r="B310" s="5">
        <f>VLOOKUP('2024-03-18_windows_device_0'!Q310,'2024-03-18_windows_device_0'!Q310:Q1218,1,0)</f>
        <v>2184665</v>
      </c>
      <c r="C310">
        <f t="shared" si="9"/>
        <v>46.376640461700276</v>
      </c>
      <c r="D310">
        <f t="shared" si="8"/>
        <v>2181922.5469313585</v>
      </c>
    </row>
    <row r="311" spans="1:4" x14ac:dyDescent="0.25">
      <c r="A311">
        <f>VLOOKUP('2024-03-18_windows_device_0'!P311,'2024-03-18_windows_device_0'!P$2:P$912,1,0)</f>
        <v>48.668666666666667</v>
      </c>
      <c r="B311" s="5">
        <f>VLOOKUP('2024-03-18_windows_device_0'!Q311,'2024-03-18_windows_device_0'!Q311:Q1219,1,0)</f>
        <v>2184662</v>
      </c>
      <c r="C311">
        <f t="shared" si="9"/>
        <v>46.30876601867741</v>
      </c>
      <c r="D311">
        <f t="shared" si="8"/>
        <v>2181921.9429034404</v>
      </c>
    </row>
    <row r="312" spans="1:4" x14ac:dyDescent="0.25">
      <c r="A312">
        <f>VLOOKUP('2024-03-18_windows_device_0'!P312,'2024-03-18_windows_device_0'!P$2:P$912,1,0)</f>
        <v>48.650666666666666</v>
      </c>
      <c r="B312" s="5">
        <f>VLOOKUP('2024-03-18_windows_device_0'!Q312,'2024-03-18_windows_device_0'!Q312:Q1220,1,0)</f>
        <v>2184658</v>
      </c>
      <c r="C312">
        <f t="shared" si="9"/>
        <v>46.291638822774438</v>
      </c>
      <c r="D312">
        <f t="shared" si="8"/>
        <v>2181918.5482438211</v>
      </c>
    </row>
    <row r="313" spans="1:4" x14ac:dyDescent="0.25">
      <c r="A313">
        <f>VLOOKUP('2024-03-18_windows_device_0'!P313,'2024-03-18_windows_device_0'!P$2:P$912,1,0)</f>
        <v>48.564666666666668</v>
      </c>
      <c r="B313" s="5">
        <f>VLOOKUP('2024-03-18_windows_device_0'!Q313,'2024-03-18_windows_device_0'!Q313:Q1221,1,0)</f>
        <v>2184660</v>
      </c>
      <c r="C313">
        <f t="shared" si="9"/>
        <v>46.209808886793603</v>
      </c>
      <c r="D313">
        <f t="shared" si="8"/>
        <v>2181923.4445933606</v>
      </c>
    </row>
    <row r="314" spans="1:4" x14ac:dyDescent="0.25">
      <c r="A314">
        <f>VLOOKUP('2024-03-18_windows_device_0'!P314,'2024-03-18_windows_device_0'!P$2:P$912,1,0)</f>
        <v>48.494</v>
      </c>
      <c r="B314" s="5">
        <f>VLOOKUP('2024-03-18_windows_device_0'!Q314,'2024-03-18_windows_device_0'!Q314:Q1222,1,0)</f>
        <v>2184657</v>
      </c>
      <c r="C314">
        <f t="shared" si="9"/>
        <v>46.142568784359732</v>
      </c>
      <c r="D314">
        <f t="shared" si="8"/>
        <v>2181922.8296984038</v>
      </c>
    </row>
    <row r="315" spans="1:4" x14ac:dyDescent="0.25">
      <c r="A315">
        <f>VLOOKUP('2024-03-18_windows_device_0'!P315,'2024-03-18_windows_device_0'!P$2:P$912,1,0)</f>
        <v>48.440666666666665</v>
      </c>
      <c r="B315" s="5">
        <f>VLOOKUP('2024-03-18_windows_device_0'!Q315,'2024-03-18_windows_device_0'!Q315:Q1223,1,0)</f>
        <v>2184657</v>
      </c>
      <c r="C315">
        <f t="shared" si="9"/>
        <v>46.091821537239824</v>
      </c>
      <c r="D315">
        <f t="shared" si="8"/>
        <v>2181924.6328593586</v>
      </c>
    </row>
    <row r="316" spans="1:4" x14ac:dyDescent="0.25">
      <c r="A316">
        <f>VLOOKUP('2024-03-18_windows_device_0'!P316,'2024-03-18_windows_device_0'!P$2:P$912,1,0)</f>
        <v>48.378</v>
      </c>
      <c r="B316" s="5">
        <f>VLOOKUP('2024-03-18_windows_device_0'!Q316,'2024-03-18_windows_device_0'!Q316:Q1224,1,0)</f>
        <v>2184652</v>
      </c>
      <c r="C316">
        <f t="shared" si="9"/>
        <v>46.032193521873943</v>
      </c>
      <c r="D316">
        <f t="shared" si="8"/>
        <v>2181921.7549608406</v>
      </c>
    </row>
    <row r="317" spans="1:4" x14ac:dyDescent="0.25">
      <c r="A317">
        <f>VLOOKUP('2024-03-18_windows_device_0'!P317,'2024-03-18_windows_device_0'!P$2:P$912,1,0)</f>
        <v>48.326666666666668</v>
      </c>
      <c r="B317" s="5">
        <f>VLOOKUP('2024-03-18_windows_device_0'!Q317,'2024-03-18_windows_device_0'!Q317:Q1225,1,0)</f>
        <v>2184650</v>
      </c>
      <c r="C317">
        <f t="shared" si="9"/>
        <v>45.983349296521041</v>
      </c>
      <c r="D317">
        <f t="shared" si="8"/>
        <v>2181921.4960049228</v>
      </c>
    </row>
    <row r="318" spans="1:4" x14ac:dyDescent="0.25">
      <c r="A318">
        <f>VLOOKUP('2024-03-18_windows_device_0'!P318,'2024-03-18_windows_device_0'!P$2:P$912,1,0)</f>
        <v>48.283999999999999</v>
      </c>
      <c r="B318" s="5">
        <f>VLOOKUP('2024-03-18_windows_device_0'!Q318,'2024-03-18_windows_device_0'!Q318:Q1226,1,0)</f>
        <v>2184646</v>
      </c>
      <c r="C318">
        <f t="shared" si="9"/>
        <v>45.942751498825118</v>
      </c>
      <c r="D318">
        <f t="shared" si="8"/>
        <v>2181918.9449753854</v>
      </c>
    </row>
    <row r="319" spans="1:4" x14ac:dyDescent="0.25">
      <c r="A319">
        <f>VLOOKUP('2024-03-18_windows_device_0'!P319,'2024-03-18_windows_device_0'!P$2:P$912,1,0)</f>
        <v>48.24666666666667</v>
      </c>
      <c r="B319" s="5">
        <f>VLOOKUP('2024-03-18_windows_device_0'!Q319,'2024-03-18_windows_device_0'!Q319:Q1227,1,0)</f>
        <v>2184642</v>
      </c>
      <c r="C319">
        <f t="shared" si="9"/>
        <v>45.90722842584119</v>
      </c>
      <c r="D319">
        <f t="shared" si="8"/>
        <v>2181916.2142162658</v>
      </c>
    </row>
    <row r="320" spans="1:4" x14ac:dyDescent="0.25">
      <c r="A320">
        <f>VLOOKUP('2024-03-18_windows_device_0'!P320,'2024-03-18_windows_device_0'!P$2:P$912,1,0)</f>
        <v>48.179333333333332</v>
      </c>
      <c r="B320" s="5">
        <f>VLOOKUP('2024-03-18_windows_device_0'!Q320,'2024-03-18_windows_device_0'!Q320:Q1228,1,0)</f>
        <v>2184639</v>
      </c>
      <c r="C320">
        <f t="shared" si="9"/>
        <v>45.843160026352308</v>
      </c>
      <c r="D320">
        <f t="shared" si="8"/>
        <v>2181915.5066668689</v>
      </c>
    </row>
    <row r="321" spans="1:4" x14ac:dyDescent="0.25">
      <c r="A321">
        <f>VLOOKUP('2024-03-18_windows_device_0'!P321,'2024-03-18_windows_device_0'!P$2:P$912,1,0)</f>
        <v>48.12466666666667</v>
      </c>
      <c r="B321" s="5">
        <f>VLOOKUP('2024-03-18_windows_device_0'!Q321,'2024-03-18_windows_device_0'!Q321:Q1229,1,0)</f>
        <v>2184637</v>
      </c>
      <c r="C321">
        <f t="shared" si="9"/>
        <v>45.79114409805441</v>
      </c>
      <c r="D321">
        <f t="shared" si="8"/>
        <v>2181915.3709721602</v>
      </c>
    </row>
    <row r="322" spans="1:4" x14ac:dyDescent="0.25">
      <c r="A322">
        <f>VLOOKUP('2024-03-18_windows_device_0'!P322,'2024-03-18_windows_device_0'!P$2:P$912,1,0)</f>
        <v>48.074666666666666</v>
      </c>
      <c r="B322" s="5">
        <f>VLOOKUP('2024-03-18_windows_device_0'!Q322,'2024-03-18_windows_device_0'!Q322:Q1230,1,0)</f>
        <v>2184637</v>
      </c>
      <c r="C322">
        <f t="shared" si="9"/>
        <v>45.743568553879498</v>
      </c>
      <c r="D322">
        <f t="shared" ref="D322:D385" si="10">B322-C322*E$4+E$3*C322^2</f>
        <v>2181917.0785680646</v>
      </c>
    </row>
    <row r="323" spans="1:4" x14ac:dyDescent="0.25">
      <c r="A323">
        <f>VLOOKUP('2024-03-18_windows_device_0'!P323,'2024-03-18_windows_device_0'!P$2:P$912,1,0)</f>
        <v>48.018000000000001</v>
      </c>
      <c r="B323" s="5">
        <f>VLOOKUP('2024-03-18_windows_device_0'!Q323,'2024-03-18_windows_device_0'!Q323:Q1231,1,0)</f>
        <v>2184642</v>
      </c>
      <c r="C323">
        <f t="shared" ref="C323:C386" si="11">A323*(1-EXP(-E$5))</f>
        <v>45.689649603814608</v>
      </c>
      <c r="D323">
        <f t="shared" si="10"/>
        <v>2181924.0166600095</v>
      </c>
    </row>
    <row r="324" spans="1:4" x14ac:dyDescent="0.25">
      <c r="A324">
        <f>VLOOKUP('2024-03-18_windows_device_0'!P324,'2024-03-18_windows_device_0'!P$2:P$912,1,0)</f>
        <v>47.977333333333334</v>
      </c>
      <c r="B324" s="5">
        <f>VLOOKUP('2024-03-18_windows_device_0'!Q324,'2024-03-18_windows_device_0'!Q324:Q1232,1,0)</f>
        <v>2184639</v>
      </c>
      <c r="C324">
        <f t="shared" si="11"/>
        <v>45.650954827885684</v>
      </c>
      <c r="D324">
        <f t="shared" si="10"/>
        <v>2181922.4093704433</v>
      </c>
    </row>
    <row r="325" spans="1:4" x14ac:dyDescent="0.25">
      <c r="A325">
        <f>VLOOKUP('2024-03-18_windows_device_0'!P325,'2024-03-18_windows_device_0'!P$2:P$912,1,0)</f>
        <v>47.919333333333334</v>
      </c>
      <c r="B325" s="5">
        <f>VLOOKUP('2024-03-18_windows_device_0'!Q325,'2024-03-18_windows_device_0'!Q325:Q1233,1,0)</f>
        <v>2184633</v>
      </c>
      <c r="C325">
        <f t="shared" si="11"/>
        <v>45.59576719664279</v>
      </c>
      <c r="D325">
        <f t="shared" si="10"/>
        <v>2181918.3983618054</v>
      </c>
    </row>
    <row r="326" spans="1:4" x14ac:dyDescent="0.25">
      <c r="A326">
        <f>VLOOKUP('2024-03-18_windows_device_0'!P326,'2024-03-18_windows_device_0'!P$2:P$912,1,0)</f>
        <v>47.861333333333334</v>
      </c>
      <c r="B326" s="5">
        <f>VLOOKUP('2024-03-18_windows_device_0'!Q326,'2024-03-18_windows_device_0'!Q326:Q1234,1,0)</f>
        <v>2184632</v>
      </c>
      <c r="C326">
        <f t="shared" si="11"/>
        <v>45.540579565399895</v>
      </c>
      <c r="D326">
        <f t="shared" si="10"/>
        <v>2181919.3904882763</v>
      </c>
    </row>
    <row r="327" spans="1:4" x14ac:dyDescent="0.25">
      <c r="A327">
        <f>VLOOKUP('2024-03-18_windows_device_0'!P327,'2024-03-18_windows_device_0'!P$2:P$912,1,0)</f>
        <v>47.836666666666666</v>
      </c>
      <c r="B327" s="5">
        <f>VLOOKUP('2024-03-18_windows_device_0'!Q327,'2024-03-18_windows_device_0'!Q327:Q1235,1,0)</f>
        <v>2184633</v>
      </c>
      <c r="C327">
        <f t="shared" si="11"/>
        <v>45.517108963606937</v>
      </c>
      <c r="D327">
        <f t="shared" si="10"/>
        <v>2181921.2386646606</v>
      </c>
    </row>
    <row r="328" spans="1:4" x14ac:dyDescent="0.25">
      <c r="A328">
        <f>VLOOKUP('2024-03-18_windows_device_0'!P328,'2024-03-18_windows_device_0'!P$2:P$912,1,0)</f>
        <v>47.774666666666668</v>
      </c>
      <c r="B328" s="5">
        <f>VLOOKUP('2024-03-18_windows_device_0'!Q328,'2024-03-18_windows_device_0'!Q328:Q1236,1,0)</f>
        <v>2184636</v>
      </c>
      <c r="C328">
        <f t="shared" si="11"/>
        <v>45.458115288830058</v>
      </c>
      <c r="D328">
        <f t="shared" si="10"/>
        <v>2181926.3730713269</v>
      </c>
    </row>
    <row r="329" spans="1:4" x14ac:dyDescent="0.25">
      <c r="A329">
        <f>VLOOKUP('2024-03-18_windows_device_0'!P329,'2024-03-18_windows_device_0'!P$2:P$912,1,0)</f>
        <v>47.725999999999999</v>
      </c>
      <c r="B329" s="5">
        <f>VLOOKUP('2024-03-18_windows_device_0'!Q329,'2024-03-18_windows_device_0'!Q329:Q1237,1,0)</f>
        <v>2184634</v>
      </c>
      <c r="C329">
        <f t="shared" si="11"/>
        <v>45.411808425833144</v>
      </c>
      <c r="D329">
        <f t="shared" si="10"/>
        <v>2181926.050975468</v>
      </c>
    </row>
    <row r="330" spans="1:4" x14ac:dyDescent="0.25">
      <c r="A330">
        <f>VLOOKUP('2024-03-18_windows_device_0'!P330,'2024-03-18_windows_device_0'!P$2:P$912,1,0)</f>
        <v>47.672666666666665</v>
      </c>
      <c r="B330" s="5">
        <f>VLOOKUP('2024-03-18_windows_device_0'!Q330,'2024-03-18_windows_device_0'!Q330:Q1238,1,0)</f>
        <v>2184632</v>
      </c>
      <c r="C330">
        <f t="shared" si="11"/>
        <v>45.361061178713243</v>
      </c>
      <c r="D330">
        <f t="shared" si="10"/>
        <v>2181925.8923094547</v>
      </c>
    </row>
    <row r="331" spans="1:4" x14ac:dyDescent="0.25">
      <c r="A331">
        <f>VLOOKUP('2024-03-18_windows_device_0'!P331,'2024-03-18_windows_device_0'!P$2:P$912,1,0)</f>
        <v>47.640666666666668</v>
      </c>
      <c r="B331" s="5">
        <f>VLOOKUP('2024-03-18_windows_device_0'!Q331,'2024-03-18_windows_device_0'!Q331:Q1239,1,0)</f>
        <v>2184627</v>
      </c>
      <c r="C331">
        <f t="shared" si="11"/>
        <v>45.330612830441304</v>
      </c>
      <c r="D331">
        <f t="shared" si="10"/>
        <v>2181921.9983822815</v>
      </c>
    </row>
    <row r="332" spans="1:4" x14ac:dyDescent="0.25">
      <c r="A332">
        <f>VLOOKUP('2024-03-18_windows_device_0'!P332,'2024-03-18_windows_device_0'!P$2:P$912,1,0)</f>
        <v>47.591333333333331</v>
      </c>
      <c r="B332" s="5">
        <f>VLOOKUP('2024-03-18_windows_device_0'!Q332,'2024-03-18_windows_device_0'!Q332:Q1240,1,0)</f>
        <v>2184621</v>
      </c>
      <c r="C332">
        <f t="shared" si="11"/>
        <v>45.283671626855387</v>
      </c>
      <c r="D332">
        <f t="shared" si="10"/>
        <v>2181917.7054476053</v>
      </c>
    </row>
    <row r="333" spans="1:4" x14ac:dyDescent="0.25">
      <c r="A333">
        <f>VLOOKUP('2024-03-18_windows_device_0'!P333,'2024-03-18_windows_device_0'!P$2:P$912,1,0)</f>
        <v>47.545333333333332</v>
      </c>
      <c r="B333" s="5">
        <f>VLOOKUP('2024-03-18_windows_device_0'!Q333,'2024-03-18_windows_device_0'!Q333:Q1241,1,0)</f>
        <v>2184620</v>
      </c>
      <c r="C333">
        <f t="shared" si="11"/>
        <v>45.239902126214474</v>
      </c>
      <c r="D333">
        <f t="shared" si="10"/>
        <v>2181918.2992141526</v>
      </c>
    </row>
    <row r="334" spans="1:4" x14ac:dyDescent="0.25">
      <c r="A334">
        <f>VLOOKUP('2024-03-18_windows_device_0'!P334,'2024-03-18_windows_device_0'!P$2:P$912,1,0)</f>
        <v>47.475999999999999</v>
      </c>
      <c r="B334" s="5">
        <f>VLOOKUP('2024-03-18_windows_device_0'!Q334,'2024-03-18_windows_device_0'!Q334:Q1242,1,0)</f>
        <v>2184617</v>
      </c>
      <c r="C334">
        <f t="shared" si="11"/>
        <v>45.1739307049586</v>
      </c>
      <c r="D334">
        <f t="shared" si="10"/>
        <v>2181917.7051391848</v>
      </c>
    </row>
    <row r="335" spans="1:4" x14ac:dyDescent="0.25">
      <c r="A335">
        <f>VLOOKUP('2024-03-18_windows_device_0'!P335,'2024-03-18_windows_device_0'!P$2:P$912,1,0)</f>
        <v>47.433999999999997</v>
      </c>
      <c r="B335" s="5">
        <f>VLOOKUP('2024-03-18_windows_device_0'!Q335,'2024-03-18_windows_device_0'!Q335:Q1243,1,0)</f>
        <v>2184615</v>
      </c>
      <c r="C335">
        <f t="shared" si="11"/>
        <v>45.133967247851679</v>
      </c>
      <c r="D335">
        <f t="shared" si="10"/>
        <v>2181917.1647534608</v>
      </c>
    </row>
    <row r="336" spans="1:4" x14ac:dyDescent="0.25">
      <c r="A336">
        <f>VLOOKUP('2024-03-18_windows_device_0'!P336,'2024-03-18_windows_device_0'!P$2:P$912,1,0)</f>
        <v>47.410666666666664</v>
      </c>
      <c r="B336" s="5">
        <f>VLOOKUP('2024-03-18_windows_device_0'!Q336,'2024-03-18_windows_device_0'!Q336:Q1244,1,0)</f>
        <v>2184613</v>
      </c>
      <c r="C336">
        <f t="shared" si="11"/>
        <v>45.111765327236725</v>
      </c>
      <c r="D336">
        <f t="shared" si="10"/>
        <v>2181915.9763606405</v>
      </c>
    </row>
    <row r="337" spans="1:4" x14ac:dyDescent="0.25">
      <c r="A337">
        <f>VLOOKUP('2024-03-18_windows_device_0'!P337,'2024-03-18_windows_device_0'!P$2:P$912,1,0)</f>
        <v>47.345333333333329</v>
      </c>
      <c r="B337" s="5">
        <f>VLOOKUP('2024-03-18_windows_device_0'!Q337,'2024-03-18_windows_device_0'!Q337:Q1245,1,0)</f>
        <v>2184611</v>
      </c>
      <c r="C337">
        <f t="shared" si="11"/>
        <v>45.049599949514842</v>
      </c>
      <c r="D337">
        <f t="shared" si="10"/>
        <v>2181916.2515601097</v>
      </c>
    </row>
    <row r="338" spans="1:4" x14ac:dyDescent="0.25">
      <c r="A338">
        <f>VLOOKUP('2024-03-18_windows_device_0'!P338,'2024-03-18_windows_device_0'!P$2:P$912,1,0)</f>
        <v>47.311333333333337</v>
      </c>
      <c r="B338" s="5">
        <f>VLOOKUP('2024-03-18_windows_device_0'!Q338,'2024-03-18_windows_device_0'!Q338:Q1246,1,0)</f>
        <v>2184612</v>
      </c>
      <c r="C338">
        <f t="shared" si="11"/>
        <v>45.017248579475911</v>
      </c>
      <c r="D338">
        <f t="shared" si="10"/>
        <v>2181918.4371662545</v>
      </c>
    </row>
    <row r="339" spans="1:4" x14ac:dyDescent="0.25">
      <c r="A339">
        <f>VLOOKUP('2024-03-18_windows_device_0'!P339,'2024-03-18_windows_device_0'!P$2:P$912,1,0)</f>
        <v>47.266666666666666</v>
      </c>
      <c r="B339" s="5">
        <f>VLOOKUP('2024-03-18_windows_device_0'!Q339,'2024-03-18_windows_device_0'!Q339:Q1247,1,0)</f>
        <v>2184609</v>
      </c>
      <c r="C339">
        <f t="shared" si="11"/>
        <v>44.974747760012988</v>
      </c>
      <c r="D339">
        <f t="shared" si="10"/>
        <v>2181916.9963646163</v>
      </c>
    </row>
    <row r="340" spans="1:4" x14ac:dyDescent="0.25">
      <c r="A340">
        <f>VLOOKUP('2024-03-18_windows_device_0'!P340,'2024-03-18_windows_device_0'!P$2:P$912,1,0)</f>
        <v>47.208666666666666</v>
      </c>
      <c r="B340" s="5">
        <f>VLOOKUP('2024-03-18_windows_device_0'!Q340,'2024-03-18_windows_device_0'!Q340:Q1248,1,0)</f>
        <v>2184605</v>
      </c>
      <c r="C340">
        <f t="shared" si="11"/>
        <v>44.919560128770094</v>
      </c>
      <c r="D340">
        <f t="shared" si="10"/>
        <v>2181915.0237700772</v>
      </c>
    </row>
    <row r="341" spans="1:4" x14ac:dyDescent="0.25">
      <c r="A341">
        <f>VLOOKUP('2024-03-18_windows_device_0'!P341,'2024-03-18_windows_device_0'!P$2:P$912,1,0)</f>
        <v>47.167999999999999</v>
      </c>
      <c r="B341" s="5">
        <f>VLOOKUP('2024-03-18_windows_device_0'!Q341,'2024-03-18_windows_device_0'!Q341:Q1249,1,0)</f>
        <v>2184601</v>
      </c>
      <c r="C341">
        <f t="shared" si="11"/>
        <v>44.88086535284117</v>
      </c>
      <c r="D341">
        <f t="shared" si="10"/>
        <v>2181912.4471539669</v>
      </c>
    </row>
    <row r="342" spans="1:4" x14ac:dyDescent="0.25">
      <c r="A342">
        <f>VLOOKUP('2024-03-18_windows_device_0'!P342,'2024-03-18_windows_device_0'!P$2:P$912,1,0)</f>
        <v>47.108000000000004</v>
      </c>
      <c r="B342" s="5">
        <f>VLOOKUP('2024-03-18_windows_device_0'!Q342,'2024-03-18_windows_device_0'!Q342:Q1250,1,0)</f>
        <v>2184602</v>
      </c>
      <c r="C342">
        <f t="shared" si="11"/>
        <v>44.823774699831283</v>
      </c>
      <c r="D342">
        <f t="shared" si="10"/>
        <v>2181915.5500430739</v>
      </c>
    </row>
    <row r="343" spans="1:4" x14ac:dyDescent="0.25">
      <c r="A343">
        <f>VLOOKUP('2024-03-18_windows_device_0'!P343,'2024-03-18_windows_device_0'!P$2:P$912,1,0)</f>
        <v>47.055999999999997</v>
      </c>
      <c r="B343" s="5">
        <f>VLOOKUP('2024-03-18_windows_device_0'!Q343,'2024-03-18_windows_device_0'!Q343:Q1251,1,0)</f>
        <v>2184600</v>
      </c>
      <c r="C343">
        <f t="shared" si="11"/>
        <v>44.774296133889372</v>
      </c>
      <c r="D343">
        <f t="shared" si="10"/>
        <v>2181915.3752608309</v>
      </c>
    </row>
    <row r="344" spans="1:4" x14ac:dyDescent="0.25">
      <c r="A344">
        <f>VLOOKUP('2024-03-18_windows_device_0'!P344,'2024-03-18_windows_device_0'!P$2:P$912,1,0)</f>
        <v>47.01</v>
      </c>
      <c r="B344" s="5">
        <f>VLOOKUP('2024-03-18_windows_device_0'!Q344,'2024-03-18_windows_device_0'!Q344:Q1252,1,0)</f>
        <v>2184602</v>
      </c>
      <c r="C344">
        <f t="shared" si="11"/>
        <v>44.730526633248459</v>
      </c>
      <c r="D344">
        <f t="shared" si="10"/>
        <v>2181918.9919771738</v>
      </c>
    </row>
    <row r="345" spans="1:4" x14ac:dyDescent="0.25">
      <c r="A345">
        <f>VLOOKUP('2024-03-18_windows_device_0'!P345,'2024-03-18_windows_device_0'!P$2:P$912,1,0)</f>
        <v>46.957999999999998</v>
      </c>
      <c r="B345" s="5">
        <f>VLOOKUP('2024-03-18_windows_device_0'!Q345,'2024-03-18_windows_device_0'!Q345:Q1253,1,0)</f>
        <v>2184597</v>
      </c>
      <c r="C345">
        <f t="shared" si="11"/>
        <v>44.681048067306556</v>
      </c>
      <c r="D345">
        <f t="shared" si="10"/>
        <v>2181915.821944193</v>
      </c>
    </row>
    <row r="346" spans="1:4" x14ac:dyDescent="0.25">
      <c r="A346">
        <f>VLOOKUP('2024-03-18_windows_device_0'!P346,'2024-03-18_windows_device_0'!P$2:P$912,1,0)</f>
        <v>46.921999999999997</v>
      </c>
      <c r="B346" s="5">
        <f>VLOOKUP('2024-03-18_windows_device_0'!Q346,'2024-03-18_windows_device_0'!Q346:Q1254,1,0)</f>
        <v>2184594</v>
      </c>
      <c r="C346">
        <f t="shared" si="11"/>
        <v>44.646793675500618</v>
      </c>
      <c r="D346">
        <f t="shared" si="10"/>
        <v>2181914.0903206598</v>
      </c>
    </row>
    <row r="347" spans="1:4" x14ac:dyDescent="0.25">
      <c r="A347">
        <f>VLOOKUP('2024-03-18_windows_device_0'!P347,'2024-03-18_windows_device_0'!P$2:P$912,1,0)</f>
        <v>46.866666666666667</v>
      </c>
      <c r="B347" s="5">
        <f>VLOOKUP('2024-03-18_windows_device_0'!Q347,'2024-03-18_windows_device_0'!Q347:Q1255,1,0)</f>
        <v>2184593</v>
      </c>
      <c r="C347">
        <f t="shared" si="11"/>
        <v>44.594143406613725</v>
      </c>
      <c r="D347">
        <f t="shared" si="10"/>
        <v>2181915.0422172216</v>
      </c>
    </row>
    <row r="348" spans="1:4" x14ac:dyDescent="0.25">
      <c r="A348">
        <f>VLOOKUP('2024-03-18_windows_device_0'!P348,'2024-03-18_windows_device_0'!P$2:P$912,1,0)</f>
        <v>46.827333333333335</v>
      </c>
      <c r="B348" s="5">
        <f>VLOOKUP('2024-03-18_windows_device_0'!Q348,'2024-03-18_windows_device_0'!Q348:Q1256,1,0)</f>
        <v>2184593</v>
      </c>
      <c r="C348">
        <f t="shared" si="11"/>
        <v>44.556717311862798</v>
      </c>
      <c r="D348">
        <f t="shared" si="10"/>
        <v>2181916.4314450594</v>
      </c>
    </row>
    <row r="349" spans="1:4" ht="15.75" thickBot="1" x14ac:dyDescent="0.3">
      <c r="A349">
        <f>VLOOKUP('2024-03-18_windows_device_0'!P349,'2024-03-18_windows_device_0'!P$2:P$912,1,0)</f>
        <v>46.785333333333334</v>
      </c>
      <c r="B349" s="5">
        <f>VLOOKUP('2024-03-18_windows_device_0'!Q349,'2024-03-18_windows_device_0'!Q349:Q1257,1,0)</f>
        <v>2184592</v>
      </c>
      <c r="C349">
        <f t="shared" si="11"/>
        <v>44.516753854755876</v>
      </c>
      <c r="D349">
        <f t="shared" si="10"/>
        <v>2181916.9164496204</v>
      </c>
    </row>
    <row r="350" spans="1:4" ht="15.75" thickBot="1" x14ac:dyDescent="0.3">
      <c r="A350">
        <f>VLOOKUP('2024-03-18_windows_device_0'!P350,'2024-03-18_windows_device_0'!P$2:P$912,1,0)</f>
        <v>46.746000000000002</v>
      </c>
      <c r="B350" s="4">
        <f>VLOOKUP('2024-03-18_windows_device_0'!Q350,'2024-03-18_windows_device_0'!Q350:Q1258,1,0)</f>
        <v>2184587</v>
      </c>
      <c r="C350">
        <f t="shared" si="11"/>
        <v>44.479327760004949</v>
      </c>
      <c r="D350">
        <f t="shared" si="10"/>
        <v>2181913.3086588969</v>
      </c>
    </row>
    <row r="351" spans="1:4" x14ac:dyDescent="0.25">
      <c r="A351">
        <f>VLOOKUP('2024-03-18_windows_device_0'!P351,'2024-03-18_windows_device_0'!P$2:P$912,1,0)</f>
        <v>46.69</v>
      </c>
      <c r="B351">
        <f>VLOOKUP('2024-03-18_windows_device_0'!Q351,'2024-03-18_windows_device_0'!Q351:Q1259,1,0)</f>
        <v>2184583</v>
      </c>
      <c r="C351">
        <f t="shared" si="11"/>
        <v>44.426043150529047</v>
      </c>
      <c r="D351">
        <f t="shared" si="10"/>
        <v>2181911.293275068</v>
      </c>
    </row>
    <row r="352" spans="1:4" x14ac:dyDescent="0.25">
      <c r="A352">
        <f>VLOOKUP('2024-03-18_windows_device_0'!P352,'2024-03-18_windows_device_0'!P$2:P$912,1,0)</f>
        <v>46.640666666666668</v>
      </c>
      <c r="B352">
        <f>VLOOKUP('2024-03-18_windows_device_0'!Q352,'2024-03-18_windows_device_0'!Q352:Q1260,1,0)</f>
        <v>2184581</v>
      </c>
      <c r="C352">
        <f t="shared" si="11"/>
        <v>44.379101946943145</v>
      </c>
      <c r="D352">
        <f t="shared" si="10"/>
        <v>2181911.0440488453</v>
      </c>
    </row>
    <row r="353" spans="1:4" x14ac:dyDescent="0.25">
      <c r="A353">
        <f>VLOOKUP('2024-03-18_windows_device_0'!P353,'2024-03-18_windows_device_0'!P$2:P$912,1,0)</f>
        <v>46.594000000000001</v>
      </c>
      <c r="B353">
        <f>VLOOKUP('2024-03-18_windows_device_0'!Q353,'2024-03-18_windows_device_0'!Q353:Q1261,1,0)</f>
        <v>2184577</v>
      </c>
      <c r="C353">
        <f t="shared" si="11"/>
        <v>44.33469810571323</v>
      </c>
      <c r="D353">
        <f t="shared" si="10"/>
        <v>2181908.7022737893</v>
      </c>
    </row>
    <row r="354" spans="1:4" x14ac:dyDescent="0.25">
      <c r="A354">
        <f>VLOOKUP('2024-03-18_windows_device_0'!P354,'2024-03-18_windows_device_0'!P$2:P$912,1,0)</f>
        <v>46.560666666666663</v>
      </c>
      <c r="B354">
        <f>VLOOKUP('2024-03-18_windows_device_0'!Q354,'2024-03-18_windows_device_0'!Q354:Q1262,1,0)</f>
        <v>2184568</v>
      </c>
      <c r="C354">
        <f t="shared" si="11"/>
        <v>44.302981076263286</v>
      </c>
      <c r="D354">
        <f t="shared" si="10"/>
        <v>2181900.8879627897</v>
      </c>
    </row>
    <row r="355" spans="1:4" x14ac:dyDescent="0.25">
      <c r="A355">
        <f>VLOOKUP('2024-03-18_windows_device_0'!P355,'2024-03-18_windows_device_0'!P$2:P$912,1,0)</f>
        <v>46.506</v>
      </c>
      <c r="B355">
        <f>VLOOKUP('2024-03-18_windows_device_0'!Q355,'2024-03-18_windows_device_0'!Q355:Q1263,1,0)</f>
        <v>2184568</v>
      </c>
      <c r="C355">
        <f t="shared" si="11"/>
        <v>44.250965147965388</v>
      </c>
      <c r="D355">
        <f t="shared" si="10"/>
        <v>2181902.8347344222</v>
      </c>
    </row>
    <row r="356" spans="1:4" x14ac:dyDescent="0.25">
      <c r="A356">
        <f>VLOOKUP('2024-03-18_windows_device_0'!P356,'2024-03-18_windows_device_0'!P$2:P$912,1,0)</f>
        <v>46.457999999999998</v>
      </c>
      <c r="B356">
        <f>VLOOKUP('2024-03-18_windows_device_0'!Q356,'2024-03-18_windows_device_0'!Q356:Q1264,1,0)</f>
        <v>2184572</v>
      </c>
      <c r="C356">
        <f t="shared" si="11"/>
        <v>44.205292625557476</v>
      </c>
      <c r="D356">
        <f t="shared" si="10"/>
        <v>2181908.5463912259</v>
      </c>
    </row>
    <row r="357" spans="1:4" x14ac:dyDescent="0.25">
      <c r="A357">
        <f>VLOOKUP('2024-03-18_windows_device_0'!P357,'2024-03-18_windows_device_0'!P$2:P$912,1,0)</f>
        <v>46.406666666666666</v>
      </c>
      <c r="B357">
        <f>VLOOKUP('2024-03-18_windows_device_0'!Q357,'2024-03-18_windows_device_0'!Q357:Q1265,1,0)</f>
        <v>2184575</v>
      </c>
      <c r="C357">
        <f t="shared" si="11"/>
        <v>44.156448400204575</v>
      </c>
      <c r="D357">
        <f t="shared" si="10"/>
        <v>2181913.379289167</v>
      </c>
    </row>
    <row r="358" spans="1:4" x14ac:dyDescent="0.25">
      <c r="A358">
        <f>VLOOKUP('2024-03-18_windows_device_0'!P358,'2024-03-18_windows_device_0'!P$2:P$912,1,0)</f>
        <v>46.381999999999998</v>
      </c>
      <c r="B358">
        <f>VLOOKUP('2024-03-18_windows_device_0'!Q358,'2024-03-18_windows_device_0'!Q358:Q1266,1,0)</f>
        <v>2184575</v>
      </c>
      <c r="C358">
        <f t="shared" si="11"/>
        <v>44.132977798411616</v>
      </c>
      <c r="D358">
        <f t="shared" si="10"/>
        <v>2181914.2609058893</v>
      </c>
    </row>
    <row r="359" spans="1:4" x14ac:dyDescent="0.25">
      <c r="A359">
        <f>VLOOKUP('2024-03-18_windows_device_0'!P359,'2024-03-18_windows_device_0'!P$2:P$912,1,0)</f>
        <v>46.316000000000003</v>
      </c>
      <c r="B359">
        <f>VLOOKUP('2024-03-18_windows_device_0'!Q359,'2024-03-18_windows_device_0'!Q359:Q1267,1,0)</f>
        <v>2184572</v>
      </c>
      <c r="C359">
        <f t="shared" si="11"/>
        <v>44.070178080100739</v>
      </c>
      <c r="D359">
        <f t="shared" si="10"/>
        <v>2181913.6226147297</v>
      </c>
    </row>
    <row r="360" spans="1:4" x14ac:dyDescent="0.25">
      <c r="A360">
        <f>VLOOKUP('2024-03-18_windows_device_0'!P360,'2024-03-18_windows_device_0'!P$2:P$912,1,0)</f>
        <v>46.270666666666671</v>
      </c>
      <c r="B360">
        <f>VLOOKUP('2024-03-18_windows_device_0'!Q360,'2024-03-18_windows_device_0'!Q360:Q1268,1,0)</f>
        <v>2184570</v>
      </c>
      <c r="C360">
        <f t="shared" si="11"/>
        <v>44.027042920048828</v>
      </c>
      <c r="D360">
        <f t="shared" si="10"/>
        <v>2181913.2471504291</v>
      </c>
    </row>
    <row r="361" spans="1:4" x14ac:dyDescent="0.25">
      <c r="A361">
        <f>VLOOKUP('2024-03-18_windows_device_0'!P361,'2024-03-18_windows_device_0'!P$2:P$912,1,0)</f>
        <v>46.231333333333332</v>
      </c>
      <c r="B361">
        <f>VLOOKUP('2024-03-18_windows_device_0'!Q361,'2024-03-18_windows_device_0'!Q361:Q1269,1,0)</f>
        <v>2184571</v>
      </c>
      <c r="C361">
        <f t="shared" si="11"/>
        <v>43.989616825297894</v>
      </c>
      <c r="D361">
        <f t="shared" si="10"/>
        <v>2181915.6582258651</v>
      </c>
    </row>
    <row r="362" spans="1:4" x14ac:dyDescent="0.25">
      <c r="A362">
        <f>VLOOKUP('2024-03-18_windows_device_0'!P362,'2024-03-18_windows_device_0'!P$2:P$912,1,0)</f>
        <v>46.175333333333334</v>
      </c>
      <c r="B362">
        <f>VLOOKUP('2024-03-18_windows_device_0'!Q362,'2024-03-18_windows_device_0'!Q362:Q1270,1,0)</f>
        <v>2184570</v>
      </c>
      <c r="C362">
        <f t="shared" si="11"/>
        <v>43.936332215821999</v>
      </c>
      <c r="D362">
        <f t="shared" si="10"/>
        <v>2181916.6697023311</v>
      </c>
    </row>
    <row r="363" spans="1:4" x14ac:dyDescent="0.25">
      <c r="A363">
        <f>VLOOKUP('2024-03-18_windows_device_0'!P363,'2024-03-18_windows_device_0'!P$2:P$912,1,0)</f>
        <v>46.125999999999998</v>
      </c>
      <c r="B363">
        <f>VLOOKUP('2024-03-18_windows_device_0'!Q363,'2024-03-18_windows_device_0'!Q363:Q1271,1,0)</f>
        <v>2184559</v>
      </c>
      <c r="C363">
        <f t="shared" si="11"/>
        <v>43.889391012236089</v>
      </c>
      <c r="D363">
        <f t="shared" si="10"/>
        <v>2181907.444138749</v>
      </c>
    </row>
    <row r="364" spans="1:4" x14ac:dyDescent="0.25">
      <c r="A364">
        <f>VLOOKUP('2024-03-18_windows_device_0'!P364,'2024-03-18_windows_device_0'!P$2:P$912,1,0)</f>
        <v>46.084666666666664</v>
      </c>
      <c r="B364">
        <f>VLOOKUP('2024-03-18_windows_device_0'!Q364,'2024-03-18_windows_device_0'!Q364:Q1272,1,0)</f>
        <v>2184549</v>
      </c>
      <c r="C364">
        <f t="shared" si="11"/>
        <v>43.850061895718163</v>
      </c>
      <c r="D364">
        <f t="shared" si="10"/>
        <v>2181898.9325750042</v>
      </c>
    </row>
    <row r="365" spans="1:4" x14ac:dyDescent="0.25">
      <c r="A365">
        <f>VLOOKUP('2024-03-18_windows_device_0'!P365,'2024-03-18_windows_device_0'!P$2:P$912,1,0)</f>
        <v>46.045999999999999</v>
      </c>
      <c r="B365">
        <f>VLOOKUP('2024-03-18_windows_device_0'!Q365,'2024-03-18_windows_device_0'!Q365:Q1273,1,0)</f>
        <v>2184551</v>
      </c>
      <c r="C365">
        <f t="shared" si="11"/>
        <v>43.813270141556238</v>
      </c>
      <c r="D365">
        <f t="shared" si="10"/>
        <v>2181902.3264245437</v>
      </c>
    </row>
    <row r="366" spans="1:4" x14ac:dyDescent="0.25">
      <c r="A366">
        <f>VLOOKUP('2024-03-18_windows_device_0'!P366,'2024-03-18_windows_device_0'!P$2:P$912,1,0)</f>
        <v>45.987333333333332</v>
      </c>
      <c r="B366">
        <f>VLOOKUP('2024-03-18_windows_device_0'!Q366,'2024-03-18_windows_device_0'!Q366:Q1274,1,0)</f>
        <v>2184552</v>
      </c>
      <c r="C366">
        <f t="shared" si="11"/>
        <v>43.757448169724341</v>
      </c>
      <c r="D366">
        <f t="shared" si="10"/>
        <v>2181905.4438915872</v>
      </c>
    </row>
    <row r="367" spans="1:4" x14ac:dyDescent="0.25">
      <c r="A367">
        <f>VLOOKUP('2024-03-18_windows_device_0'!P367,'2024-03-18_windows_device_0'!P$2:P$912,1,0)</f>
        <v>45.941333333333333</v>
      </c>
      <c r="B367">
        <f>VLOOKUP('2024-03-18_windows_device_0'!Q367,'2024-03-18_windows_device_0'!Q367:Q1275,1,0)</f>
        <v>2184551</v>
      </c>
      <c r="C367">
        <f t="shared" si="11"/>
        <v>43.713678669083428</v>
      </c>
      <c r="D367">
        <f t="shared" si="10"/>
        <v>2181906.1064217817</v>
      </c>
    </row>
    <row r="368" spans="1:4" x14ac:dyDescent="0.25">
      <c r="A368">
        <f>VLOOKUP('2024-03-18_windows_device_0'!P368,'2024-03-18_windows_device_0'!P$2:P$912,1,0)</f>
        <v>45.88</v>
      </c>
      <c r="B368">
        <f>VLOOKUP('2024-03-18_windows_device_0'!Q368,'2024-03-18_windows_device_0'!Q368:Q1276,1,0)</f>
        <v>2184555</v>
      </c>
      <c r="C368">
        <f t="shared" si="11"/>
        <v>43.655319334895545</v>
      </c>
      <c r="D368">
        <f t="shared" si="10"/>
        <v>2181912.3261963017</v>
      </c>
    </row>
    <row r="369" spans="1:4" x14ac:dyDescent="0.25">
      <c r="A369">
        <f>VLOOKUP('2024-03-18_windows_device_0'!P369,'2024-03-18_windows_device_0'!P$2:P$912,1,0)</f>
        <v>45.844000000000001</v>
      </c>
      <c r="B369">
        <f>VLOOKUP('2024-03-18_windows_device_0'!Q369,'2024-03-18_windows_device_0'!Q369:Q1277,1,0)</f>
        <v>2184555</v>
      </c>
      <c r="C369">
        <f t="shared" si="11"/>
        <v>43.621064943089607</v>
      </c>
      <c r="D369">
        <f t="shared" si="10"/>
        <v>2181913.6307402253</v>
      </c>
    </row>
    <row r="370" spans="1:4" x14ac:dyDescent="0.25">
      <c r="A370">
        <f>VLOOKUP('2024-03-18_windows_device_0'!P370,'2024-03-18_windows_device_0'!P$2:P$912,1,0)</f>
        <v>45.803333333333335</v>
      </c>
      <c r="B370">
        <f>VLOOKUP('2024-03-18_windows_device_0'!Q370,'2024-03-18_windows_device_0'!Q370:Q1278,1,0)</f>
        <v>2184546</v>
      </c>
      <c r="C370">
        <f t="shared" si="11"/>
        <v>43.582370167160683</v>
      </c>
      <c r="D370">
        <f t="shared" si="10"/>
        <v>2181906.1058445144</v>
      </c>
    </row>
    <row r="371" spans="1:4" x14ac:dyDescent="0.25">
      <c r="A371">
        <f>VLOOKUP('2024-03-18_windows_device_0'!P371,'2024-03-18_windows_device_0'!P$2:P$912,1,0)</f>
        <v>45.761333333333333</v>
      </c>
      <c r="B371">
        <f>VLOOKUP('2024-03-18_windows_device_0'!Q371,'2024-03-18_windows_device_0'!Q371:Q1279,1,0)</f>
        <v>2184546</v>
      </c>
      <c r="C371">
        <f t="shared" si="11"/>
        <v>43.542406710053761</v>
      </c>
      <c r="D371">
        <f t="shared" si="10"/>
        <v>2181907.630930759</v>
      </c>
    </row>
    <row r="372" spans="1:4" x14ac:dyDescent="0.25">
      <c r="A372">
        <f>VLOOKUP('2024-03-18_windows_device_0'!P372,'2024-03-18_windows_device_0'!P$2:P$912,1,0)</f>
        <v>45.734000000000002</v>
      </c>
      <c r="B372">
        <f>VLOOKUP('2024-03-18_windows_device_0'!Q372,'2024-03-18_windows_device_0'!Q372:Q1280,1,0)</f>
        <v>2184546</v>
      </c>
      <c r="C372">
        <f t="shared" si="11"/>
        <v>43.516398745904816</v>
      </c>
      <c r="D372">
        <f t="shared" si="10"/>
        <v>2181908.6243302864</v>
      </c>
    </row>
    <row r="373" spans="1:4" x14ac:dyDescent="0.25">
      <c r="A373">
        <f>VLOOKUP('2024-03-18_windows_device_0'!P373,'2024-03-18_windows_device_0'!P$2:P$912,1,0)</f>
        <v>45.681333333333335</v>
      </c>
      <c r="B373">
        <f>VLOOKUP('2024-03-18_windows_device_0'!Q373,'2024-03-18_windows_device_0'!Q373:Q1281,1,0)</f>
        <v>2184544</v>
      </c>
      <c r="C373">
        <f t="shared" si="11"/>
        <v>43.46628583937391</v>
      </c>
      <c r="D373">
        <f t="shared" si="10"/>
        <v>2181908.5404048981</v>
      </c>
    </row>
    <row r="374" spans="1:4" x14ac:dyDescent="0.25">
      <c r="A374">
        <f>VLOOKUP('2024-03-18_windows_device_0'!P374,'2024-03-18_windows_device_0'!P$2:P$912,1,0)</f>
        <v>45.622</v>
      </c>
      <c r="B374">
        <f>VLOOKUP('2024-03-18_windows_device_0'!Q374,'2024-03-18_windows_device_0'!Q374:Q1282,1,0)</f>
        <v>2184541</v>
      </c>
      <c r="C374">
        <f t="shared" si="11"/>
        <v>43.409829526953018</v>
      </c>
      <c r="D374">
        <f t="shared" si="10"/>
        <v>2181907.7021171879</v>
      </c>
    </row>
    <row r="375" spans="1:4" x14ac:dyDescent="0.25">
      <c r="A375">
        <f>VLOOKUP('2024-03-18_windows_device_0'!P375,'2024-03-18_windows_device_0'!P$2:P$912,1,0)</f>
        <v>45.572000000000003</v>
      </c>
      <c r="B375">
        <f>VLOOKUP('2024-03-18_windows_device_0'!Q375,'2024-03-18_windows_device_0'!Q375:Q1283,1,0)</f>
        <v>2184530</v>
      </c>
      <c r="C375">
        <f t="shared" si="11"/>
        <v>43.362253982778114</v>
      </c>
      <c r="D375">
        <f t="shared" si="10"/>
        <v>2181898.5263322024</v>
      </c>
    </row>
    <row r="376" spans="1:4" x14ac:dyDescent="0.25">
      <c r="A376">
        <f>VLOOKUP('2024-03-18_windows_device_0'!P376,'2024-03-18_windows_device_0'!P$2:P$912,1,0)</f>
        <v>45.525333333333336</v>
      </c>
      <c r="B376">
        <f>VLOOKUP('2024-03-18_windows_device_0'!Q376,'2024-03-18_windows_device_0'!Q376:Q1284,1,0)</f>
        <v>2184527</v>
      </c>
      <c r="C376">
        <f t="shared" si="11"/>
        <v>43.317850141548199</v>
      </c>
      <c r="D376">
        <f t="shared" si="10"/>
        <v>2181897.2310349671</v>
      </c>
    </row>
    <row r="377" spans="1:4" x14ac:dyDescent="0.25">
      <c r="A377">
        <f>VLOOKUP('2024-03-18_windows_device_0'!P377,'2024-03-18_windows_device_0'!P$2:P$912,1,0)</f>
        <v>45.494</v>
      </c>
      <c r="B377">
        <f>VLOOKUP('2024-03-18_windows_device_0'!Q377,'2024-03-18_windows_device_0'!Q377:Q1285,1,0)</f>
        <v>2184530</v>
      </c>
      <c r="C377">
        <f t="shared" si="11"/>
        <v>43.288036133865255</v>
      </c>
      <c r="D377">
        <f t="shared" si="10"/>
        <v>2181901.3767599626</v>
      </c>
    </row>
    <row r="378" spans="1:4" x14ac:dyDescent="0.25">
      <c r="A378">
        <f>VLOOKUP('2024-03-18_windows_device_0'!P378,'2024-03-18_windows_device_0'!P$2:P$912,1,0)</f>
        <v>45.436666666666667</v>
      </c>
      <c r="B378">
        <f>VLOOKUP('2024-03-18_windows_device_0'!Q378,'2024-03-18_windows_device_0'!Q378:Q1286,1,0)</f>
        <v>2184529</v>
      </c>
      <c r="C378">
        <f t="shared" si="11"/>
        <v>43.233482843211355</v>
      </c>
      <c r="D378">
        <f t="shared" si="10"/>
        <v>2181902.4755617655</v>
      </c>
    </row>
    <row r="379" spans="1:4" x14ac:dyDescent="0.25">
      <c r="A379">
        <f>VLOOKUP('2024-03-18_windows_device_0'!P379,'2024-03-18_windows_device_0'!P$2:P$912,1,0)</f>
        <v>45.393333333333331</v>
      </c>
      <c r="B379">
        <f>VLOOKUP('2024-03-18_windows_device_0'!Q379,'2024-03-18_windows_device_0'!Q379:Q1287,1,0)</f>
        <v>2184525</v>
      </c>
      <c r="C379">
        <f t="shared" si="11"/>
        <v>43.192250704926437</v>
      </c>
      <c r="D379">
        <f t="shared" si="10"/>
        <v>2181900.0638981592</v>
      </c>
    </row>
    <row r="380" spans="1:4" x14ac:dyDescent="0.25">
      <c r="A380">
        <f>VLOOKUP('2024-03-18_windows_device_0'!P380,'2024-03-18_windows_device_0'!P$2:P$912,1,0)</f>
        <v>45.366</v>
      </c>
      <c r="B380">
        <f>VLOOKUP('2024-03-18_windows_device_0'!Q380,'2024-03-18_windows_device_0'!Q380:Q1288,1,0)</f>
        <v>2184522</v>
      </c>
      <c r="C380">
        <f t="shared" si="11"/>
        <v>43.166242740777491</v>
      </c>
      <c r="D380">
        <f t="shared" si="10"/>
        <v>2181898.0666719498</v>
      </c>
    </row>
    <row r="381" spans="1:4" x14ac:dyDescent="0.25">
      <c r="A381">
        <f>VLOOKUP('2024-03-18_windows_device_0'!P381,'2024-03-18_windows_device_0'!P$2:P$912,1,0)</f>
        <v>45.323999999999998</v>
      </c>
      <c r="B381">
        <f>VLOOKUP('2024-03-18_windows_device_0'!Q381,'2024-03-18_windows_device_0'!Q381:Q1289,1,0)</f>
        <v>2184521</v>
      </c>
      <c r="C381">
        <f t="shared" si="11"/>
        <v>43.126279283670563</v>
      </c>
      <c r="D381">
        <f t="shared" si="10"/>
        <v>2181898.6088764132</v>
      </c>
    </row>
    <row r="382" spans="1:4" x14ac:dyDescent="0.25">
      <c r="A382">
        <f>VLOOKUP('2024-03-18_windows_device_0'!P382,'2024-03-18_windows_device_0'!P$2:P$912,1,0)</f>
        <v>45.261333333333333</v>
      </c>
      <c r="B382">
        <f>VLOOKUP('2024-03-18_windows_device_0'!Q382,'2024-03-18_windows_device_0'!Q382:Q1290,1,0)</f>
        <v>2184521</v>
      </c>
      <c r="C382">
        <f t="shared" si="11"/>
        <v>43.066651268304682</v>
      </c>
      <c r="D382">
        <f t="shared" si="10"/>
        <v>2181900.9129998018</v>
      </c>
    </row>
    <row r="383" spans="1:4" x14ac:dyDescent="0.25">
      <c r="A383">
        <f>VLOOKUP('2024-03-18_windows_device_0'!P383,'2024-03-18_windows_device_0'!P$2:P$912,1,0)</f>
        <v>45.221333333333334</v>
      </c>
      <c r="B383">
        <f>VLOOKUP('2024-03-18_windows_device_0'!Q383,'2024-03-18_windows_device_0'!Q383:Q1291,1,0)</f>
        <v>2184520</v>
      </c>
      <c r="C383">
        <f t="shared" si="11"/>
        <v>43.028590832964753</v>
      </c>
      <c r="D383">
        <f t="shared" si="10"/>
        <v>2181901.38563048</v>
      </c>
    </row>
    <row r="384" spans="1:4" x14ac:dyDescent="0.25">
      <c r="A384">
        <f>VLOOKUP('2024-03-18_windows_device_0'!P384,'2024-03-18_windows_device_0'!P$2:P$912,1,0)</f>
        <v>45.165999999999997</v>
      </c>
      <c r="B384">
        <f>VLOOKUP('2024-03-18_windows_device_0'!Q384,'2024-03-18_windows_device_0'!Q384:Q1292,1,0)</f>
        <v>2184513</v>
      </c>
      <c r="C384">
        <f t="shared" si="11"/>
        <v>42.975940564077852</v>
      </c>
      <c r="D384">
        <f t="shared" si="10"/>
        <v>2181896.4252276784</v>
      </c>
    </row>
    <row r="385" spans="1:4" x14ac:dyDescent="0.25">
      <c r="A385">
        <f>VLOOKUP('2024-03-18_windows_device_0'!P385,'2024-03-18_windows_device_0'!P$2:P$912,1,0)</f>
        <v>45.094000000000001</v>
      </c>
      <c r="B385">
        <f>VLOOKUP('2024-03-18_windows_device_0'!Q385,'2024-03-18_windows_device_0'!Q385:Q1293,1,0)</f>
        <v>2184513</v>
      </c>
      <c r="C385">
        <f t="shared" si="11"/>
        <v>42.907431780465991</v>
      </c>
      <c r="D385">
        <f t="shared" si="10"/>
        <v>2181899.0834334805</v>
      </c>
    </row>
    <row r="386" spans="1:4" x14ac:dyDescent="0.25">
      <c r="A386">
        <f>VLOOKUP('2024-03-18_windows_device_0'!P386,'2024-03-18_windows_device_0'!P$2:P$912,1,0)</f>
        <v>45.065333333333335</v>
      </c>
      <c r="B386">
        <f>VLOOKUP('2024-03-18_windows_device_0'!Q386,'2024-03-18_windows_device_0'!Q386:Q1294,1,0)</f>
        <v>2184512</v>
      </c>
      <c r="C386">
        <f t="shared" si="11"/>
        <v>42.880155135139042</v>
      </c>
      <c r="D386">
        <f t="shared" ref="D386:D449" si="12">B386-C386*E$4+E$3*C386^2</f>
        <v>2181899.1431379113</v>
      </c>
    </row>
    <row r="387" spans="1:4" x14ac:dyDescent="0.25">
      <c r="A387">
        <f>VLOOKUP('2024-03-18_windows_device_0'!P387,'2024-03-18_windows_device_0'!P$2:P$912,1,0)</f>
        <v>45.011333333333333</v>
      </c>
      <c r="B387">
        <f>VLOOKUP('2024-03-18_windows_device_0'!Q387,'2024-03-18_windows_device_0'!Q387:Q1295,1,0)</f>
        <v>2184506</v>
      </c>
      <c r="C387">
        <f t="shared" ref="C387:C450" si="13">A387*(1-EXP(-E$5))</f>
        <v>42.828773547430139</v>
      </c>
      <c r="D387">
        <f t="shared" si="12"/>
        <v>2181895.141405459</v>
      </c>
    </row>
    <row r="388" spans="1:4" x14ac:dyDescent="0.25">
      <c r="A388">
        <f>VLOOKUP('2024-03-18_windows_device_0'!P388,'2024-03-18_windows_device_0'!P$2:P$912,1,0)</f>
        <v>44.969333333333331</v>
      </c>
      <c r="B388">
        <f>VLOOKUP('2024-03-18_windows_device_0'!Q388,'2024-03-18_windows_device_0'!Q388:Q1296,1,0)</f>
        <v>2184501</v>
      </c>
      <c r="C388">
        <f t="shared" si="13"/>
        <v>42.788810090323217</v>
      </c>
      <c r="D388">
        <f t="shared" si="12"/>
        <v>2181891.6974923811</v>
      </c>
    </row>
    <row r="389" spans="1:4" x14ac:dyDescent="0.25">
      <c r="A389">
        <f>VLOOKUP('2024-03-18_windows_device_0'!P389,'2024-03-18_windows_device_0'!P$2:P$912,1,0)</f>
        <v>44.906666666666666</v>
      </c>
      <c r="B389">
        <f>VLOOKUP('2024-03-18_windows_device_0'!Q389,'2024-03-18_windows_device_0'!Q389:Q1297,1,0)</f>
        <v>2184500</v>
      </c>
      <c r="C389">
        <f t="shared" si="13"/>
        <v>42.729182074957336</v>
      </c>
      <c r="D389">
        <f t="shared" si="12"/>
        <v>2181893.0223292783</v>
      </c>
    </row>
    <row r="390" spans="1:4" x14ac:dyDescent="0.25">
      <c r="A390">
        <f>VLOOKUP('2024-03-18_windows_device_0'!P390,'2024-03-18_windows_device_0'!P$2:P$912,1,0)</f>
        <v>44.858666666666664</v>
      </c>
      <c r="B390">
        <f>VLOOKUP('2024-03-18_windows_device_0'!Q390,'2024-03-18_windows_device_0'!Q390:Q1298,1,0)</f>
        <v>2184496</v>
      </c>
      <c r="C390">
        <f t="shared" si="13"/>
        <v>42.683509552549417</v>
      </c>
      <c r="D390">
        <f t="shared" si="12"/>
        <v>2181890.8055306948</v>
      </c>
    </row>
    <row r="391" spans="1:4" x14ac:dyDescent="0.25">
      <c r="A391">
        <f>VLOOKUP('2024-03-18_windows_device_0'!P391,'2024-03-18_windows_device_0'!P$2:P$912,1,0)</f>
        <v>44.797333333333334</v>
      </c>
      <c r="B391">
        <f>VLOOKUP('2024-03-18_windows_device_0'!Q391,'2024-03-18_windows_device_0'!Q391:Q1299,1,0)</f>
        <v>2184495</v>
      </c>
      <c r="C391">
        <f t="shared" si="13"/>
        <v>42.625150218361533</v>
      </c>
      <c r="D391">
        <f t="shared" si="12"/>
        <v>2181892.0871905922</v>
      </c>
    </row>
    <row r="392" spans="1:4" x14ac:dyDescent="0.25">
      <c r="A392">
        <f>VLOOKUP('2024-03-18_windows_device_0'!P392,'2024-03-18_windows_device_0'!P$2:P$912,1,0)</f>
        <v>44.768666666666668</v>
      </c>
      <c r="B392">
        <f>VLOOKUP('2024-03-18_windows_device_0'!Q392,'2024-03-18_windows_device_0'!Q392:Q1300,1,0)</f>
        <v>2184499</v>
      </c>
      <c r="C392">
        <f t="shared" si="13"/>
        <v>42.59787357303459</v>
      </c>
      <c r="D392">
        <f t="shared" si="12"/>
        <v>2181897.1548208147</v>
      </c>
    </row>
    <row r="393" spans="1:4" x14ac:dyDescent="0.25">
      <c r="A393">
        <f>VLOOKUP('2024-03-18_windows_device_0'!P393,'2024-03-18_windows_device_0'!P$2:P$912,1,0)</f>
        <v>44.719333333333331</v>
      </c>
      <c r="B393">
        <f>VLOOKUP('2024-03-18_windows_device_0'!Q393,'2024-03-18_windows_device_0'!Q393:Q1301,1,0)</f>
        <v>2184499</v>
      </c>
      <c r="C393">
        <f t="shared" si="13"/>
        <v>42.550932369448674</v>
      </c>
      <c r="D393">
        <f t="shared" si="12"/>
        <v>2181898.9939310304</v>
      </c>
    </row>
    <row r="394" spans="1:4" x14ac:dyDescent="0.25">
      <c r="A394">
        <f>VLOOKUP('2024-03-18_windows_device_0'!P394,'2024-03-18_windows_device_0'!P$2:P$912,1,0)</f>
        <v>44.662666666666667</v>
      </c>
      <c r="B394">
        <f>VLOOKUP('2024-03-18_windows_device_0'!Q394,'2024-03-18_windows_device_0'!Q394:Q1302,1,0)</f>
        <v>2184491</v>
      </c>
      <c r="C394">
        <f t="shared" si="13"/>
        <v>42.497013419383784</v>
      </c>
      <c r="D394">
        <f t="shared" si="12"/>
        <v>2181893.1092214775</v>
      </c>
    </row>
    <row r="395" spans="1:4" x14ac:dyDescent="0.25">
      <c r="A395">
        <f>VLOOKUP('2024-03-18_windows_device_0'!P395,'2024-03-18_windows_device_0'!P$2:P$912,1,0)</f>
        <v>44.6</v>
      </c>
      <c r="B395">
        <f>VLOOKUP('2024-03-18_windows_device_0'!Q395,'2024-03-18_windows_device_0'!Q395:Q1303,1,0)</f>
        <v>2184491</v>
      </c>
      <c r="C395">
        <f t="shared" si="13"/>
        <v>42.437385404017903</v>
      </c>
      <c r="D395">
        <f t="shared" si="12"/>
        <v>2181895.4519685516</v>
      </c>
    </row>
    <row r="396" spans="1:4" x14ac:dyDescent="0.25">
      <c r="A396">
        <f>VLOOKUP('2024-03-18_windows_device_0'!P396,'2024-03-18_windows_device_0'!P$2:P$912,1,0)</f>
        <v>44.546666666666667</v>
      </c>
      <c r="B396">
        <f>VLOOKUP('2024-03-18_windows_device_0'!Q396,'2024-03-18_windows_device_0'!Q396:Q1304,1,0)</f>
        <v>2184492</v>
      </c>
      <c r="C396">
        <f t="shared" si="13"/>
        <v>42.386638156897995</v>
      </c>
      <c r="D396">
        <f t="shared" si="12"/>
        <v>2181898.4486787077</v>
      </c>
    </row>
    <row r="397" spans="1:4" x14ac:dyDescent="0.25">
      <c r="A397">
        <f>VLOOKUP('2024-03-18_windows_device_0'!P397,'2024-03-18_windows_device_0'!P$2:P$912,1,0)</f>
        <v>44.502000000000002</v>
      </c>
      <c r="B397">
        <f>VLOOKUP('2024-03-18_windows_device_0'!Q397,'2024-03-18_windows_device_0'!Q397:Q1305,1,0)</f>
        <v>2184490</v>
      </c>
      <c r="C397">
        <f t="shared" si="13"/>
        <v>42.344137337435079</v>
      </c>
      <c r="D397">
        <f t="shared" si="12"/>
        <v>2181898.122963211</v>
      </c>
    </row>
    <row r="398" spans="1:4" x14ac:dyDescent="0.25">
      <c r="A398">
        <f>VLOOKUP('2024-03-18_windows_device_0'!P398,'2024-03-18_windows_device_0'!P$2:P$912,1,0)</f>
        <v>44.470666666666666</v>
      </c>
      <c r="B398">
        <f>VLOOKUP('2024-03-18_windows_device_0'!Q398,'2024-03-18_windows_device_0'!Q398:Q1306,1,0)</f>
        <v>2184484</v>
      </c>
      <c r="C398">
        <f t="shared" si="13"/>
        <v>42.314323329752135</v>
      </c>
      <c r="D398">
        <f t="shared" si="12"/>
        <v>2181893.2985709473</v>
      </c>
    </row>
    <row r="399" spans="1:4" x14ac:dyDescent="0.25">
      <c r="A399">
        <f>VLOOKUP('2024-03-18_windows_device_0'!P399,'2024-03-18_windows_device_0'!P$2:P$912,1,0)</f>
        <v>44.405333333333331</v>
      </c>
      <c r="B399">
        <f>VLOOKUP('2024-03-18_windows_device_0'!Q399,'2024-03-18_windows_device_0'!Q399:Q1307,1,0)</f>
        <v>2184479</v>
      </c>
      <c r="C399">
        <f t="shared" si="13"/>
        <v>42.252157952030252</v>
      </c>
      <c r="D399">
        <f t="shared" si="12"/>
        <v>2181890.752781061</v>
      </c>
    </row>
    <row r="400" spans="1:4" x14ac:dyDescent="0.25">
      <c r="A400">
        <f>VLOOKUP('2024-03-18_windows_device_0'!P400,'2024-03-18_windows_device_0'!P$2:P$912,1,0)</f>
        <v>44.401333333333334</v>
      </c>
      <c r="B400">
        <f>VLOOKUP('2024-03-18_windows_device_0'!Q400,'2024-03-18_windows_device_0'!Q400:Q1308,1,0)</f>
        <v>2184477</v>
      </c>
      <c r="C400">
        <f t="shared" si="13"/>
        <v>42.248351908496261</v>
      </c>
      <c r="D400">
        <f t="shared" si="12"/>
        <v>2181888.9031680548</v>
      </c>
    </row>
    <row r="401" spans="1:4" x14ac:dyDescent="0.25">
      <c r="A401">
        <f>VLOOKUP('2024-03-18_windows_device_0'!P401,'2024-03-18_windows_device_0'!P$2:P$912,1,0)</f>
        <v>44.314666666666668</v>
      </c>
      <c r="B401">
        <f>VLOOKUP('2024-03-18_windows_device_0'!Q401,'2024-03-18_windows_device_0'!Q401:Q1309,1,0)</f>
        <v>2184473</v>
      </c>
      <c r="C401">
        <f t="shared" si="13"/>
        <v>42.165887631926424</v>
      </c>
      <c r="D401">
        <f t="shared" si="12"/>
        <v>2181888.1652144808</v>
      </c>
    </row>
    <row r="402" spans="1:4" x14ac:dyDescent="0.25">
      <c r="A402">
        <f>VLOOKUP('2024-03-18_windows_device_0'!P402,'2024-03-18_windows_device_0'!P$2:P$912,1,0)</f>
        <v>44.289333333333332</v>
      </c>
      <c r="B402">
        <f>VLOOKUP('2024-03-18_windows_device_0'!Q402,'2024-03-18_windows_device_0'!Q402:Q1310,1,0)</f>
        <v>2184469</v>
      </c>
      <c r="C402">
        <f t="shared" si="13"/>
        <v>42.14178268954447</v>
      </c>
      <c r="D402">
        <f t="shared" si="12"/>
        <v>2181885.1200578827</v>
      </c>
    </row>
    <row r="403" spans="1:4" x14ac:dyDescent="0.25">
      <c r="A403">
        <f>VLOOKUP('2024-03-18_windows_device_0'!P403,'2024-03-18_windows_device_0'!P$2:P$912,1,0)</f>
        <v>44.230000000000004</v>
      </c>
      <c r="B403">
        <f>VLOOKUP('2024-03-18_windows_device_0'!Q403,'2024-03-18_windows_device_0'!Q403:Q1311,1,0)</f>
        <v>2184470</v>
      </c>
      <c r="C403">
        <f t="shared" si="13"/>
        <v>42.085326377123586</v>
      </c>
      <c r="D403">
        <f t="shared" si="12"/>
        <v>2181888.3587425128</v>
      </c>
    </row>
    <row r="404" spans="1:4" x14ac:dyDescent="0.25">
      <c r="A404">
        <f>VLOOKUP('2024-03-18_windows_device_0'!P404,'2024-03-18_windows_device_0'!P$2:P$912,1,0)</f>
        <v>44.194000000000003</v>
      </c>
      <c r="B404">
        <f>VLOOKUP('2024-03-18_windows_device_0'!Q404,'2024-03-18_windows_device_0'!Q404:Q1312,1,0)</f>
        <v>2184472</v>
      </c>
      <c r="C404">
        <f t="shared" si="13"/>
        <v>42.051071985317648</v>
      </c>
      <c r="D404">
        <f t="shared" si="12"/>
        <v>2181891.7186447885</v>
      </c>
    </row>
    <row r="405" spans="1:4" x14ac:dyDescent="0.25">
      <c r="A405">
        <f>VLOOKUP('2024-03-18_windows_device_0'!P405,'2024-03-18_windows_device_0'!P$2:P$912,1,0)</f>
        <v>44.146666666666668</v>
      </c>
      <c r="B405">
        <f>VLOOKUP('2024-03-18_windows_device_0'!Q405,'2024-03-18_windows_device_0'!Q405:Q1313,1,0)</f>
        <v>2184472</v>
      </c>
      <c r="C405">
        <f t="shared" si="13"/>
        <v>42.006033803498731</v>
      </c>
      <c r="D405">
        <f t="shared" si="12"/>
        <v>2181893.5085024768</v>
      </c>
    </row>
    <row r="406" spans="1:4" x14ac:dyDescent="0.25">
      <c r="A406">
        <f>VLOOKUP('2024-03-18_windows_device_0'!P406,'2024-03-18_windows_device_0'!P$2:P$912,1,0)</f>
        <v>44.088000000000001</v>
      </c>
      <c r="B406">
        <f>VLOOKUP('2024-03-18_windows_device_0'!Q406,'2024-03-18_windows_device_0'!Q406:Q1314,1,0)</f>
        <v>2184469</v>
      </c>
      <c r="C406">
        <f t="shared" si="13"/>
        <v>41.950211831666842</v>
      </c>
      <c r="D406">
        <f t="shared" si="12"/>
        <v>2181892.7298154095</v>
      </c>
    </row>
    <row r="407" spans="1:4" x14ac:dyDescent="0.25">
      <c r="A407">
        <f>VLOOKUP('2024-03-18_windows_device_0'!P407,'2024-03-18_windows_device_0'!P$2:P$912,1,0)</f>
        <v>44.058666666666667</v>
      </c>
      <c r="B407">
        <f>VLOOKUP('2024-03-18_windows_device_0'!Q407,'2024-03-18_windows_device_0'!Q407:Q1315,1,0)</f>
        <v>2184465</v>
      </c>
      <c r="C407">
        <f t="shared" si="13"/>
        <v>41.922300845750897</v>
      </c>
      <c r="D407">
        <f t="shared" si="12"/>
        <v>2181889.8416747246</v>
      </c>
    </row>
    <row r="408" spans="1:4" x14ac:dyDescent="0.25">
      <c r="A408">
        <f>VLOOKUP('2024-03-18_windows_device_0'!P408,'2024-03-18_windows_device_0'!P$2:P$912,1,0)</f>
        <v>44.015333333333331</v>
      </c>
      <c r="B408">
        <f>VLOOKUP('2024-03-18_windows_device_0'!Q408,'2024-03-18_windows_device_0'!Q408:Q1316,1,0)</f>
        <v>2184463</v>
      </c>
      <c r="C408">
        <f t="shared" si="13"/>
        <v>41.881068707465971</v>
      </c>
      <c r="D408">
        <f t="shared" si="12"/>
        <v>2181889.4856614848</v>
      </c>
    </row>
    <row r="409" spans="1:4" x14ac:dyDescent="0.25">
      <c r="A409">
        <f>VLOOKUP('2024-03-18_windows_device_0'!P409,'2024-03-18_windows_device_0'!P$2:P$912,1,0)</f>
        <v>43.980666666666664</v>
      </c>
      <c r="B409">
        <f>VLOOKUP('2024-03-18_windows_device_0'!Q409,'2024-03-18_windows_device_0'!Q409:Q1317,1,0)</f>
        <v>2184458</v>
      </c>
      <c r="C409">
        <f t="shared" si="13"/>
        <v>41.848082996838038</v>
      </c>
      <c r="D409">
        <f t="shared" si="12"/>
        <v>2181885.8021109006</v>
      </c>
    </row>
    <row r="410" spans="1:4" x14ac:dyDescent="0.25">
      <c r="A410">
        <f>VLOOKUP('2024-03-18_windows_device_0'!P410,'2024-03-18_windows_device_0'!P$2:P$912,1,0)</f>
        <v>43.931333333333335</v>
      </c>
      <c r="B410">
        <f>VLOOKUP('2024-03-18_windows_device_0'!Q410,'2024-03-18_windows_device_0'!Q410:Q1318,1,0)</f>
        <v>2184457</v>
      </c>
      <c r="C410">
        <f t="shared" si="13"/>
        <v>41.801141793252128</v>
      </c>
      <c r="D410">
        <f t="shared" si="12"/>
        <v>2181886.6774507039</v>
      </c>
    </row>
    <row r="411" spans="1:4" x14ac:dyDescent="0.25">
      <c r="A411">
        <f>VLOOKUP('2024-03-18_windows_device_0'!P411,'2024-03-18_windows_device_0'!P$2:P$912,1,0)</f>
        <v>43.879333333333335</v>
      </c>
      <c r="B411">
        <f>VLOOKUP('2024-03-18_windows_device_0'!Q411,'2024-03-18_windows_device_0'!Q411:Q1319,1,0)</f>
        <v>2184456</v>
      </c>
      <c r="C411">
        <f t="shared" si="13"/>
        <v>41.751663227310225</v>
      </c>
      <c r="D411">
        <f t="shared" si="12"/>
        <v>2181887.6566156265</v>
      </c>
    </row>
    <row r="412" spans="1:4" x14ac:dyDescent="0.25">
      <c r="A412">
        <f>VLOOKUP('2024-03-18_windows_device_0'!P412,'2024-03-18_windows_device_0'!P$2:P$912,1,0)</f>
        <v>43.858000000000004</v>
      </c>
      <c r="B412">
        <f>VLOOKUP('2024-03-18_windows_device_0'!Q412,'2024-03-18_windows_device_0'!Q412:Q1320,1,0)</f>
        <v>2184455</v>
      </c>
      <c r="C412">
        <f t="shared" si="13"/>
        <v>41.73136432846227</v>
      </c>
      <c r="D412">
        <f t="shared" si="12"/>
        <v>2181887.4693097216</v>
      </c>
    </row>
    <row r="413" spans="1:4" x14ac:dyDescent="0.25">
      <c r="A413">
        <f>VLOOKUP('2024-03-18_windows_device_0'!P413,'2024-03-18_windows_device_0'!P$2:P$912,1,0)</f>
        <v>43.814</v>
      </c>
      <c r="B413">
        <f>VLOOKUP('2024-03-18_windows_device_0'!Q413,'2024-03-18_windows_device_0'!Q413:Q1321,1,0)</f>
        <v>2184454</v>
      </c>
      <c r="C413">
        <f t="shared" si="13"/>
        <v>41.689497849588342</v>
      </c>
      <c r="D413">
        <f t="shared" si="12"/>
        <v>2181888.1468308289</v>
      </c>
    </row>
    <row r="414" spans="1:4" x14ac:dyDescent="0.25">
      <c r="A414">
        <f>VLOOKUP('2024-03-18_windows_device_0'!P414,'2024-03-18_windows_device_0'!P$2:P$912,1,0)</f>
        <v>43.783999999999999</v>
      </c>
      <c r="B414">
        <f>VLOOKUP('2024-03-18_windows_device_0'!Q414,'2024-03-18_windows_device_0'!Q414:Q1322,1,0)</f>
        <v>2184449</v>
      </c>
      <c r="C414">
        <f t="shared" si="13"/>
        <v>41.660952523083402</v>
      </c>
      <c r="D414">
        <f t="shared" si="12"/>
        <v>2181884.2916296949</v>
      </c>
    </row>
    <row r="415" spans="1:4" x14ac:dyDescent="0.25">
      <c r="A415">
        <f>VLOOKUP('2024-03-18_windows_device_0'!P415,'2024-03-18_windows_device_0'!P$2:P$912,1,0)</f>
        <v>43.74733333333333</v>
      </c>
      <c r="B415">
        <f>VLOOKUP('2024-03-18_windows_device_0'!Q415,'2024-03-18_windows_device_0'!Q415:Q1323,1,0)</f>
        <v>2184450</v>
      </c>
      <c r="C415">
        <f t="shared" si="13"/>
        <v>41.626063790688463</v>
      </c>
      <c r="D415">
        <f t="shared" si="12"/>
        <v>2181886.6919673686</v>
      </c>
    </row>
    <row r="416" spans="1:4" x14ac:dyDescent="0.25">
      <c r="A416">
        <f>VLOOKUP('2024-03-18_windows_device_0'!P416,'2024-03-18_windows_device_0'!P$2:P$912,1,0)</f>
        <v>43.706666666666663</v>
      </c>
      <c r="B416">
        <f>VLOOKUP('2024-03-18_windows_device_0'!Q416,'2024-03-18_windows_device_0'!Q416:Q1324,1,0)</f>
        <v>2184445</v>
      </c>
      <c r="C416">
        <f t="shared" si="13"/>
        <v>41.587369014759538</v>
      </c>
      <c r="D416">
        <f t="shared" si="12"/>
        <v>2181883.2465346064</v>
      </c>
    </row>
    <row r="417" spans="1:4" x14ac:dyDescent="0.25">
      <c r="A417">
        <f>VLOOKUP('2024-03-18_windows_device_0'!P417,'2024-03-18_windows_device_0'!P$2:P$912,1,0)</f>
        <v>43.656666666666666</v>
      </c>
      <c r="B417">
        <f>VLOOKUP('2024-03-18_windows_device_0'!Q417,'2024-03-18_windows_device_0'!Q417:Q1325,1,0)</f>
        <v>2184441</v>
      </c>
      <c r="C417">
        <f t="shared" si="13"/>
        <v>41.539793470584634</v>
      </c>
      <c r="D417">
        <f t="shared" si="12"/>
        <v>2181881.1600002074</v>
      </c>
    </row>
    <row r="418" spans="1:4" x14ac:dyDescent="0.25">
      <c r="A418">
        <f>VLOOKUP('2024-03-18_windows_device_0'!P418,'2024-03-18_windows_device_0'!P$2:P$912,1,0)</f>
        <v>43.623333333333335</v>
      </c>
      <c r="B418">
        <f>VLOOKUP('2024-03-18_windows_device_0'!Q418,'2024-03-18_windows_device_0'!Q418:Q1326,1,0)</f>
        <v>2184443</v>
      </c>
      <c r="C418">
        <f t="shared" si="13"/>
        <v>41.508076441134698</v>
      </c>
      <c r="D418">
        <f t="shared" si="12"/>
        <v>2181884.4369383282</v>
      </c>
    </row>
    <row r="419" spans="1:4" x14ac:dyDescent="0.25">
      <c r="A419">
        <f>VLOOKUP('2024-03-18_windows_device_0'!P419,'2024-03-18_windows_device_0'!P$2:P$912,1,0)</f>
        <v>43.61333333333333</v>
      </c>
      <c r="B419">
        <f>VLOOKUP('2024-03-18_windows_device_0'!Q419,'2024-03-18_windows_device_0'!Q419:Q1327,1,0)</f>
        <v>2184442</v>
      </c>
      <c r="C419">
        <f t="shared" si="13"/>
        <v>41.498561332299708</v>
      </c>
      <c r="D419">
        <f t="shared" si="12"/>
        <v>2181883.8202216891</v>
      </c>
    </row>
    <row r="420" spans="1:4" x14ac:dyDescent="0.25">
      <c r="A420">
        <f>VLOOKUP('2024-03-18_windows_device_0'!P420,'2024-03-18_windows_device_0'!P$2:P$912,1,0)</f>
        <v>43.557333333333332</v>
      </c>
      <c r="B420">
        <f>VLOOKUP('2024-03-18_windows_device_0'!Q420,'2024-03-18_windows_device_0'!Q420:Q1328,1,0)</f>
        <v>2184441</v>
      </c>
      <c r="C420">
        <f t="shared" si="13"/>
        <v>41.44527672282382</v>
      </c>
      <c r="D420">
        <f t="shared" si="12"/>
        <v>2181884.9683307689</v>
      </c>
    </row>
    <row r="421" spans="1:4" x14ac:dyDescent="0.25">
      <c r="A421">
        <f>VLOOKUP('2024-03-18_windows_device_0'!P421,'2024-03-18_windows_device_0'!P$2:P$912,1,0)</f>
        <v>43.527333333333331</v>
      </c>
      <c r="B421">
        <f>VLOOKUP('2024-03-18_windows_device_0'!Q421,'2024-03-18_windows_device_0'!Q421:Q1329,1,0)</f>
        <v>2184439</v>
      </c>
      <c r="C421">
        <f t="shared" si="13"/>
        <v>41.416731396318873</v>
      </c>
      <c r="D421">
        <f t="shared" si="12"/>
        <v>2181884.1203057175</v>
      </c>
    </row>
    <row r="422" spans="1:4" x14ac:dyDescent="0.25">
      <c r="A422">
        <f>VLOOKUP('2024-03-18_windows_device_0'!P422,'2024-03-18_windows_device_0'!P$2:P$912,1,0)</f>
        <v>43.474666666666664</v>
      </c>
      <c r="B422">
        <f>VLOOKUP('2024-03-18_windows_device_0'!Q422,'2024-03-18_windows_device_0'!Q422:Q1330,1,0)</f>
        <v>2184437</v>
      </c>
      <c r="C422">
        <f t="shared" si="13"/>
        <v>41.366618489787967</v>
      </c>
      <c r="D422">
        <f t="shared" si="12"/>
        <v>2181884.144690508</v>
      </c>
    </row>
    <row r="423" spans="1:4" x14ac:dyDescent="0.25">
      <c r="A423">
        <f>VLOOKUP('2024-03-18_windows_device_0'!P423,'2024-03-18_windows_device_0'!P$2:P$912,1,0)</f>
        <v>43.431333333333335</v>
      </c>
      <c r="B423">
        <f>VLOOKUP('2024-03-18_windows_device_0'!Q423,'2024-03-18_windows_device_0'!Q423:Q1331,1,0)</f>
        <v>2184429</v>
      </c>
      <c r="C423">
        <f t="shared" si="13"/>
        <v>41.325386351503049</v>
      </c>
      <c r="D423">
        <f t="shared" si="12"/>
        <v>2181877.8122620387</v>
      </c>
    </row>
    <row r="424" spans="1:4" x14ac:dyDescent="0.25">
      <c r="A424">
        <f>VLOOKUP('2024-03-18_windows_device_0'!P424,'2024-03-18_windows_device_0'!P$2:P$912,1,0)</f>
        <v>43.396000000000001</v>
      </c>
      <c r="B424">
        <f>VLOOKUP('2024-03-18_windows_device_0'!Q424,'2024-03-18_windows_device_0'!Q424:Q1332,1,0)</f>
        <v>2184428</v>
      </c>
      <c r="C424">
        <f t="shared" si="13"/>
        <v>41.291766300286113</v>
      </c>
      <c r="D424">
        <f t="shared" si="12"/>
        <v>2181878.1732694251</v>
      </c>
    </row>
    <row r="425" spans="1:4" x14ac:dyDescent="0.25">
      <c r="A425">
        <f>VLOOKUP('2024-03-18_windows_device_0'!P425,'2024-03-18_windows_device_0'!P$2:P$912,1,0)</f>
        <v>43.366</v>
      </c>
      <c r="B425">
        <f>VLOOKUP('2024-03-18_windows_device_0'!Q425,'2024-03-18_windows_device_0'!Q425:Q1333,1,0)</f>
        <v>2184429</v>
      </c>
      <c r="C425">
        <f t="shared" si="13"/>
        <v>41.263220973781166</v>
      </c>
      <c r="D425">
        <f t="shared" si="12"/>
        <v>2181880.3297550539</v>
      </c>
    </row>
    <row r="426" spans="1:4" x14ac:dyDescent="0.25">
      <c r="A426">
        <f>VLOOKUP('2024-03-18_windows_device_0'!P426,'2024-03-18_windows_device_0'!P$2:P$912,1,0)</f>
        <v>43.315333333333335</v>
      </c>
      <c r="B426">
        <f>VLOOKUP('2024-03-18_windows_device_0'!Q426,'2024-03-18_windows_device_0'!Q426:Q1334,1,0)</f>
        <v>2184424</v>
      </c>
      <c r="C426">
        <f t="shared" si="13"/>
        <v>41.215011089017267</v>
      </c>
      <c r="D426">
        <f t="shared" si="12"/>
        <v>2181877.2848352916</v>
      </c>
    </row>
    <row r="427" spans="1:4" x14ac:dyDescent="0.25">
      <c r="A427">
        <f>VLOOKUP('2024-03-18_windows_device_0'!P427,'2024-03-18_windows_device_0'!P$2:P$912,1,0)</f>
        <v>43.286000000000001</v>
      </c>
      <c r="B427">
        <f>VLOOKUP('2024-03-18_windows_device_0'!Q427,'2024-03-18_windows_device_0'!Q427:Q1335,1,0)</f>
        <v>2184421</v>
      </c>
      <c r="C427">
        <f t="shared" si="13"/>
        <v>41.187100103101315</v>
      </c>
      <c r="D427">
        <f t="shared" si="12"/>
        <v>2181875.4178173491</v>
      </c>
    </row>
    <row r="428" spans="1:4" x14ac:dyDescent="0.25">
      <c r="A428">
        <f>VLOOKUP('2024-03-18_windows_device_0'!P428,'2024-03-18_windows_device_0'!P$2:P$912,1,0)</f>
        <v>43.231333333333332</v>
      </c>
      <c r="B428">
        <f>VLOOKUP('2024-03-18_windows_device_0'!Q428,'2024-03-18_windows_device_0'!Q428:Q1336,1,0)</f>
        <v>2184424</v>
      </c>
      <c r="C428">
        <f t="shared" si="13"/>
        <v>41.135084174803417</v>
      </c>
      <c r="D428">
        <f t="shared" si="12"/>
        <v>2181880.5314236875</v>
      </c>
    </row>
    <row r="429" spans="1:4" x14ac:dyDescent="0.25">
      <c r="A429">
        <f>VLOOKUP('2024-03-18_windows_device_0'!P429,'2024-03-18_windows_device_0'!P$2:P$912,1,0)</f>
        <v>43.201999999999998</v>
      </c>
      <c r="B429">
        <f>VLOOKUP('2024-03-18_windows_device_0'!Q429,'2024-03-18_windows_device_0'!Q429:Q1337,1,0)</f>
        <v>2184420</v>
      </c>
      <c r="C429">
        <f t="shared" si="13"/>
        <v>41.107173188887472</v>
      </c>
      <c r="D429">
        <f t="shared" si="12"/>
        <v>2181877.6667020912</v>
      </c>
    </row>
    <row r="430" spans="1:4" x14ac:dyDescent="0.25">
      <c r="A430">
        <f>VLOOKUP('2024-03-18_windows_device_0'!P430,'2024-03-18_windows_device_0'!P$2:P$912,1,0)</f>
        <v>43.155999999999999</v>
      </c>
      <c r="B430">
        <f>VLOOKUP('2024-03-18_windows_device_0'!Q430,'2024-03-18_windows_device_0'!Q430:Q1338,1,0)</f>
        <v>2184418</v>
      </c>
      <c r="C430">
        <f t="shared" si="13"/>
        <v>41.063403688246552</v>
      </c>
      <c r="D430">
        <f t="shared" si="12"/>
        <v>2181877.4486398166</v>
      </c>
    </row>
    <row r="431" spans="1:4" x14ac:dyDescent="0.25">
      <c r="A431">
        <f>VLOOKUP('2024-03-18_windows_device_0'!P431,'2024-03-18_windows_device_0'!P$2:P$912,1,0)</f>
        <v>43.12466666666667</v>
      </c>
      <c r="B431">
        <f>VLOOKUP('2024-03-18_windows_device_0'!Q431,'2024-03-18_windows_device_0'!Q431:Q1339,1,0)</f>
        <v>2184419</v>
      </c>
      <c r="C431">
        <f t="shared" si="13"/>
        <v>41.033589680563615</v>
      </c>
      <c r="D431">
        <f t="shared" si="12"/>
        <v>2181879.6635526046</v>
      </c>
    </row>
    <row r="432" spans="1:4" x14ac:dyDescent="0.25">
      <c r="A432">
        <f>VLOOKUP('2024-03-18_windows_device_0'!P432,'2024-03-18_windows_device_0'!P$2:P$912,1,0)</f>
        <v>43.088000000000001</v>
      </c>
      <c r="B432">
        <f>VLOOKUP('2024-03-18_windows_device_0'!Q432,'2024-03-18_windows_device_0'!Q432:Q1340,1,0)</f>
        <v>2184418</v>
      </c>
      <c r="C432">
        <f t="shared" si="13"/>
        <v>40.998700948168683</v>
      </c>
      <c r="D432">
        <f t="shared" si="12"/>
        <v>2181880.0864208997</v>
      </c>
    </row>
    <row r="433" spans="1:4" x14ac:dyDescent="0.25">
      <c r="A433">
        <f>VLOOKUP('2024-03-18_windows_device_0'!P433,'2024-03-18_windows_device_0'!P$2:P$912,1,0)</f>
        <v>43.047333333333334</v>
      </c>
      <c r="B433">
        <f>VLOOKUP('2024-03-18_windows_device_0'!Q433,'2024-03-18_windows_device_0'!Q433:Q1341,1,0)</f>
        <v>2184415</v>
      </c>
      <c r="C433">
        <f t="shared" si="13"/>
        <v>40.960006172239758</v>
      </c>
      <c r="D433">
        <f t="shared" si="12"/>
        <v>2181878.665976645</v>
      </c>
    </row>
    <row r="434" spans="1:4" x14ac:dyDescent="0.25">
      <c r="A434">
        <f>VLOOKUP('2024-03-18_windows_device_0'!P434,'2024-03-18_windows_device_0'!P$2:P$912,1,0)</f>
        <v>43.003999999999998</v>
      </c>
      <c r="B434">
        <f>VLOOKUP('2024-03-18_windows_device_0'!Q434,'2024-03-18_windows_device_0'!Q434:Q1342,1,0)</f>
        <v>2184410</v>
      </c>
      <c r="C434">
        <f t="shared" si="13"/>
        <v>40.918774033954833</v>
      </c>
      <c r="D434">
        <f t="shared" si="12"/>
        <v>2181875.3508059811</v>
      </c>
    </row>
    <row r="435" spans="1:4" x14ac:dyDescent="0.25">
      <c r="A435">
        <f>VLOOKUP('2024-03-18_windows_device_0'!P435,'2024-03-18_windows_device_0'!P$2:P$912,1,0)</f>
        <v>42.959333333333333</v>
      </c>
      <c r="B435">
        <f>VLOOKUP('2024-03-18_windows_device_0'!Q435,'2024-03-18_windows_device_0'!Q435:Q1343,1,0)</f>
        <v>2184408</v>
      </c>
      <c r="C435">
        <f t="shared" si="13"/>
        <v>40.876273214491917</v>
      </c>
      <c r="D435">
        <f t="shared" si="12"/>
        <v>2181875.0893078293</v>
      </c>
    </row>
    <row r="436" spans="1:4" x14ac:dyDescent="0.25">
      <c r="A436">
        <f>VLOOKUP('2024-03-18_windows_device_0'!P436,'2024-03-18_windows_device_0'!P$2:P$912,1,0)</f>
        <v>42.938000000000002</v>
      </c>
      <c r="B436">
        <f>VLOOKUP('2024-03-18_windows_device_0'!Q436,'2024-03-18_windows_device_0'!Q436:Q1344,1,0)</f>
        <v>2184405</v>
      </c>
      <c r="C436">
        <f t="shared" si="13"/>
        <v>40.855974315643962</v>
      </c>
      <c r="D436">
        <f t="shared" si="12"/>
        <v>2181872.9202931691</v>
      </c>
    </row>
    <row r="437" spans="1:4" x14ac:dyDescent="0.25">
      <c r="A437">
        <f>VLOOKUP('2024-03-18_windows_device_0'!P437,'2024-03-18_windows_device_0'!P$2:P$912,1,0)</f>
        <v>42.912666666666667</v>
      </c>
      <c r="B437">
        <f>VLOOKUP('2024-03-18_windows_device_0'!Q437,'2024-03-18_windows_device_0'!Q437:Q1345,1,0)</f>
        <v>2184403</v>
      </c>
      <c r="C437">
        <f t="shared" si="13"/>
        <v>40.831869373262002</v>
      </c>
      <c r="D437">
        <f t="shared" si="12"/>
        <v>2181871.9076391514</v>
      </c>
    </row>
    <row r="438" spans="1:4" x14ac:dyDescent="0.25">
      <c r="A438">
        <f>VLOOKUP('2024-03-18_windows_device_0'!P438,'2024-03-18_windows_device_0'!P$2:P$912,1,0)</f>
        <v>42.848666666666666</v>
      </c>
      <c r="B438">
        <f>VLOOKUP('2024-03-18_windows_device_0'!Q438,'2024-03-18_windows_device_0'!Q438:Q1346,1,0)</f>
        <v>2184403</v>
      </c>
      <c r="C438">
        <f t="shared" si="13"/>
        <v>40.770972676718124</v>
      </c>
      <c r="D438">
        <f t="shared" si="12"/>
        <v>2181874.404651056</v>
      </c>
    </row>
    <row r="439" spans="1:4" x14ac:dyDescent="0.25">
      <c r="A439">
        <f>VLOOKUP('2024-03-18_windows_device_0'!P439,'2024-03-18_windows_device_0'!P$2:P$912,1,0)</f>
        <v>42.820666666666668</v>
      </c>
      <c r="B439">
        <f>VLOOKUP('2024-03-18_windows_device_0'!Q439,'2024-03-18_windows_device_0'!Q439:Q1347,1,0)</f>
        <v>2184401</v>
      </c>
      <c r="C439">
        <f t="shared" si="13"/>
        <v>40.744330371980176</v>
      </c>
      <c r="D439">
        <f t="shared" si="12"/>
        <v>2181873.4982941272</v>
      </c>
    </row>
    <row r="440" spans="1:4" x14ac:dyDescent="0.25">
      <c r="A440">
        <f>VLOOKUP('2024-03-18_windows_device_0'!P440,'2024-03-18_windows_device_0'!P$2:P$912,1,0)</f>
        <v>42.780666666666669</v>
      </c>
      <c r="B440">
        <f>VLOOKUP('2024-03-18_windows_device_0'!Q440,'2024-03-18_windows_device_0'!Q440:Q1348,1,0)</f>
        <v>2184397</v>
      </c>
      <c r="C440">
        <f t="shared" si="13"/>
        <v>40.706269936640247</v>
      </c>
      <c r="D440">
        <f t="shared" si="12"/>
        <v>2181871.0619088355</v>
      </c>
    </row>
    <row r="441" spans="1:4" x14ac:dyDescent="0.25">
      <c r="A441">
        <f>VLOOKUP('2024-03-18_windows_device_0'!P441,'2024-03-18_windows_device_0'!P$2:P$912,1,0)</f>
        <v>42.738</v>
      </c>
      <c r="B441">
        <f>VLOOKUP('2024-03-18_windows_device_0'!Q441,'2024-03-18_windows_device_0'!Q441:Q1349,1,0)</f>
        <v>2184393</v>
      </c>
      <c r="C441">
        <f t="shared" si="13"/>
        <v>40.665672138944323</v>
      </c>
      <c r="D441">
        <f t="shared" si="12"/>
        <v>2181868.7314080857</v>
      </c>
    </row>
    <row r="442" spans="1:4" x14ac:dyDescent="0.25">
      <c r="A442">
        <f>VLOOKUP('2024-03-18_windows_device_0'!P442,'2024-03-18_windows_device_0'!P$2:P$912,1,0)</f>
        <v>42.709333333333333</v>
      </c>
      <c r="B442">
        <f>VLOOKUP('2024-03-18_windows_device_0'!Q442,'2024-03-18_windows_device_0'!Q442:Q1350,1,0)</f>
        <v>2184392</v>
      </c>
      <c r="C442">
        <f t="shared" si="13"/>
        <v>40.638395493617381</v>
      </c>
      <c r="D442">
        <f t="shared" si="12"/>
        <v>2181868.8540557702</v>
      </c>
    </row>
    <row r="443" spans="1:4" x14ac:dyDescent="0.25">
      <c r="A443">
        <f>VLOOKUP('2024-03-18_windows_device_0'!P443,'2024-03-18_windows_device_0'!P$2:P$912,1,0)</f>
        <v>42.671333333333337</v>
      </c>
      <c r="B443">
        <f>VLOOKUP('2024-03-18_windows_device_0'!Q443,'2024-03-18_windows_device_0'!Q443:Q1351,1,0)</f>
        <v>2184391</v>
      </c>
      <c r="C443">
        <f t="shared" si="13"/>
        <v>40.602238080044451</v>
      </c>
      <c r="D443">
        <f t="shared" si="12"/>
        <v>2181869.3433971358</v>
      </c>
    </row>
    <row r="444" spans="1:4" x14ac:dyDescent="0.25">
      <c r="A444">
        <f>VLOOKUP('2024-03-18_windows_device_0'!P444,'2024-03-18_windows_device_0'!P$2:P$912,1,0)</f>
        <v>42.63666666666667</v>
      </c>
      <c r="B444">
        <f>VLOOKUP('2024-03-18_windows_device_0'!Q444,'2024-03-18_windows_device_0'!Q444:Q1352,1,0)</f>
        <v>2184393</v>
      </c>
      <c r="C444">
        <f t="shared" si="13"/>
        <v>40.569252369416517</v>
      </c>
      <c r="D444">
        <f t="shared" si="12"/>
        <v>2181872.7032683757</v>
      </c>
    </row>
    <row r="445" spans="1:4" x14ac:dyDescent="0.25">
      <c r="A445">
        <f>VLOOKUP('2024-03-18_windows_device_0'!P445,'2024-03-18_windows_device_0'!P$2:P$912,1,0)</f>
        <v>42.596666666666664</v>
      </c>
      <c r="B445">
        <f>VLOOKUP('2024-03-18_windows_device_0'!Q445,'2024-03-18_windows_device_0'!Q445:Q1353,1,0)</f>
        <v>2184394</v>
      </c>
      <c r="C445">
        <f t="shared" si="13"/>
        <v>40.531191934076581</v>
      </c>
      <c r="D445">
        <f t="shared" si="12"/>
        <v>2181875.2737423014</v>
      </c>
    </row>
    <row r="446" spans="1:4" x14ac:dyDescent="0.25">
      <c r="A446">
        <f>VLOOKUP('2024-03-18_windows_device_0'!P446,'2024-03-18_windows_device_0'!P$2:P$912,1,0)</f>
        <v>42.553333333333335</v>
      </c>
      <c r="B446">
        <f>VLOOKUP('2024-03-18_windows_device_0'!Q446,'2024-03-18_windows_device_0'!Q446:Q1354,1,0)</f>
        <v>2184389</v>
      </c>
      <c r="C446">
        <f t="shared" si="13"/>
        <v>40.48995979579167</v>
      </c>
      <c r="D446">
        <f t="shared" si="12"/>
        <v>2181871.9767717565</v>
      </c>
    </row>
    <row r="447" spans="1:4" x14ac:dyDescent="0.25">
      <c r="A447">
        <f>VLOOKUP('2024-03-18_windows_device_0'!P447,'2024-03-18_windows_device_0'!P$2:P$912,1,0)</f>
        <v>42.533333333333331</v>
      </c>
      <c r="B447">
        <f>VLOOKUP('2024-03-18_windows_device_0'!Q447,'2024-03-18_windows_device_0'!Q447:Q1355,1,0)</f>
        <v>2184389</v>
      </c>
      <c r="C447">
        <f t="shared" si="13"/>
        <v>40.470929578121698</v>
      </c>
      <c r="D447">
        <f t="shared" si="12"/>
        <v>2181872.7633755924</v>
      </c>
    </row>
    <row r="448" spans="1:4" x14ac:dyDescent="0.25">
      <c r="A448">
        <f>VLOOKUP('2024-03-18_windows_device_0'!P448,'2024-03-18_windows_device_0'!P$2:P$912,1,0)</f>
        <v>42.487333333333332</v>
      </c>
      <c r="B448">
        <f>VLOOKUP('2024-03-18_windows_device_0'!Q448,'2024-03-18_windows_device_0'!Q448:Q1356,1,0)</f>
        <v>2184392</v>
      </c>
      <c r="C448">
        <f t="shared" si="13"/>
        <v>40.427160077480785</v>
      </c>
      <c r="D448">
        <f t="shared" si="12"/>
        <v>2181877.5739791272</v>
      </c>
    </row>
    <row r="449" spans="1:4" x14ac:dyDescent="0.25">
      <c r="A449">
        <f>VLOOKUP('2024-03-18_windows_device_0'!P449,'2024-03-18_windows_device_0'!P$2:P$912,1,0)</f>
        <v>42.464666666666666</v>
      </c>
      <c r="B449">
        <f>VLOOKUP('2024-03-18_windows_device_0'!Q449,'2024-03-18_windows_device_0'!Q449:Q1357,1,0)</f>
        <v>2184386</v>
      </c>
      <c r="C449">
        <f t="shared" si="13"/>
        <v>40.405592497454826</v>
      </c>
      <c r="D449">
        <f t="shared" si="12"/>
        <v>2181872.4668858503</v>
      </c>
    </row>
    <row r="450" spans="1:4" x14ac:dyDescent="0.25">
      <c r="A450">
        <f>VLOOKUP('2024-03-18_windows_device_0'!P450,'2024-03-18_windows_device_0'!P$2:P$912,1,0)</f>
        <v>42.415333333333336</v>
      </c>
      <c r="B450">
        <f>VLOOKUP('2024-03-18_windows_device_0'!Q450,'2024-03-18_windows_device_0'!Q450:Q1358,1,0)</f>
        <v>2184387</v>
      </c>
      <c r="C450">
        <f t="shared" si="13"/>
        <v>40.358651293868924</v>
      </c>
      <c r="D450">
        <f t="shared" ref="D450:D513" si="14">B450-C450*E$4+E$3*C450^2</f>
        <v>2181875.41192623</v>
      </c>
    </row>
    <row r="451" spans="1:4" x14ac:dyDescent="0.25">
      <c r="A451">
        <f>VLOOKUP('2024-03-18_windows_device_0'!P451,'2024-03-18_windows_device_0'!P$2:P$912,1,0)</f>
        <v>42.368000000000002</v>
      </c>
      <c r="B451">
        <f>VLOOKUP('2024-03-18_windows_device_0'!Q451,'2024-03-18_windows_device_0'!Q451:Q1359,1,0)</f>
        <v>2184381</v>
      </c>
      <c r="C451">
        <f t="shared" ref="C451:C514" si="15">A451*(1-EXP(-E$5))</f>
        <v>40.313613112050007</v>
      </c>
      <c r="D451">
        <f t="shared" si="14"/>
        <v>2181871.2802457358</v>
      </c>
    </row>
    <row r="452" spans="1:4" x14ac:dyDescent="0.25">
      <c r="A452">
        <f>VLOOKUP('2024-03-18_windows_device_0'!P452,'2024-03-18_windows_device_0'!P$2:P$912,1,0)</f>
        <v>42.344666666666669</v>
      </c>
      <c r="B452">
        <f>VLOOKUP('2024-03-18_windows_device_0'!Q452,'2024-03-18_windows_device_0'!Q452:Q1360,1,0)</f>
        <v>2184377</v>
      </c>
      <c r="C452">
        <f t="shared" si="15"/>
        <v>40.291411191435053</v>
      </c>
      <c r="D452">
        <f t="shared" si="14"/>
        <v>2181868.2020166568</v>
      </c>
    </row>
    <row r="453" spans="1:4" x14ac:dyDescent="0.25">
      <c r="A453">
        <f>VLOOKUP('2024-03-18_windows_device_0'!P453,'2024-03-18_windows_device_0'!P$2:P$912,1,0)</f>
        <v>42.304000000000002</v>
      </c>
      <c r="B453">
        <f>VLOOKUP('2024-03-18_windows_device_0'!Q453,'2024-03-18_windows_device_0'!Q453:Q1361,1,0)</f>
        <v>2184374</v>
      </c>
      <c r="C453">
        <f t="shared" si="15"/>
        <v>40.252716415506129</v>
      </c>
      <c r="D453">
        <f t="shared" si="14"/>
        <v>2181866.809744481</v>
      </c>
    </row>
    <row r="454" spans="1:4" x14ac:dyDescent="0.25">
      <c r="A454">
        <f>VLOOKUP('2024-03-18_windows_device_0'!P454,'2024-03-18_windows_device_0'!P$2:P$912,1,0)</f>
        <v>42.252000000000002</v>
      </c>
      <c r="B454">
        <f>VLOOKUP('2024-03-18_windows_device_0'!Q454,'2024-03-18_windows_device_0'!Q454:Q1362,1,0)</f>
        <v>2184375</v>
      </c>
      <c r="C454">
        <f t="shared" si="15"/>
        <v>40.203237849564225</v>
      </c>
      <c r="D454">
        <f t="shared" si="14"/>
        <v>2181869.8677729988</v>
      </c>
    </row>
    <row r="455" spans="1:4" x14ac:dyDescent="0.25">
      <c r="A455">
        <f>VLOOKUP('2024-03-18_windows_device_0'!P455,'2024-03-18_windows_device_0'!P$2:P$912,1,0)</f>
        <v>42.225333333333332</v>
      </c>
      <c r="B455">
        <f>VLOOKUP('2024-03-18_windows_device_0'!Q455,'2024-03-18_windows_device_0'!Q455:Q1363,1,0)</f>
        <v>2184375</v>
      </c>
      <c r="C455">
        <f t="shared" si="15"/>
        <v>40.177864226004267</v>
      </c>
      <c r="D455">
        <f t="shared" si="14"/>
        <v>2181870.92414976</v>
      </c>
    </row>
    <row r="456" spans="1:4" x14ac:dyDescent="0.25">
      <c r="A456">
        <f>VLOOKUP('2024-03-18_windows_device_0'!P456,'2024-03-18_windows_device_0'!P$2:P$912,1,0)</f>
        <v>42.18933333333333</v>
      </c>
      <c r="B456">
        <f>VLOOKUP('2024-03-18_windows_device_0'!Q456,'2024-03-18_windows_device_0'!Q456:Q1364,1,0)</f>
        <v>2184377</v>
      </c>
      <c r="C456">
        <f t="shared" si="15"/>
        <v>40.14360983419833</v>
      </c>
      <c r="D456">
        <f t="shared" si="14"/>
        <v>2181874.351309638</v>
      </c>
    </row>
    <row r="457" spans="1:4" x14ac:dyDescent="0.25">
      <c r="A457">
        <f>VLOOKUP('2024-03-18_windows_device_0'!P457,'2024-03-18_windows_device_0'!P$2:P$912,1,0)</f>
        <v>42.143333333333331</v>
      </c>
      <c r="B457">
        <f>VLOOKUP('2024-03-18_windows_device_0'!Q457,'2024-03-18_windows_device_0'!Q457:Q1365,1,0)</f>
        <v>2184378</v>
      </c>
      <c r="C457">
        <f t="shared" si="15"/>
        <v>40.099840333557417</v>
      </c>
      <c r="D457">
        <f t="shared" si="14"/>
        <v>2181877.1766604888</v>
      </c>
    </row>
    <row r="458" spans="1:4" x14ac:dyDescent="0.25">
      <c r="A458">
        <f>VLOOKUP('2024-03-18_windows_device_0'!P458,'2024-03-18_windows_device_0'!P$2:P$912,1,0)</f>
        <v>42.113999999999997</v>
      </c>
      <c r="B458">
        <f>VLOOKUP('2024-03-18_windows_device_0'!Q458,'2024-03-18_windows_device_0'!Q458:Q1366,1,0)</f>
        <v>2184373</v>
      </c>
      <c r="C458">
        <f t="shared" si="15"/>
        <v>40.071929347641472</v>
      </c>
      <c r="D458">
        <f t="shared" si="14"/>
        <v>2181873.3416820467</v>
      </c>
    </row>
    <row r="459" spans="1:4" x14ac:dyDescent="0.25">
      <c r="A459">
        <f>VLOOKUP('2024-03-18_windows_device_0'!P459,'2024-03-18_windows_device_0'!P$2:P$912,1,0)</f>
        <v>42.068666666666665</v>
      </c>
      <c r="B459">
        <f>VLOOKUP('2024-03-18_windows_device_0'!Q459,'2024-03-18_windows_device_0'!Q459:Q1367,1,0)</f>
        <v>2184372</v>
      </c>
      <c r="C459">
        <f t="shared" si="15"/>
        <v>40.028794187589554</v>
      </c>
      <c r="D459">
        <f t="shared" si="14"/>
        <v>2181874.1437471975</v>
      </c>
    </row>
    <row r="460" spans="1:4" x14ac:dyDescent="0.25">
      <c r="A460">
        <f>VLOOKUP('2024-03-18_windows_device_0'!P460,'2024-03-18_windows_device_0'!P$2:P$912,1,0)</f>
        <v>42.033333333333331</v>
      </c>
      <c r="B460">
        <f>VLOOKUP('2024-03-18_windows_device_0'!Q460,'2024-03-18_windows_device_0'!Q460:Q1368,1,0)</f>
        <v>2184366</v>
      </c>
      <c r="C460">
        <f t="shared" si="15"/>
        <v>39.995174136372619</v>
      </c>
      <c r="D460">
        <f t="shared" si="14"/>
        <v>2181869.5496261213</v>
      </c>
    </row>
    <row r="461" spans="1:4" x14ac:dyDescent="0.25">
      <c r="A461">
        <f>VLOOKUP('2024-03-18_windows_device_0'!P461,'2024-03-18_windows_device_0'!P$2:P$912,1,0)</f>
        <v>42.025999999999996</v>
      </c>
      <c r="B461">
        <f>VLOOKUP('2024-03-18_windows_device_0'!Q461,'2024-03-18_windows_device_0'!Q461:Q1369,1,0)</f>
        <v>2184359</v>
      </c>
      <c r="C461">
        <f t="shared" si="15"/>
        <v>39.988196389893631</v>
      </c>
      <c r="D461">
        <f t="shared" si="14"/>
        <v>2181862.8415581123</v>
      </c>
    </row>
    <row r="462" spans="1:4" x14ac:dyDescent="0.25">
      <c r="A462">
        <f>VLOOKUP('2024-03-18_windows_device_0'!P462,'2024-03-18_windows_device_0'!P$2:P$912,1,0)</f>
        <v>41.968000000000004</v>
      </c>
      <c r="B462">
        <f>VLOOKUP('2024-03-18_windows_device_0'!Q462,'2024-03-18_windows_device_0'!Q462:Q1370,1,0)</f>
        <v>2184358</v>
      </c>
      <c r="C462">
        <f t="shared" si="15"/>
        <v>39.93300875865075</v>
      </c>
      <c r="D462">
        <f t="shared" si="14"/>
        <v>2181864.1522405241</v>
      </c>
    </row>
    <row r="463" spans="1:4" x14ac:dyDescent="0.25">
      <c r="A463">
        <f>VLOOKUP('2024-03-18_windows_device_0'!P463,'2024-03-18_windows_device_0'!P$2:P$912,1,0)</f>
        <v>41.931333333333335</v>
      </c>
      <c r="B463">
        <f>VLOOKUP('2024-03-18_windows_device_0'!Q463,'2024-03-18_windows_device_0'!Q463:Q1371,1,0)</f>
        <v>2184356</v>
      </c>
      <c r="C463">
        <f t="shared" si="15"/>
        <v>39.89812002625581</v>
      </c>
      <c r="D463">
        <f t="shared" si="14"/>
        <v>2181863.6146342279</v>
      </c>
    </row>
    <row r="464" spans="1:4" x14ac:dyDescent="0.25">
      <c r="A464">
        <f>VLOOKUP('2024-03-18_windows_device_0'!P464,'2024-03-18_windows_device_0'!P$2:P$912,1,0)</f>
        <v>41.887999999999998</v>
      </c>
      <c r="B464">
        <f>VLOOKUP('2024-03-18_windows_device_0'!Q464,'2024-03-18_windows_device_0'!Q464:Q1372,1,0)</f>
        <v>2184360</v>
      </c>
      <c r="C464">
        <f t="shared" si="15"/>
        <v>39.856887887970892</v>
      </c>
      <c r="D464">
        <f t="shared" si="14"/>
        <v>2181869.3445330905</v>
      </c>
    </row>
    <row r="465" spans="1:4" x14ac:dyDescent="0.25">
      <c r="A465">
        <f>VLOOKUP('2024-03-18_windows_device_0'!P465,'2024-03-18_windows_device_0'!P$2:P$912,1,0)</f>
        <v>41.844666666666669</v>
      </c>
      <c r="B465">
        <f>VLOOKUP('2024-03-18_windows_device_0'!Q465,'2024-03-18_windows_device_0'!Q465:Q1373,1,0)</f>
        <v>2184356</v>
      </c>
      <c r="C465">
        <f t="shared" si="15"/>
        <v>39.815655749685973</v>
      </c>
      <c r="D465">
        <f t="shared" si="14"/>
        <v>2181867.0761819649</v>
      </c>
    </row>
    <row r="466" spans="1:4" x14ac:dyDescent="0.25">
      <c r="A466">
        <f>VLOOKUP('2024-03-18_windows_device_0'!P466,'2024-03-18_windows_device_0'!P$2:P$912,1,0)</f>
        <v>41.787999999999997</v>
      </c>
      <c r="B466">
        <f>VLOOKUP('2024-03-18_windows_device_0'!Q466,'2024-03-18_windows_device_0'!Q466:Q1374,1,0)</f>
        <v>2184355</v>
      </c>
      <c r="C466">
        <f t="shared" si="15"/>
        <v>39.761736799621069</v>
      </c>
      <c r="D466">
        <f t="shared" si="14"/>
        <v>2181868.3432864277</v>
      </c>
    </row>
    <row r="467" spans="1:4" x14ac:dyDescent="0.25">
      <c r="A467">
        <f>VLOOKUP('2024-03-18_windows_device_0'!P467,'2024-03-18_windows_device_0'!P$2:P$912,1,0)</f>
        <v>41.76</v>
      </c>
      <c r="B467">
        <f>VLOOKUP('2024-03-18_windows_device_0'!Q467,'2024-03-18_windows_device_0'!Q467:Q1375,1,0)</f>
        <v>2184350</v>
      </c>
      <c r="C467">
        <f t="shared" si="15"/>
        <v>39.735094494883121</v>
      </c>
      <c r="D467">
        <f t="shared" si="14"/>
        <v>2181864.4646074325</v>
      </c>
    </row>
    <row r="468" spans="1:4" x14ac:dyDescent="0.25">
      <c r="A468">
        <f>VLOOKUP('2024-03-18_windows_device_0'!P468,'2024-03-18_windows_device_0'!P$2:P$912,1,0)</f>
        <v>41.74133333333333</v>
      </c>
      <c r="B468">
        <f>VLOOKUP('2024-03-18_windows_device_0'!Q468,'2024-03-18_windows_device_0'!Q468:Q1376,1,0)</f>
        <v>2184348</v>
      </c>
      <c r="C468">
        <f t="shared" si="15"/>
        <v>39.717332958391154</v>
      </c>
      <c r="D468">
        <f t="shared" si="14"/>
        <v>2181863.2125606881</v>
      </c>
    </row>
    <row r="469" spans="1:4" x14ac:dyDescent="0.25">
      <c r="A469">
        <f>VLOOKUP('2024-03-18_windows_device_0'!P469,'2024-03-18_windows_device_0'!P$2:P$912,1,0)</f>
        <v>41.692</v>
      </c>
      <c r="B469">
        <f>VLOOKUP('2024-03-18_windows_device_0'!Q469,'2024-03-18_windows_device_0'!Q469:Q1377,1,0)</f>
        <v>2184351</v>
      </c>
      <c r="C469">
        <f t="shared" si="15"/>
        <v>39.670391754805252</v>
      </c>
      <c r="D469">
        <f t="shared" si="14"/>
        <v>2181868.1908574998</v>
      </c>
    </row>
    <row r="470" spans="1:4" x14ac:dyDescent="0.25">
      <c r="A470">
        <f>VLOOKUP('2024-03-18_windows_device_0'!P470,'2024-03-18_windows_device_0'!P$2:P$912,1,0)</f>
        <v>41.661999999999999</v>
      </c>
      <c r="B470">
        <f>VLOOKUP('2024-03-18_windows_device_0'!Q470,'2024-03-18_windows_device_0'!Q470:Q1378,1,0)</f>
        <v>2184344</v>
      </c>
      <c r="C470">
        <f t="shared" si="15"/>
        <v>39.641846428300305</v>
      </c>
      <c r="D470">
        <f t="shared" si="14"/>
        <v>2181862.3949848618</v>
      </c>
    </row>
    <row r="471" spans="1:4" x14ac:dyDescent="0.25">
      <c r="A471">
        <f>VLOOKUP('2024-03-18_windows_device_0'!P471,'2024-03-18_windows_device_0'!P$2:P$912,1,0)</f>
        <v>41.63066666666667</v>
      </c>
      <c r="B471">
        <f>VLOOKUP('2024-03-18_windows_device_0'!Q471,'2024-03-18_windows_device_0'!Q471:Q1379,1,0)</f>
        <v>2184347</v>
      </c>
      <c r="C471">
        <f t="shared" si="15"/>
        <v>39.612032420617368</v>
      </c>
      <c r="D471">
        <f t="shared" si="14"/>
        <v>2181866.653524505</v>
      </c>
    </row>
    <row r="472" spans="1:4" x14ac:dyDescent="0.25">
      <c r="A472">
        <f>VLOOKUP('2024-03-18_windows_device_0'!P472,'2024-03-18_windows_device_0'!P$2:P$912,1,0)</f>
        <v>41.593333333333334</v>
      </c>
      <c r="B472">
        <f>VLOOKUP('2024-03-18_windows_device_0'!Q472,'2024-03-18_windows_device_0'!Q472:Q1380,1,0)</f>
        <v>2184345</v>
      </c>
      <c r="C472">
        <f t="shared" si="15"/>
        <v>39.576509347633433</v>
      </c>
      <c r="D472">
        <f t="shared" si="14"/>
        <v>2181866.154255664</v>
      </c>
    </row>
    <row r="473" spans="1:4" x14ac:dyDescent="0.25">
      <c r="A473">
        <f>VLOOKUP('2024-03-18_windows_device_0'!P473,'2024-03-18_windows_device_0'!P$2:P$912,1,0)</f>
        <v>41.551333333333332</v>
      </c>
      <c r="B473">
        <f>VLOOKUP('2024-03-18_windows_device_0'!Q473,'2024-03-18_windows_device_0'!Q473:Q1381,1,0)</f>
        <v>2184346</v>
      </c>
      <c r="C473">
        <f t="shared" si="15"/>
        <v>39.536545890526511</v>
      </c>
      <c r="D473">
        <f t="shared" si="14"/>
        <v>2181868.8441308616</v>
      </c>
    </row>
    <row r="474" spans="1:4" x14ac:dyDescent="0.25">
      <c r="A474">
        <f>VLOOKUP('2024-03-18_windows_device_0'!P474,'2024-03-18_windows_device_0'!P$2:P$912,1,0)</f>
        <v>41.527999999999999</v>
      </c>
      <c r="B474">
        <f>VLOOKUP('2024-03-18_windows_device_0'!Q474,'2024-03-18_windows_device_0'!Q474:Q1382,1,0)</f>
        <v>2184345</v>
      </c>
      <c r="C474">
        <f t="shared" si="15"/>
        <v>39.51434396991155</v>
      </c>
      <c r="D474">
        <f t="shared" si="14"/>
        <v>2181868.783660776</v>
      </c>
    </row>
    <row r="475" spans="1:4" x14ac:dyDescent="0.25">
      <c r="A475">
        <f>VLOOKUP('2024-03-18_windows_device_0'!P475,'2024-03-18_windows_device_0'!P$2:P$912,1,0)</f>
        <v>41.474666666666664</v>
      </c>
      <c r="B475">
        <f>VLOOKUP('2024-03-18_windows_device_0'!Q475,'2024-03-18_windows_device_0'!Q475:Q1383,1,0)</f>
        <v>2184342</v>
      </c>
      <c r="C475">
        <f t="shared" si="15"/>
        <v>39.46359672279165</v>
      </c>
      <c r="D475">
        <f t="shared" si="14"/>
        <v>2181867.93306306</v>
      </c>
    </row>
    <row r="476" spans="1:4" x14ac:dyDescent="0.25">
      <c r="A476">
        <f>VLOOKUP('2024-03-18_windows_device_0'!P476,'2024-03-18_windows_device_0'!P$2:P$912,1,0)</f>
        <v>41.44</v>
      </c>
      <c r="B476">
        <f>VLOOKUP('2024-03-18_windows_device_0'!Q476,'2024-03-18_windows_device_0'!Q476:Q1384,1,0)</f>
        <v>2184342</v>
      </c>
      <c r="C476">
        <f t="shared" si="15"/>
        <v>39.430611012163716</v>
      </c>
      <c r="D476">
        <f t="shared" si="14"/>
        <v>2181869.3315960928</v>
      </c>
    </row>
    <row r="477" spans="1:4" x14ac:dyDescent="0.25">
      <c r="A477">
        <f>VLOOKUP('2024-03-18_windows_device_0'!P477,'2024-03-18_windows_device_0'!P$2:P$912,1,0)</f>
        <v>41.413333333333334</v>
      </c>
      <c r="B477">
        <f>VLOOKUP('2024-03-18_windows_device_0'!Q477,'2024-03-18_windows_device_0'!Q477:Q1385,1,0)</f>
        <v>2184343</v>
      </c>
      <c r="C477">
        <f t="shared" si="15"/>
        <v>39.405237388603766</v>
      </c>
      <c r="D477">
        <f t="shared" si="14"/>
        <v>2181871.4081528685</v>
      </c>
    </row>
    <row r="478" spans="1:4" x14ac:dyDescent="0.25">
      <c r="A478">
        <f>VLOOKUP('2024-03-18_windows_device_0'!P478,'2024-03-18_windows_device_0'!P$2:P$912,1,0)</f>
        <v>41.37533333333333</v>
      </c>
      <c r="B478">
        <f>VLOOKUP('2024-03-18_windows_device_0'!Q478,'2024-03-18_windows_device_0'!Q478:Q1386,1,0)</f>
        <v>2184342</v>
      </c>
      <c r="C478">
        <f t="shared" si="15"/>
        <v>39.369079975030829</v>
      </c>
      <c r="D478">
        <f t="shared" si="14"/>
        <v>2181871.9433913408</v>
      </c>
    </row>
    <row r="479" spans="1:4" x14ac:dyDescent="0.25">
      <c r="A479">
        <f>VLOOKUP('2024-03-18_windows_device_0'!P479,'2024-03-18_windows_device_0'!P$2:P$912,1,0)</f>
        <v>41.347333333333331</v>
      </c>
      <c r="B479">
        <f>VLOOKUP('2024-03-18_windows_device_0'!Q479,'2024-03-18_windows_device_0'!Q479:Q1387,1,0)</f>
        <v>2184339</v>
      </c>
      <c r="C479">
        <f t="shared" si="15"/>
        <v>39.342437670292881</v>
      </c>
      <c r="D479">
        <f t="shared" si="14"/>
        <v>2181870.0754808183</v>
      </c>
    </row>
    <row r="480" spans="1:4" x14ac:dyDescent="0.25">
      <c r="A480">
        <f>VLOOKUP('2024-03-18_windows_device_0'!P480,'2024-03-18_windows_device_0'!P$2:P$912,1,0)</f>
        <v>41.287999999999997</v>
      </c>
      <c r="B480">
        <f>VLOOKUP('2024-03-18_windows_device_0'!Q480,'2024-03-18_windows_device_0'!Q480:Q1388,1,0)</f>
        <v>2184334</v>
      </c>
      <c r="C480">
        <f t="shared" si="15"/>
        <v>39.285981357871989</v>
      </c>
      <c r="D480">
        <f t="shared" si="14"/>
        <v>2181867.4768469324</v>
      </c>
    </row>
    <row r="481" spans="1:4" x14ac:dyDescent="0.25">
      <c r="A481">
        <f>VLOOKUP('2024-03-18_windows_device_0'!P481,'2024-03-18_windows_device_0'!P$2:P$912,1,0)</f>
        <v>41.261333333333333</v>
      </c>
      <c r="B481">
        <f>VLOOKUP('2024-03-18_windows_device_0'!Q481,'2024-03-18_windows_device_0'!Q481:Q1389,1,0)</f>
        <v>2184333</v>
      </c>
      <c r="C481">
        <f t="shared" si="15"/>
        <v>39.260607734312046</v>
      </c>
      <c r="D481">
        <f t="shared" si="14"/>
        <v>2181867.5571812475</v>
      </c>
    </row>
    <row r="482" spans="1:4" x14ac:dyDescent="0.25">
      <c r="A482">
        <f>VLOOKUP('2024-03-18_windows_device_0'!P482,'2024-03-18_windows_device_0'!P$2:P$912,1,0)</f>
        <v>41.24133333333333</v>
      </c>
      <c r="B482">
        <f>VLOOKUP('2024-03-18_windows_device_0'!Q482,'2024-03-18_windows_device_0'!Q482:Q1390,1,0)</f>
        <v>2184330</v>
      </c>
      <c r="C482">
        <f t="shared" si="15"/>
        <v>39.241577516642074</v>
      </c>
      <c r="D482">
        <f t="shared" si="14"/>
        <v>2181865.3678668984</v>
      </c>
    </row>
    <row r="483" spans="1:4" x14ac:dyDescent="0.25">
      <c r="A483">
        <f>VLOOKUP('2024-03-18_windows_device_0'!P483,'2024-03-18_windows_device_0'!P$2:P$912,1,0)</f>
        <v>41.200666666666663</v>
      </c>
      <c r="B483">
        <f>VLOOKUP('2024-03-18_windows_device_0'!Q483,'2024-03-18_windows_device_0'!Q483:Q1391,1,0)</f>
        <v>2184323</v>
      </c>
      <c r="C483">
        <f t="shared" si="15"/>
        <v>39.20288274071315</v>
      </c>
      <c r="D483">
        <f t="shared" si="14"/>
        <v>2181860.0174106774</v>
      </c>
    </row>
    <row r="484" spans="1:4" x14ac:dyDescent="0.25">
      <c r="A484">
        <f>VLOOKUP('2024-03-18_windows_device_0'!P484,'2024-03-18_windows_device_0'!P$2:P$912,1,0)</f>
        <v>41.163333333333334</v>
      </c>
      <c r="B484">
        <f>VLOOKUP('2024-03-18_windows_device_0'!Q484,'2024-03-18_windows_device_0'!Q484:Q1392,1,0)</f>
        <v>2184326</v>
      </c>
      <c r="C484">
        <f t="shared" si="15"/>
        <v>39.167359667729222</v>
      </c>
      <c r="D484">
        <f t="shared" si="14"/>
        <v>2181864.5331028816</v>
      </c>
    </row>
    <row r="485" spans="1:4" x14ac:dyDescent="0.25">
      <c r="A485">
        <f>VLOOKUP('2024-03-18_windows_device_0'!P485,'2024-03-18_windows_device_0'!P$2:P$912,1,0)</f>
        <v>41.145333333333333</v>
      </c>
      <c r="B485">
        <f>VLOOKUP('2024-03-18_windows_device_0'!Q485,'2024-03-18_windows_device_0'!Q485:Q1393,1,0)</f>
        <v>2184325</v>
      </c>
      <c r="C485">
        <f t="shared" si="15"/>
        <v>39.150232471826257</v>
      </c>
      <c r="D485">
        <f t="shared" si="14"/>
        <v>2181864.2643471677</v>
      </c>
    </row>
    <row r="486" spans="1:4" x14ac:dyDescent="0.25">
      <c r="A486">
        <f>VLOOKUP('2024-03-18_windows_device_0'!P486,'2024-03-18_windows_device_0'!P$2:P$912,1,0)</f>
        <v>41.091333333333331</v>
      </c>
      <c r="B486">
        <f>VLOOKUP('2024-03-18_windows_device_0'!Q486,'2024-03-18_windows_device_0'!Q486:Q1394,1,0)</f>
        <v>2184324</v>
      </c>
      <c r="C486">
        <f t="shared" si="15"/>
        <v>39.098850884117354</v>
      </c>
      <c r="D486">
        <f t="shared" si="14"/>
        <v>2181865.4598917519</v>
      </c>
    </row>
    <row r="487" spans="1:4" x14ac:dyDescent="0.25">
      <c r="A487">
        <f>VLOOKUP('2024-03-18_windows_device_0'!P487,'2024-03-18_windows_device_0'!P$2:P$912,1,0)</f>
        <v>41.065333333333335</v>
      </c>
      <c r="B487">
        <f>VLOOKUP('2024-03-18_windows_device_0'!Q487,'2024-03-18_windows_device_0'!Q487:Q1395,1,0)</f>
        <v>2184323</v>
      </c>
      <c r="C487">
        <f t="shared" si="15"/>
        <v>39.074111601146406</v>
      </c>
      <c r="D487">
        <f t="shared" si="14"/>
        <v>2181865.5179750486</v>
      </c>
    </row>
    <row r="488" spans="1:4" x14ac:dyDescent="0.25">
      <c r="A488">
        <f>VLOOKUP('2024-03-18_windows_device_0'!P488,'2024-03-18_windows_device_0'!P$2:P$912,1,0)</f>
        <v>41.016666666666666</v>
      </c>
      <c r="B488">
        <f>VLOOKUP('2024-03-18_windows_device_0'!Q488,'2024-03-18_windows_device_0'!Q488:Q1396,1,0)</f>
        <v>2184321</v>
      </c>
      <c r="C488">
        <f t="shared" si="15"/>
        <v>39.027804738149491</v>
      </c>
      <c r="D488">
        <f t="shared" si="14"/>
        <v>2181865.5001832019</v>
      </c>
    </row>
    <row r="489" spans="1:4" x14ac:dyDescent="0.25">
      <c r="A489">
        <f>VLOOKUP('2024-03-18_windows_device_0'!P489,'2024-03-18_windows_device_0'!P$2:P$912,1,0)</f>
        <v>41.007333333333335</v>
      </c>
      <c r="B489">
        <f>VLOOKUP('2024-03-18_windows_device_0'!Q489,'2024-03-18_windows_device_0'!Q489:Q1397,1,0)</f>
        <v>2184316</v>
      </c>
      <c r="C489">
        <f t="shared" si="15"/>
        <v>39.018923969903511</v>
      </c>
      <c r="D489">
        <f t="shared" si="14"/>
        <v>2181860.8805849608</v>
      </c>
    </row>
    <row r="490" spans="1:4" x14ac:dyDescent="0.25">
      <c r="A490">
        <f>VLOOKUP('2024-03-18_windows_device_0'!P490,'2024-03-18_windows_device_0'!P$2:P$912,1,0)</f>
        <v>40.957333333333331</v>
      </c>
      <c r="B490">
        <f>VLOOKUP('2024-03-18_windows_device_0'!Q490,'2024-03-18_windows_device_0'!Q490:Q1398,1,0)</f>
        <v>2184318</v>
      </c>
      <c r="C490">
        <f t="shared" si="15"/>
        <v>38.9713484257286</v>
      </c>
      <c r="D490">
        <f t="shared" si="14"/>
        <v>2181864.919833933</v>
      </c>
    </row>
    <row r="491" spans="1:4" x14ac:dyDescent="0.25">
      <c r="A491">
        <f>VLOOKUP('2024-03-18_windows_device_0'!P491,'2024-03-18_windows_device_0'!P$2:P$912,1,0)</f>
        <v>40.934666666666665</v>
      </c>
      <c r="B491">
        <f>VLOOKUP('2024-03-18_windows_device_0'!Q491,'2024-03-18_windows_device_0'!Q491:Q1399,1,0)</f>
        <v>2184315</v>
      </c>
      <c r="C491">
        <f t="shared" si="15"/>
        <v>38.949780845702641</v>
      </c>
      <c r="D491">
        <f t="shared" si="14"/>
        <v>2181862.8450609869</v>
      </c>
    </row>
    <row r="492" spans="1:4" x14ac:dyDescent="0.25">
      <c r="A492">
        <f>VLOOKUP('2024-03-18_windows_device_0'!P492,'2024-03-18_windows_device_0'!P$2:P$912,1,0)</f>
        <v>40.866666666666667</v>
      </c>
      <c r="B492">
        <f>VLOOKUP('2024-03-18_windows_device_0'!Q492,'2024-03-18_windows_device_0'!Q492:Q1400,1,0)</f>
        <v>2184313</v>
      </c>
      <c r="C492">
        <f t="shared" si="15"/>
        <v>38.885078105624771</v>
      </c>
      <c r="D492">
        <f t="shared" si="14"/>
        <v>2181863.6236150675</v>
      </c>
    </row>
    <row r="493" spans="1:4" x14ac:dyDescent="0.25">
      <c r="A493">
        <f>VLOOKUP('2024-03-18_windows_device_0'!P493,'2024-03-18_windows_device_0'!P$2:P$912,1,0)</f>
        <v>40.816666666666663</v>
      </c>
      <c r="B493">
        <f>VLOOKUP('2024-03-18_windows_device_0'!Q493,'2024-03-18_windows_device_0'!Q493:Q1401,1,0)</f>
        <v>2184308</v>
      </c>
      <c r="C493">
        <f t="shared" si="15"/>
        <v>38.83750256144986</v>
      </c>
      <c r="D493">
        <f t="shared" si="14"/>
        <v>2181860.669418816</v>
      </c>
    </row>
    <row r="494" spans="1:4" x14ac:dyDescent="0.25">
      <c r="A494">
        <f>VLOOKUP('2024-03-18_windows_device_0'!P494,'2024-03-18_windows_device_0'!P$2:P$912,1,0)</f>
        <v>40.790666666666667</v>
      </c>
      <c r="B494">
        <f>VLOOKUP('2024-03-18_windows_device_0'!Q494,'2024-03-18_windows_device_0'!Q494:Q1402,1,0)</f>
        <v>2184307</v>
      </c>
      <c r="C494">
        <f t="shared" si="15"/>
        <v>38.812763278478911</v>
      </c>
      <c r="D494">
        <f t="shared" si="14"/>
        <v>2181860.7341575408</v>
      </c>
    </row>
    <row r="495" spans="1:4" x14ac:dyDescent="0.25">
      <c r="A495">
        <f>VLOOKUP('2024-03-18_windows_device_0'!P495,'2024-03-18_windows_device_0'!P$2:P$912,1,0)</f>
        <v>40.762666666666668</v>
      </c>
      <c r="B495">
        <f>VLOOKUP('2024-03-18_windows_device_0'!Q495,'2024-03-18_windows_device_0'!Q495:Q1403,1,0)</f>
        <v>2184308</v>
      </c>
      <c r="C495">
        <f t="shared" si="15"/>
        <v>38.786120973740964</v>
      </c>
      <c r="D495">
        <f t="shared" si="14"/>
        <v>2181862.8815038051</v>
      </c>
    </row>
    <row r="496" spans="1:4" x14ac:dyDescent="0.25">
      <c r="A496">
        <f>VLOOKUP('2024-03-18_windows_device_0'!P496,'2024-03-18_windows_device_0'!P$2:P$912,1,0)</f>
        <v>40.702666666666666</v>
      </c>
      <c r="B496">
        <f>VLOOKUP('2024-03-18_windows_device_0'!Q496,'2024-03-18_windows_device_0'!Q496:Q1404,1,0)</f>
        <v>2184308</v>
      </c>
      <c r="C496">
        <f t="shared" si="15"/>
        <v>38.72903032073107</v>
      </c>
      <c r="D496">
        <f t="shared" si="14"/>
        <v>2181865.3425633144</v>
      </c>
    </row>
    <row r="497" spans="1:4" x14ac:dyDescent="0.25">
      <c r="A497">
        <f>VLOOKUP('2024-03-18_windows_device_0'!P497,'2024-03-18_windows_device_0'!P$2:P$912,1,0)</f>
        <v>40.690666666666665</v>
      </c>
      <c r="B497">
        <f>VLOOKUP('2024-03-18_windows_device_0'!Q497,'2024-03-18_windows_device_0'!Q497:Q1405,1,0)</f>
        <v>2184307</v>
      </c>
      <c r="C497">
        <f t="shared" si="15"/>
        <v>38.717612190129095</v>
      </c>
      <c r="D497">
        <f t="shared" si="14"/>
        <v>2181864.8351778225</v>
      </c>
    </row>
    <row r="498" spans="1:4" x14ac:dyDescent="0.25">
      <c r="A498">
        <f>VLOOKUP('2024-03-18_windows_device_0'!P498,'2024-03-18_windows_device_0'!P$2:P$912,1,0)</f>
        <v>40.648666666666664</v>
      </c>
      <c r="B498">
        <f>VLOOKUP('2024-03-18_windows_device_0'!Q498,'2024-03-18_windows_device_0'!Q498:Q1406,1,0)</f>
        <v>2184301</v>
      </c>
      <c r="C498">
        <f t="shared" si="15"/>
        <v>38.677648733022167</v>
      </c>
      <c r="D498">
        <f t="shared" si="14"/>
        <v>2181860.5603854419</v>
      </c>
    </row>
    <row r="499" spans="1:4" x14ac:dyDescent="0.25">
      <c r="A499">
        <f>VLOOKUP('2024-03-18_windows_device_0'!P499,'2024-03-18_windows_device_0'!P$2:P$912,1,0)</f>
        <v>40.600666666666669</v>
      </c>
      <c r="B499">
        <f>VLOOKUP('2024-03-18_windows_device_0'!Q499,'2024-03-18_windows_device_0'!Q499:Q1407,1,0)</f>
        <v>2184298</v>
      </c>
      <c r="C499">
        <f t="shared" si="15"/>
        <v>38.631976210614262</v>
      </c>
      <c r="D499">
        <f t="shared" si="14"/>
        <v>2181859.5340643236</v>
      </c>
    </row>
    <row r="500" spans="1:4" x14ac:dyDescent="0.25">
      <c r="A500">
        <f>VLOOKUP('2024-03-18_windows_device_0'!P500,'2024-03-18_windows_device_0'!P$2:P$912,1,0)</f>
        <v>40.588000000000001</v>
      </c>
      <c r="B500">
        <f>VLOOKUP('2024-03-18_windows_device_0'!Q500,'2024-03-18_windows_device_0'!Q500:Q1408,1,0)</f>
        <v>2184297</v>
      </c>
      <c r="C500">
        <f t="shared" si="15"/>
        <v>38.619923739423285</v>
      </c>
      <c r="D500">
        <f t="shared" si="14"/>
        <v>2181859.0552543299</v>
      </c>
    </row>
    <row r="501" spans="1:4" x14ac:dyDescent="0.25">
      <c r="A501">
        <f>VLOOKUP('2024-03-18_windows_device_0'!P501,'2024-03-18_windows_device_0'!P$2:P$912,1,0)</f>
        <v>40.558666666666667</v>
      </c>
      <c r="B501">
        <f>VLOOKUP('2024-03-18_windows_device_0'!Q501,'2024-03-18_windows_device_0'!Q501:Q1409,1,0)</f>
        <v>2184297</v>
      </c>
      <c r="C501">
        <f t="shared" si="15"/>
        <v>38.592012753507341</v>
      </c>
      <c r="D501">
        <f t="shared" si="14"/>
        <v>2181860.262794747</v>
      </c>
    </row>
    <row r="502" spans="1:4" x14ac:dyDescent="0.25">
      <c r="A502">
        <f>VLOOKUP('2024-03-18_windows_device_0'!P502,'2024-03-18_windows_device_0'!P$2:P$912,1,0)</f>
        <v>40.504666666666665</v>
      </c>
      <c r="B502">
        <f>VLOOKUP('2024-03-18_windows_device_0'!Q502,'2024-03-18_windows_device_0'!Q502:Q1410,1,0)</f>
        <v>2184294</v>
      </c>
      <c r="C502">
        <f t="shared" si="15"/>
        <v>38.540631165798438</v>
      </c>
      <c r="D502">
        <f t="shared" si="14"/>
        <v>2181859.4878637865</v>
      </c>
    </row>
    <row r="503" spans="1:4" x14ac:dyDescent="0.25">
      <c r="A503">
        <f>VLOOKUP('2024-03-18_windows_device_0'!P503,'2024-03-18_windows_device_0'!P$2:P$912,1,0)</f>
        <v>40.468000000000004</v>
      </c>
      <c r="B503">
        <f>VLOOKUP('2024-03-18_windows_device_0'!Q503,'2024-03-18_windows_device_0'!Q503:Q1411,1,0)</f>
        <v>2184295</v>
      </c>
      <c r="C503">
        <f t="shared" si="15"/>
        <v>38.505742433403505</v>
      </c>
      <c r="D503">
        <f t="shared" si="14"/>
        <v>2181862.0002622567</v>
      </c>
    </row>
    <row r="504" spans="1:4" x14ac:dyDescent="0.25">
      <c r="A504">
        <f>VLOOKUP('2024-03-18_windows_device_0'!P504,'2024-03-18_windows_device_0'!P$2:P$912,1,0)</f>
        <v>40.42</v>
      </c>
      <c r="B504">
        <f>VLOOKUP('2024-03-18_windows_device_0'!Q504,'2024-03-18_windows_device_0'!Q504:Q1412,1,0)</f>
        <v>2184286</v>
      </c>
      <c r="C504">
        <f t="shared" si="15"/>
        <v>38.460069910995593</v>
      </c>
      <c r="D504">
        <f t="shared" si="14"/>
        <v>2181854.9820230845</v>
      </c>
    </row>
    <row r="505" spans="1:4" x14ac:dyDescent="0.25">
      <c r="A505">
        <f>VLOOKUP('2024-03-18_windows_device_0'!P505,'2024-03-18_windows_device_0'!P$2:P$912,1,0)</f>
        <v>40.408666666666669</v>
      </c>
      <c r="B505">
        <f>VLOOKUP('2024-03-18_windows_device_0'!Q505,'2024-03-18_windows_device_0'!Q505:Q1413,1,0)</f>
        <v>2184283</v>
      </c>
      <c r="C505">
        <f t="shared" si="15"/>
        <v>38.449286120982613</v>
      </c>
      <c r="D505">
        <f t="shared" si="14"/>
        <v>2181852.4502521814</v>
      </c>
    </row>
    <row r="506" spans="1:4" x14ac:dyDescent="0.25">
      <c r="A506">
        <f>VLOOKUP('2024-03-18_windows_device_0'!P506,'2024-03-18_windows_device_0'!P$2:P$912,1,0)</f>
        <v>40.345333333333336</v>
      </c>
      <c r="B506">
        <f>VLOOKUP('2024-03-18_windows_device_0'!Q506,'2024-03-18_windows_device_0'!Q506:Q1414,1,0)</f>
        <v>2184283</v>
      </c>
      <c r="C506">
        <f t="shared" si="15"/>
        <v>38.38902376502773</v>
      </c>
      <c r="D506">
        <f t="shared" si="14"/>
        <v>2181855.0690301084</v>
      </c>
    </row>
    <row r="507" spans="1:4" x14ac:dyDescent="0.25">
      <c r="A507">
        <f>VLOOKUP('2024-03-18_windows_device_0'!P507,'2024-03-18_windows_device_0'!P$2:P$912,1,0)</f>
        <v>40.31733333333333</v>
      </c>
      <c r="B507">
        <f>VLOOKUP('2024-03-18_windows_device_0'!Q507,'2024-03-18_windows_device_0'!Q507:Q1415,1,0)</f>
        <v>2184285</v>
      </c>
      <c r="C507">
        <f t="shared" si="15"/>
        <v>38.362381460289782</v>
      </c>
      <c r="D507">
        <f t="shared" si="14"/>
        <v>2181858.2279972774</v>
      </c>
    </row>
    <row r="508" spans="1:4" x14ac:dyDescent="0.25">
      <c r="A508">
        <f>VLOOKUP('2024-03-18_windows_device_0'!P508,'2024-03-18_windows_device_0'!P$2:P$912,1,0)</f>
        <v>40.28</v>
      </c>
      <c r="B508">
        <f>VLOOKUP('2024-03-18_windows_device_0'!Q508,'2024-03-18_windows_device_0'!Q508:Q1416,1,0)</f>
        <v>2184278</v>
      </c>
      <c r="C508">
        <f t="shared" si="15"/>
        <v>38.326858387305855</v>
      </c>
      <c r="D508">
        <f t="shared" si="14"/>
        <v>2181852.7744234116</v>
      </c>
    </row>
    <row r="509" spans="1:4" x14ac:dyDescent="0.25">
      <c r="A509">
        <f>VLOOKUP('2024-03-18_windows_device_0'!P509,'2024-03-18_windows_device_0'!P$2:P$912,1,0)</f>
        <v>40.236666666666665</v>
      </c>
      <c r="B509">
        <f>VLOOKUP('2024-03-18_windows_device_0'!Q509,'2024-03-18_windows_device_0'!Q509:Q1417,1,0)</f>
        <v>2184278</v>
      </c>
      <c r="C509">
        <f t="shared" si="15"/>
        <v>38.285626249020929</v>
      </c>
      <c r="D509">
        <f t="shared" si="14"/>
        <v>2181854.5710111749</v>
      </c>
    </row>
    <row r="510" spans="1:4" x14ac:dyDescent="0.25">
      <c r="A510">
        <f>VLOOKUP('2024-03-18_windows_device_0'!P510,'2024-03-18_windows_device_0'!P$2:P$912,1,0)</f>
        <v>40.213333333333331</v>
      </c>
      <c r="B510">
        <f>VLOOKUP('2024-03-18_windows_device_0'!Q510,'2024-03-18_windows_device_0'!Q510:Q1418,1,0)</f>
        <v>2184283</v>
      </c>
      <c r="C510">
        <f t="shared" si="15"/>
        <v>38.263424328405968</v>
      </c>
      <c r="D510">
        <f t="shared" si="14"/>
        <v>2181860.539129443</v>
      </c>
    </row>
    <row r="511" spans="1:4" x14ac:dyDescent="0.25">
      <c r="A511">
        <f>VLOOKUP('2024-03-18_windows_device_0'!P511,'2024-03-18_windows_device_0'!P$2:P$912,1,0)</f>
        <v>40.173999999999999</v>
      </c>
      <c r="B511">
        <f>VLOOKUP('2024-03-18_windows_device_0'!Q511,'2024-03-18_windows_device_0'!Q511:Q1419,1,0)</f>
        <v>2184285</v>
      </c>
      <c r="C511">
        <f t="shared" si="15"/>
        <v>38.225998233655048</v>
      </c>
      <c r="D511">
        <f t="shared" si="14"/>
        <v>2181864.172248824</v>
      </c>
    </row>
    <row r="512" spans="1:4" x14ac:dyDescent="0.25">
      <c r="A512">
        <f>VLOOKUP('2024-03-18_windows_device_0'!P512,'2024-03-18_windows_device_0'!P$2:P$912,1,0)</f>
        <v>40.122</v>
      </c>
      <c r="B512">
        <f>VLOOKUP('2024-03-18_windows_device_0'!Q512,'2024-03-18_windows_device_0'!Q512:Q1420,1,0)</f>
        <v>2184283</v>
      </c>
      <c r="C512">
        <f t="shared" si="15"/>
        <v>38.176519667713144</v>
      </c>
      <c r="D512">
        <f t="shared" si="14"/>
        <v>2181864.3335010977</v>
      </c>
    </row>
    <row r="513" spans="1:4" x14ac:dyDescent="0.25">
      <c r="A513">
        <f>VLOOKUP('2024-03-18_windows_device_0'!P513,'2024-03-18_windows_device_0'!P$2:P$912,1,0)</f>
        <v>40.080666666666666</v>
      </c>
      <c r="B513">
        <f>VLOOKUP('2024-03-18_windows_device_0'!Q513,'2024-03-18_windows_device_0'!Q513:Q1421,1,0)</f>
        <v>2184279</v>
      </c>
      <c r="C513">
        <f t="shared" si="15"/>
        <v>38.137190551195218</v>
      </c>
      <c r="D513">
        <f t="shared" si="14"/>
        <v>2181862.0532172164</v>
      </c>
    </row>
    <row r="514" spans="1:4" x14ac:dyDescent="0.25">
      <c r="A514">
        <f>VLOOKUP('2024-03-18_windows_device_0'!P514,'2024-03-18_windows_device_0'!P$2:P$912,1,0)</f>
        <v>40.055333333333337</v>
      </c>
      <c r="B514">
        <f>VLOOKUP('2024-03-18_windows_device_0'!Q514,'2024-03-18_windows_device_0'!Q514:Q1422,1,0)</f>
        <v>2184275</v>
      </c>
      <c r="C514">
        <f t="shared" si="15"/>
        <v>38.113085608813265</v>
      </c>
      <c r="D514">
        <f t="shared" ref="D514:D577" si="16">B514-C514*E$4+E$3*C514^2</f>
        <v>2181859.1080237613</v>
      </c>
    </row>
    <row r="515" spans="1:4" x14ac:dyDescent="0.25">
      <c r="A515">
        <f>VLOOKUP('2024-03-18_windows_device_0'!P515,'2024-03-18_windows_device_0'!P$2:P$912,1,0)</f>
        <v>40.00866666666667</v>
      </c>
      <c r="B515">
        <f>VLOOKUP('2024-03-18_windows_device_0'!Q515,'2024-03-18_windows_device_0'!Q515:Q1423,1,0)</f>
        <v>2184274</v>
      </c>
      <c r="C515">
        <f t="shared" ref="C515:C578" si="17">A515*(1-EXP(-E$5))</f>
        <v>38.068681767583357</v>
      </c>
      <c r="D515">
        <f t="shared" si="16"/>
        <v>2181860.0526541383</v>
      </c>
    </row>
    <row r="516" spans="1:4" x14ac:dyDescent="0.25">
      <c r="A516">
        <f>VLOOKUP('2024-03-18_windows_device_0'!P516,'2024-03-18_windows_device_0'!P$2:P$912,1,0)</f>
        <v>39.988</v>
      </c>
      <c r="B516">
        <f>VLOOKUP('2024-03-18_windows_device_0'!Q516,'2024-03-18_windows_device_0'!Q516:Q1424,1,0)</f>
        <v>2184274</v>
      </c>
      <c r="C516">
        <f t="shared" si="17"/>
        <v>38.04901720932439</v>
      </c>
      <c r="D516">
        <f t="shared" si="16"/>
        <v>2181860.9144960274</v>
      </c>
    </row>
    <row r="517" spans="1:4" x14ac:dyDescent="0.25">
      <c r="A517">
        <f>VLOOKUP('2024-03-18_windows_device_0'!P517,'2024-03-18_windows_device_0'!P$2:P$912,1,0)</f>
        <v>39.934666666666665</v>
      </c>
      <c r="B517">
        <f>VLOOKUP('2024-03-18_windows_device_0'!Q517,'2024-03-18_windows_device_0'!Q517:Q1425,1,0)</f>
        <v>2184273</v>
      </c>
      <c r="C517">
        <f t="shared" si="17"/>
        <v>37.998269962204482</v>
      </c>
      <c r="D517">
        <f t="shared" si="16"/>
        <v>2181862.1404431937</v>
      </c>
    </row>
    <row r="518" spans="1:4" x14ac:dyDescent="0.25">
      <c r="A518">
        <f>VLOOKUP('2024-03-18_windows_device_0'!P518,'2024-03-18_windows_device_0'!P$2:P$912,1,0)</f>
        <v>39.920666666666669</v>
      </c>
      <c r="B518">
        <f>VLOOKUP('2024-03-18_windows_device_0'!Q518,'2024-03-18_windows_device_0'!Q518:Q1426,1,0)</f>
        <v>2184272</v>
      </c>
      <c r="C518">
        <f t="shared" si="17"/>
        <v>37.984948809835515</v>
      </c>
      <c r="D518">
        <f t="shared" si="16"/>
        <v>2181861.7251935881</v>
      </c>
    </row>
    <row r="519" spans="1:4" x14ac:dyDescent="0.25">
      <c r="A519">
        <f>VLOOKUP('2024-03-18_windows_device_0'!P519,'2024-03-18_windows_device_0'!P$2:P$912,1,0)</f>
        <v>39.868000000000002</v>
      </c>
      <c r="B519">
        <f>VLOOKUP('2024-03-18_windows_device_0'!Q519,'2024-03-18_windows_device_0'!Q519:Q1427,1,0)</f>
        <v>2184262</v>
      </c>
      <c r="C519">
        <f t="shared" si="17"/>
        <v>37.934835903304609</v>
      </c>
      <c r="D519">
        <f t="shared" si="16"/>
        <v>2181853.9266049871</v>
      </c>
    </row>
    <row r="520" spans="1:4" x14ac:dyDescent="0.25">
      <c r="A520">
        <f>VLOOKUP('2024-03-18_windows_device_0'!P520,'2024-03-18_windows_device_0'!P$2:P$912,1,0)</f>
        <v>39.840000000000003</v>
      </c>
      <c r="B520">
        <f>VLOOKUP('2024-03-18_windows_device_0'!Q520,'2024-03-18_windows_device_0'!Q520:Q1428,1,0)</f>
        <v>2184262</v>
      </c>
      <c r="C520">
        <f t="shared" si="17"/>
        <v>37.908193598566662</v>
      </c>
      <c r="D520">
        <f t="shared" si="16"/>
        <v>2181855.0980280959</v>
      </c>
    </row>
    <row r="521" spans="1:4" x14ac:dyDescent="0.25">
      <c r="A521">
        <f>VLOOKUP('2024-03-18_windows_device_0'!P521,'2024-03-18_windows_device_0'!P$2:P$912,1,0)</f>
        <v>39.800666666666665</v>
      </c>
      <c r="B521">
        <f>VLOOKUP('2024-03-18_windows_device_0'!Q521,'2024-03-18_windows_device_0'!Q521:Q1429,1,0)</f>
        <v>2184268</v>
      </c>
      <c r="C521">
        <f t="shared" si="17"/>
        <v>37.870767503815728</v>
      </c>
      <c r="D521">
        <f t="shared" si="16"/>
        <v>2181862.7448327742</v>
      </c>
    </row>
    <row r="522" spans="1:4" x14ac:dyDescent="0.25">
      <c r="A522">
        <f>VLOOKUP('2024-03-18_windows_device_0'!P522,'2024-03-18_windows_device_0'!P$2:P$912,1,0)</f>
        <v>39.785333333333334</v>
      </c>
      <c r="B522">
        <f>VLOOKUP('2024-03-18_windows_device_0'!Q522,'2024-03-18_windows_device_0'!Q522:Q1430,1,0)</f>
        <v>2184264</v>
      </c>
      <c r="C522">
        <f t="shared" si="17"/>
        <v>37.856177670268764</v>
      </c>
      <c r="D522">
        <f t="shared" si="16"/>
        <v>2181859.3871980743</v>
      </c>
    </row>
    <row r="523" spans="1:4" x14ac:dyDescent="0.25">
      <c r="A523">
        <f>VLOOKUP('2024-03-18_windows_device_0'!P523,'2024-03-18_windows_device_0'!P$2:P$912,1,0)</f>
        <v>39.743333333333332</v>
      </c>
      <c r="B523">
        <f>VLOOKUP('2024-03-18_windows_device_0'!Q523,'2024-03-18_windows_device_0'!Q523:Q1431,1,0)</f>
        <v>2184256</v>
      </c>
      <c r="C523">
        <f t="shared" si="17"/>
        <v>37.816214213161835</v>
      </c>
      <c r="D523">
        <f t="shared" si="16"/>
        <v>2181853.1478424943</v>
      </c>
    </row>
    <row r="524" spans="1:4" x14ac:dyDescent="0.25">
      <c r="A524">
        <f>VLOOKUP('2024-03-18_windows_device_0'!P524,'2024-03-18_windows_device_0'!P$2:P$912,1,0)</f>
        <v>39.707999999999998</v>
      </c>
      <c r="B524">
        <f>VLOOKUP('2024-03-18_windows_device_0'!Q524,'2024-03-18_windows_device_0'!Q524:Q1432,1,0)</f>
        <v>2184256</v>
      </c>
      <c r="C524">
        <f t="shared" si="17"/>
        <v>37.7825941619449</v>
      </c>
      <c r="D524">
        <f t="shared" si="16"/>
        <v>2181854.6302928091</v>
      </c>
    </row>
    <row r="525" spans="1:4" x14ac:dyDescent="0.25">
      <c r="A525">
        <f>VLOOKUP('2024-03-18_windows_device_0'!P525,'2024-03-18_windows_device_0'!P$2:P$912,1,0)</f>
        <v>39.668666666666667</v>
      </c>
      <c r="B525">
        <f>VLOOKUP('2024-03-18_windows_device_0'!Q525,'2024-03-18_windows_device_0'!Q525:Q1433,1,0)</f>
        <v>2184258</v>
      </c>
      <c r="C525">
        <f t="shared" si="17"/>
        <v>37.745168067193973</v>
      </c>
      <c r="D525">
        <f t="shared" si="16"/>
        <v>2181858.281936218</v>
      </c>
    </row>
    <row r="526" spans="1:4" x14ac:dyDescent="0.25">
      <c r="A526">
        <f>VLOOKUP('2024-03-18_windows_device_0'!P526,'2024-03-18_windows_device_0'!P$2:P$912,1,0)</f>
        <v>39.640666666666668</v>
      </c>
      <c r="B526">
        <f>VLOOKUP('2024-03-18_windows_device_0'!Q526,'2024-03-18_windows_device_0'!Q526:Q1434,1,0)</f>
        <v>2184249</v>
      </c>
      <c r="C526">
        <f t="shared" si="17"/>
        <v>37.718525762456032</v>
      </c>
      <c r="D526">
        <f t="shared" si="16"/>
        <v>2181850.4585608998</v>
      </c>
    </row>
    <row r="527" spans="1:4" x14ac:dyDescent="0.25">
      <c r="A527">
        <f>VLOOKUP('2024-03-18_windows_device_0'!P527,'2024-03-18_windows_device_0'!P$2:P$912,1,0)</f>
        <v>39.61933333333333</v>
      </c>
      <c r="B527">
        <f>VLOOKUP('2024-03-18_windows_device_0'!Q527,'2024-03-18_windows_device_0'!Q527:Q1435,1,0)</f>
        <v>2184243</v>
      </c>
      <c r="C527">
        <f t="shared" si="17"/>
        <v>37.698226863608063</v>
      </c>
      <c r="D527">
        <f t="shared" si="16"/>
        <v>2181845.355527265</v>
      </c>
    </row>
    <row r="528" spans="1:4" x14ac:dyDescent="0.25">
      <c r="A528">
        <f>VLOOKUP('2024-03-18_windows_device_0'!P528,'2024-03-18_windows_device_0'!P$2:P$912,1,0)</f>
        <v>39.555999999999997</v>
      </c>
      <c r="B528">
        <f>VLOOKUP('2024-03-18_windows_device_0'!Q528,'2024-03-18_windows_device_0'!Q528:Q1436,1,0)</f>
        <v>2184247</v>
      </c>
      <c r="C528">
        <f t="shared" si="17"/>
        <v>37.63796450765318</v>
      </c>
      <c r="D528">
        <f t="shared" si="16"/>
        <v>2181852.0208948473</v>
      </c>
    </row>
    <row r="529" spans="1:4" x14ac:dyDescent="0.25">
      <c r="A529">
        <f>VLOOKUP('2024-03-18_windows_device_0'!P529,'2024-03-18_windows_device_0'!P$2:P$912,1,0)</f>
        <v>39.535333333333334</v>
      </c>
      <c r="B529">
        <f>VLOOKUP('2024-03-18_windows_device_0'!Q529,'2024-03-18_windows_device_0'!Q529:Q1437,1,0)</f>
        <v>2184245</v>
      </c>
      <c r="C529">
        <f t="shared" si="17"/>
        <v>37.618299949394221</v>
      </c>
      <c r="D529">
        <f t="shared" si="16"/>
        <v>2181850.8914553146</v>
      </c>
    </row>
    <row r="530" spans="1:4" x14ac:dyDescent="0.25">
      <c r="A530">
        <f>VLOOKUP('2024-03-18_windows_device_0'!P530,'2024-03-18_windows_device_0'!P$2:P$912,1,0)</f>
        <v>39.49666666666667</v>
      </c>
      <c r="B530">
        <f>VLOOKUP('2024-03-18_windows_device_0'!Q530,'2024-03-18_windows_device_0'!Q530:Q1438,1,0)</f>
        <v>2184242</v>
      </c>
      <c r="C530">
        <f t="shared" si="17"/>
        <v>37.581508195232296</v>
      </c>
      <c r="D530">
        <f t="shared" si="16"/>
        <v>2181849.521314926</v>
      </c>
    </row>
    <row r="531" spans="1:4" x14ac:dyDescent="0.25">
      <c r="A531">
        <f>VLOOKUP('2024-03-18_windows_device_0'!P531,'2024-03-18_windows_device_0'!P$2:P$912,1,0)</f>
        <v>39.480666666666664</v>
      </c>
      <c r="B531">
        <f>VLOOKUP('2024-03-18_windows_device_0'!Q531,'2024-03-18_windows_device_0'!Q531:Q1439,1,0)</f>
        <v>2184242</v>
      </c>
      <c r="C531">
        <f t="shared" si="17"/>
        <v>37.566284021096322</v>
      </c>
      <c r="D531">
        <f t="shared" si="16"/>
        <v>2181850.1961471699</v>
      </c>
    </row>
    <row r="532" spans="1:4" x14ac:dyDescent="0.25">
      <c r="A532">
        <f>VLOOKUP('2024-03-18_windows_device_0'!P532,'2024-03-18_windows_device_0'!P$2:P$912,1,0)</f>
        <v>39.417333333333332</v>
      </c>
      <c r="B532">
        <f>VLOOKUP('2024-03-18_windows_device_0'!Q532,'2024-03-18_windows_device_0'!Q532:Q1440,1,0)</f>
        <v>2184244</v>
      </c>
      <c r="C532">
        <f t="shared" si="17"/>
        <v>37.506021665141439</v>
      </c>
      <c r="D532">
        <f t="shared" si="16"/>
        <v>2181854.8696994213</v>
      </c>
    </row>
    <row r="533" spans="1:4" x14ac:dyDescent="0.25">
      <c r="A533">
        <f>VLOOKUP('2024-03-18_windows_device_0'!P533,'2024-03-18_windows_device_0'!P$2:P$912,1,0)</f>
        <v>39.404666666666664</v>
      </c>
      <c r="B533">
        <f>VLOOKUP('2024-03-18_windows_device_0'!Q533,'2024-03-18_windows_device_0'!Q533:Q1441,1,0)</f>
        <v>2184244</v>
      </c>
      <c r="C533">
        <f t="shared" si="17"/>
        <v>37.493969193950463</v>
      </c>
      <c r="D533">
        <f t="shared" si="16"/>
        <v>2181855.4048584546</v>
      </c>
    </row>
    <row r="534" spans="1:4" x14ac:dyDescent="0.25">
      <c r="A534">
        <f>VLOOKUP('2024-03-18_windows_device_0'!P534,'2024-03-18_windows_device_0'!P$2:P$912,1,0)</f>
        <v>39.372</v>
      </c>
      <c r="B534">
        <f>VLOOKUP('2024-03-18_windows_device_0'!Q534,'2024-03-18_windows_device_0'!Q534:Q1442,1,0)</f>
        <v>2184239</v>
      </c>
      <c r="C534">
        <f t="shared" si="17"/>
        <v>37.462886505089521</v>
      </c>
      <c r="D534">
        <f t="shared" si="16"/>
        <v>2181851.7856954988</v>
      </c>
    </row>
    <row r="535" spans="1:4" x14ac:dyDescent="0.25">
      <c r="A535">
        <f>VLOOKUP('2024-03-18_windows_device_0'!P535,'2024-03-18_windows_device_0'!P$2:P$912,1,0)</f>
        <v>39.323333333333331</v>
      </c>
      <c r="B535">
        <f>VLOOKUP('2024-03-18_windows_device_0'!Q535,'2024-03-18_windows_device_0'!Q535:Q1443,1,0)</f>
        <v>2184237</v>
      </c>
      <c r="C535">
        <f t="shared" si="17"/>
        <v>37.416579642092607</v>
      </c>
      <c r="D535">
        <f t="shared" si="16"/>
        <v>2181851.8447053405</v>
      </c>
    </row>
    <row r="536" spans="1:4" x14ac:dyDescent="0.25">
      <c r="A536">
        <f>VLOOKUP('2024-03-18_windows_device_0'!P536,'2024-03-18_windows_device_0'!P$2:P$912,1,0)</f>
        <v>39.301333333333332</v>
      </c>
      <c r="B536">
        <f>VLOOKUP('2024-03-18_windows_device_0'!Q536,'2024-03-18_windows_device_0'!Q536:Q1444,1,0)</f>
        <v>2184228</v>
      </c>
      <c r="C536">
        <f t="shared" si="17"/>
        <v>37.39564640265565</v>
      </c>
      <c r="D536">
        <f t="shared" si="16"/>
        <v>2181843.7762150541</v>
      </c>
    </row>
    <row r="537" spans="1:4" x14ac:dyDescent="0.25">
      <c r="A537">
        <f>VLOOKUP('2024-03-18_windows_device_0'!P537,'2024-03-18_windows_device_0'!P$2:P$912,1,0)</f>
        <v>39.260666666666665</v>
      </c>
      <c r="B537">
        <f>VLOOKUP('2024-03-18_windows_device_0'!Q537,'2024-03-18_windows_device_0'!Q537:Q1445,1,0)</f>
        <v>2184223</v>
      </c>
      <c r="C537">
        <f t="shared" si="17"/>
        <v>37.356951626726726</v>
      </c>
      <c r="D537">
        <f t="shared" si="16"/>
        <v>2181840.4992841687</v>
      </c>
    </row>
    <row r="538" spans="1:4" x14ac:dyDescent="0.25">
      <c r="A538">
        <f>VLOOKUP('2024-03-18_windows_device_0'!P538,'2024-03-18_windows_device_0'!P$2:P$912,1,0)</f>
        <v>39.239333333333335</v>
      </c>
      <c r="B538">
        <f>VLOOKUP('2024-03-18_windows_device_0'!Q538,'2024-03-18_windows_device_0'!Q538:Q1446,1,0)</f>
        <v>2184227</v>
      </c>
      <c r="C538">
        <f t="shared" si="17"/>
        <v>37.336652727878764</v>
      </c>
      <c r="D538">
        <f t="shared" si="16"/>
        <v>2181845.4038056135</v>
      </c>
    </row>
    <row r="539" spans="1:4" x14ac:dyDescent="0.25">
      <c r="A539">
        <f>VLOOKUP('2024-03-18_windows_device_0'!P539,'2024-03-18_windows_device_0'!P$2:P$912,1,0)</f>
        <v>39.211333333333336</v>
      </c>
      <c r="B539">
        <f>VLOOKUP('2024-03-18_windows_device_0'!Q539,'2024-03-18_windows_device_0'!Q539:Q1447,1,0)</f>
        <v>2184232</v>
      </c>
      <c r="C539">
        <f t="shared" si="17"/>
        <v>37.310010423140824</v>
      </c>
      <c r="D539">
        <f t="shared" si="16"/>
        <v>2181851.5916336826</v>
      </c>
    </row>
    <row r="540" spans="1:4" x14ac:dyDescent="0.25">
      <c r="A540">
        <f>VLOOKUP('2024-03-18_windows_device_0'!P540,'2024-03-18_windows_device_0'!P$2:P$912,1,0)</f>
        <v>39.171999999999997</v>
      </c>
      <c r="B540">
        <f>VLOOKUP('2024-03-18_windows_device_0'!Q540,'2024-03-18_windows_device_0'!Q540:Q1448,1,0)</f>
        <v>2184228</v>
      </c>
      <c r="C540">
        <f t="shared" si="17"/>
        <v>37.27258432838989</v>
      </c>
      <c r="D540">
        <f t="shared" si="16"/>
        <v>2181849.2614834239</v>
      </c>
    </row>
    <row r="541" spans="1:4" x14ac:dyDescent="0.25">
      <c r="A541">
        <f>VLOOKUP('2024-03-18_windows_device_0'!P541,'2024-03-18_windows_device_0'!P$2:P$912,1,0)</f>
        <v>39.13066666666667</v>
      </c>
      <c r="B541">
        <f>VLOOKUP('2024-03-18_windows_device_0'!Q541,'2024-03-18_windows_device_0'!Q541:Q1449,1,0)</f>
        <v>2184228</v>
      </c>
      <c r="C541">
        <f t="shared" si="17"/>
        <v>37.23325521187197</v>
      </c>
      <c r="D541">
        <f t="shared" si="16"/>
        <v>2181851.0177944582</v>
      </c>
    </row>
    <row r="542" spans="1:4" x14ac:dyDescent="0.25">
      <c r="A542">
        <f>VLOOKUP('2024-03-18_windows_device_0'!P542,'2024-03-18_windows_device_0'!P$2:P$912,1,0)</f>
        <v>39.116</v>
      </c>
      <c r="B542">
        <f>VLOOKUP('2024-03-18_windows_device_0'!Q542,'2024-03-18_windows_device_0'!Q542:Q1450,1,0)</f>
        <v>2184229</v>
      </c>
      <c r="C542">
        <f t="shared" si="17"/>
        <v>37.219299718913994</v>
      </c>
      <c r="D542">
        <f t="shared" si="16"/>
        <v>2181852.6413843236</v>
      </c>
    </row>
    <row r="543" spans="1:4" x14ac:dyDescent="0.25">
      <c r="A543">
        <f>VLOOKUP('2024-03-18_windows_device_0'!P543,'2024-03-18_windows_device_0'!P$2:P$912,1,0)</f>
        <v>39.076666666666668</v>
      </c>
      <c r="B543">
        <f>VLOOKUP('2024-03-18_windows_device_0'!Q543,'2024-03-18_windows_device_0'!Q543:Q1451,1,0)</f>
        <v>2184224</v>
      </c>
      <c r="C543">
        <f t="shared" si="17"/>
        <v>37.181873624163067</v>
      </c>
      <c r="D543">
        <f t="shared" si="16"/>
        <v>2181849.3147287029</v>
      </c>
    </row>
    <row r="544" spans="1:4" x14ac:dyDescent="0.25">
      <c r="A544">
        <f>VLOOKUP('2024-03-18_windows_device_0'!P544,'2024-03-18_windows_device_0'!P$2:P$912,1,0)</f>
        <v>39.042666666666669</v>
      </c>
      <c r="B544">
        <f>VLOOKUP('2024-03-18_windows_device_0'!Q544,'2024-03-18_windows_device_0'!Q544:Q1452,1,0)</f>
        <v>2184219</v>
      </c>
      <c r="C544">
        <f t="shared" si="17"/>
        <v>37.149522254124129</v>
      </c>
      <c r="D544">
        <f t="shared" si="16"/>
        <v>2181845.7623407715</v>
      </c>
    </row>
    <row r="545" spans="1:4" x14ac:dyDescent="0.25">
      <c r="A545">
        <f>VLOOKUP('2024-03-18_windows_device_0'!P545,'2024-03-18_windows_device_0'!P$2:P$912,1,0)</f>
        <v>39.017333333333333</v>
      </c>
      <c r="B545">
        <f>VLOOKUP('2024-03-18_windows_device_0'!Q545,'2024-03-18_windows_device_0'!Q545:Q1453,1,0)</f>
        <v>2184215</v>
      </c>
      <c r="C545">
        <f t="shared" si="17"/>
        <v>37.125417311742176</v>
      </c>
      <c r="D545">
        <f t="shared" si="16"/>
        <v>2181842.8416541037</v>
      </c>
    </row>
    <row r="546" spans="1:4" x14ac:dyDescent="0.25">
      <c r="A546">
        <f>VLOOKUP('2024-03-18_windows_device_0'!P546,'2024-03-18_windows_device_0'!P$2:P$912,1,0)</f>
        <v>38.99</v>
      </c>
      <c r="B546">
        <f>VLOOKUP('2024-03-18_windows_device_0'!Q546,'2024-03-18_windows_device_0'!Q546:Q1454,1,0)</f>
        <v>2184215</v>
      </c>
      <c r="C546">
        <f t="shared" si="17"/>
        <v>37.09940934759323</v>
      </c>
      <c r="D546">
        <f t="shared" si="16"/>
        <v>2181844.0068471874</v>
      </c>
    </row>
    <row r="547" spans="1:4" x14ac:dyDescent="0.25">
      <c r="A547">
        <f>VLOOKUP('2024-03-18_windows_device_0'!P547,'2024-03-18_windows_device_0'!P$2:P$912,1,0)</f>
        <v>38.952666666666666</v>
      </c>
      <c r="B547">
        <f>VLOOKUP('2024-03-18_windows_device_0'!Q547,'2024-03-18_windows_device_0'!Q547:Q1455,1,0)</f>
        <v>2184215</v>
      </c>
      <c r="C547">
        <f t="shared" si="17"/>
        <v>37.063886274609295</v>
      </c>
      <c r="D547">
        <f t="shared" si="16"/>
        <v>2181845.5994554004</v>
      </c>
    </row>
    <row r="548" spans="1:4" x14ac:dyDescent="0.25">
      <c r="A548">
        <f>VLOOKUP('2024-03-18_windows_device_0'!P548,'2024-03-18_windows_device_0'!P$2:P$912,1,0)</f>
        <v>38.944000000000003</v>
      </c>
      <c r="B548">
        <f>VLOOKUP('2024-03-18_windows_device_0'!Q548,'2024-03-18_windows_device_0'!Q548:Q1456,1,0)</f>
        <v>2184215</v>
      </c>
      <c r="C548">
        <f t="shared" si="17"/>
        <v>37.05563984695231</v>
      </c>
      <c r="D548">
        <f t="shared" si="16"/>
        <v>2181845.9693537918</v>
      </c>
    </row>
    <row r="549" spans="1:4" x14ac:dyDescent="0.25">
      <c r="A549">
        <f>VLOOKUP('2024-03-18_windows_device_0'!P549,'2024-03-18_windows_device_0'!P$2:P$912,1,0)</f>
        <v>38.883333333333333</v>
      </c>
      <c r="B549">
        <f>VLOOKUP('2024-03-18_windows_device_0'!Q549,'2024-03-18_windows_device_0'!Q549:Q1457,1,0)</f>
        <v>2184215</v>
      </c>
      <c r="C549">
        <f t="shared" si="17"/>
        <v>36.997914853353421</v>
      </c>
      <c r="D549">
        <f t="shared" si="16"/>
        <v>2181848.5606025443</v>
      </c>
    </row>
    <row r="550" spans="1:4" x14ac:dyDescent="0.25">
      <c r="A550">
        <f>VLOOKUP('2024-03-18_windows_device_0'!P550,'2024-03-18_windows_device_0'!P$2:P$912,1,0)</f>
        <v>38.856000000000002</v>
      </c>
      <c r="B550">
        <f>VLOOKUP('2024-03-18_windows_device_0'!Q550,'2024-03-18_windows_device_0'!Q550:Q1458,1,0)</f>
        <v>2184212</v>
      </c>
      <c r="C550">
        <f t="shared" si="17"/>
        <v>36.971906889204476</v>
      </c>
      <c r="D550">
        <f t="shared" si="16"/>
        <v>2181846.7292090817</v>
      </c>
    </row>
    <row r="551" spans="1:4" x14ac:dyDescent="0.25">
      <c r="A551">
        <f>VLOOKUP('2024-03-18_windows_device_0'!P551,'2024-03-18_windows_device_0'!P$2:P$912,1,0)</f>
        <v>38.839333333333336</v>
      </c>
      <c r="B551">
        <f>VLOOKUP('2024-03-18_windows_device_0'!Q551,'2024-03-18_windows_device_0'!Q551:Q1459,1,0)</f>
        <v>2184211</v>
      </c>
      <c r="C551">
        <f t="shared" si="17"/>
        <v>36.956048374479508</v>
      </c>
      <c r="D551">
        <f t="shared" si="16"/>
        <v>2181846.4421157618</v>
      </c>
    </row>
    <row r="552" spans="1:4" x14ac:dyDescent="0.25">
      <c r="A552">
        <f>VLOOKUP('2024-03-18_windows_device_0'!P552,'2024-03-18_windows_device_0'!P$2:P$912,1,0)</f>
        <v>38.798666666666669</v>
      </c>
      <c r="B552">
        <f>VLOOKUP('2024-03-18_windows_device_0'!Q552,'2024-03-18_windows_device_0'!Q552:Q1460,1,0)</f>
        <v>2184202</v>
      </c>
      <c r="C552">
        <f t="shared" si="17"/>
        <v>36.917353598550584</v>
      </c>
      <c r="D552">
        <f t="shared" si="16"/>
        <v>2181839.1826945185</v>
      </c>
    </row>
    <row r="553" spans="1:4" x14ac:dyDescent="0.25">
      <c r="A553">
        <f>VLOOKUP('2024-03-18_windows_device_0'!P553,'2024-03-18_windows_device_0'!P$2:P$912,1,0)</f>
        <v>38.774000000000001</v>
      </c>
      <c r="B553">
        <f>VLOOKUP('2024-03-18_windows_device_0'!Q553,'2024-03-18_windows_device_0'!Q553:Q1461,1,0)</f>
        <v>2184199</v>
      </c>
      <c r="C553">
        <f t="shared" si="17"/>
        <v>36.893882996757625</v>
      </c>
      <c r="D553">
        <f t="shared" si="16"/>
        <v>2181837.2392063546</v>
      </c>
    </row>
    <row r="554" spans="1:4" x14ac:dyDescent="0.25">
      <c r="A554">
        <f>VLOOKUP('2024-03-18_windows_device_0'!P554,'2024-03-18_windows_device_0'!P$2:P$912,1,0)</f>
        <v>38.761333333333333</v>
      </c>
      <c r="B554">
        <f>VLOOKUP('2024-03-18_windows_device_0'!Q554,'2024-03-18_windows_device_0'!Q554:Q1462,1,0)</f>
        <v>2184200</v>
      </c>
      <c r="C554">
        <f t="shared" si="17"/>
        <v>36.881830525566649</v>
      </c>
      <c r="D554">
        <f t="shared" si="16"/>
        <v>2181838.7819598168</v>
      </c>
    </row>
    <row r="555" spans="1:4" x14ac:dyDescent="0.25">
      <c r="A555">
        <f>VLOOKUP('2024-03-18_windows_device_0'!P555,'2024-03-18_windows_device_0'!P$2:P$912,1,0)</f>
        <v>38.716666666666669</v>
      </c>
      <c r="B555">
        <f>VLOOKUP('2024-03-18_windows_device_0'!Q555,'2024-03-18_windows_device_0'!Q555:Q1463,1,0)</f>
        <v>2184200</v>
      </c>
      <c r="C555">
        <f t="shared" si="17"/>
        <v>36.839329706103733</v>
      </c>
      <c r="D555">
        <f t="shared" si="16"/>
        <v>2181840.6970732398</v>
      </c>
    </row>
    <row r="556" spans="1:4" x14ac:dyDescent="0.25">
      <c r="A556">
        <f>VLOOKUP('2024-03-18_windows_device_0'!P556,'2024-03-18_windows_device_0'!P$2:P$912,1,0)</f>
        <v>38.694000000000003</v>
      </c>
      <c r="B556">
        <f>VLOOKUP('2024-03-18_windows_device_0'!Q556,'2024-03-18_windows_device_0'!Q556:Q1464,1,0)</f>
        <v>2184195</v>
      </c>
      <c r="C556">
        <f t="shared" si="17"/>
        <v>36.817762126077774</v>
      </c>
      <c r="D556">
        <f t="shared" si="16"/>
        <v>2181836.6696330314</v>
      </c>
    </row>
    <row r="557" spans="1:4" x14ac:dyDescent="0.25">
      <c r="A557">
        <f>VLOOKUP('2024-03-18_windows_device_0'!P557,'2024-03-18_windows_device_0'!P$2:P$912,1,0)</f>
        <v>38.659333333333336</v>
      </c>
      <c r="B557">
        <f>VLOOKUP('2024-03-18_windows_device_0'!Q557,'2024-03-18_windows_device_0'!Q557:Q1465,1,0)</f>
        <v>2184193</v>
      </c>
      <c r="C557">
        <f t="shared" si="17"/>
        <v>36.784776415449834</v>
      </c>
      <c r="D557">
        <f t="shared" si="16"/>
        <v>2181836.1580035775</v>
      </c>
    </row>
    <row r="558" spans="1:4" x14ac:dyDescent="0.25">
      <c r="A558">
        <f>VLOOKUP('2024-03-18_windows_device_0'!P558,'2024-03-18_windows_device_0'!P$2:P$912,1,0)</f>
        <v>38.626666666666665</v>
      </c>
      <c r="B558">
        <f>VLOOKUP('2024-03-18_windows_device_0'!Q558,'2024-03-18_windows_device_0'!Q558:Q1466,1,0)</f>
        <v>2184197</v>
      </c>
      <c r="C558">
        <f t="shared" si="17"/>
        <v>36.753693726588892</v>
      </c>
      <c r="D558">
        <f t="shared" si="16"/>
        <v>2181841.5615315395</v>
      </c>
    </row>
    <row r="559" spans="1:4" x14ac:dyDescent="0.25">
      <c r="A559">
        <f>VLOOKUP('2024-03-18_windows_device_0'!P559,'2024-03-18_windows_device_0'!P$2:P$912,1,0)</f>
        <v>38.615333333333332</v>
      </c>
      <c r="B559">
        <f>VLOOKUP('2024-03-18_windows_device_0'!Q559,'2024-03-18_windows_device_0'!Q559:Q1467,1,0)</f>
        <v>2184196</v>
      </c>
      <c r="C559">
        <f t="shared" si="17"/>
        <v>36.742909936575913</v>
      </c>
      <c r="D559">
        <f t="shared" si="16"/>
        <v>2181841.0487021809</v>
      </c>
    </row>
    <row r="560" spans="1:4" x14ac:dyDescent="0.25">
      <c r="A560">
        <f>VLOOKUP('2024-03-18_windows_device_0'!P560,'2024-03-18_windows_device_0'!P$2:P$912,1,0)</f>
        <v>38.559333333333335</v>
      </c>
      <c r="B560">
        <f>VLOOKUP('2024-03-18_windows_device_0'!Q560,'2024-03-18_windows_device_0'!Q560:Q1468,1,0)</f>
        <v>2184195</v>
      </c>
      <c r="C560">
        <f t="shared" si="17"/>
        <v>36.689625327100018</v>
      </c>
      <c r="D560">
        <f t="shared" si="16"/>
        <v>2181842.4576553428</v>
      </c>
    </row>
    <row r="561" spans="1:4" x14ac:dyDescent="0.25">
      <c r="A561">
        <f>VLOOKUP('2024-03-18_windows_device_0'!P561,'2024-03-18_windows_device_0'!P$2:P$912,1,0)</f>
        <v>38.549333333333337</v>
      </c>
      <c r="B561">
        <f>VLOOKUP('2024-03-18_windows_device_0'!Q561,'2024-03-18_windows_device_0'!Q561:Q1469,1,0)</f>
        <v>2184194</v>
      </c>
      <c r="C561">
        <f t="shared" si="17"/>
        <v>36.680110218265042</v>
      </c>
      <c r="D561">
        <f t="shared" si="16"/>
        <v>2181841.8881330965</v>
      </c>
    </row>
    <row r="562" spans="1:4" x14ac:dyDescent="0.25">
      <c r="A562">
        <f>VLOOKUP('2024-03-18_windows_device_0'!P562,'2024-03-18_windows_device_0'!P$2:P$912,1,0)</f>
        <v>38.516666666666666</v>
      </c>
      <c r="B562">
        <f>VLOOKUP('2024-03-18_windows_device_0'!Q562,'2024-03-18_windows_device_0'!Q562:Q1470,1,0)</f>
        <v>2184193</v>
      </c>
      <c r="C562">
        <f t="shared" si="17"/>
        <v>36.649027529404094</v>
      </c>
      <c r="D562">
        <f t="shared" si="16"/>
        <v>2181842.2950098976</v>
      </c>
    </row>
    <row r="563" spans="1:4" x14ac:dyDescent="0.25">
      <c r="A563">
        <f>VLOOKUP('2024-03-18_windows_device_0'!P563,'2024-03-18_windows_device_0'!P$2:P$912,1,0)</f>
        <v>38.488</v>
      </c>
      <c r="B563">
        <f>VLOOKUP('2024-03-18_windows_device_0'!Q563,'2024-03-18_windows_device_0'!Q563:Q1471,1,0)</f>
        <v>2184193</v>
      </c>
      <c r="C563">
        <f t="shared" si="17"/>
        <v>36.621750884077152</v>
      </c>
      <c r="D563">
        <f t="shared" si="16"/>
        <v>2181843.5304353647</v>
      </c>
    </row>
    <row r="564" spans="1:4" x14ac:dyDescent="0.25">
      <c r="A564">
        <f>VLOOKUP('2024-03-18_windows_device_0'!P564,'2024-03-18_windows_device_0'!P$2:P$912,1,0)</f>
        <v>38.457333333333331</v>
      </c>
      <c r="B564">
        <f>VLOOKUP('2024-03-18_windows_device_0'!Q564,'2024-03-18_windows_device_0'!Q564:Q1472,1,0)</f>
        <v>2184187</v>
      </c>
      <c r="C564">
        <f t="shared" si="17"/>
        <v>36.592571216983202</v>
      </c>
      <c r="D564">
        <f t="shared" si="16"/>
        <v>2181838.8529011821</v>
      </c>
    </row>
    <row r="565" spans="1:4" x14ac:dyDescent="0.25">
      <c r="A565">
        <f>VLOOKUP('2024-03-18_windows_device_0'!P565,'2024-03-18_windows_device_0'!P$2:P$912,1,0)</f>
        <v>38.444000000000003</v>
      </c>
      <c r="B565">
        <f>VLOOKUP('2024-03-18_windows_device_0'!Q565,'2024-03-18_windows_device_0'!Q565:Q1473,1,0)</f>
        <v>2184186</v>
      </c>
      <c r="C565">
        <f t="shared" si="17"/>
        <v>36.579884405203231</v>
      </c>
      <c r="D565">
        <f t="shared" si="16"/>
        <v>2181838.4281596951</v>
      </c>
    </row>
    <row r="566" spans="1:4" x14ac:dyDescent="0.25">
      <c r="A566">
        <f>VLOOKUP('2024-03-18_windows_device_0'!P566,'2024-03-18_windows_device_0'!P$2:P$912,1,0)</f>
        <v>38.411333333333332</v>
      </c>
      <c r="B566">
        <f>VLOOKUP('2024-03-18_windows_device_0'!Q566,'2024-03-18_windows_device_0'!Q566:Q1474,1,0)</f>
        <v>2184183</v>
      </c>
      <c r="C566">
        <f t="shared" si="17"/>
        <v>36.54880171634229</v>
      </c>
      <c r="D566">
        <f t="shared" si="16"/>
        <v>2181836.8382432624</v>
      </c>
    </row>
    <row r="567" spans="1:4" x14ac:dyDescent="0.25">
      <c r="A567">
        <f>VLOOKUP('2024-03-18_windows_device_0'!P567,'2024-03-18_windows_device_0'!P$2:P$912,1,0)</f>
        <v>38.371333333333332</v>
      </c>
      <c r="B567">
        <f>VLOOKUP('2024-03-18_windows_device_0'!Q567,'2024-03-18_windows_device_0'!Q567:Q1475,1,0)</f>
        <v>2184176</v>
      </c>
      <c r="C567">
        <f t="shared" si="17"/>
        <v>36.51074128100236</v>
      </c>
      <c r="D567">
        <f t="shared" si="16"/>
        <v>2181831.5662306491</v>
      </c>
    </row>
    <row r="568" spans="1:4" x14ac:dyDescent="0.25">
      <c r="A568">
        <f>VLOOKUP('2024-03-18_windows_device_0'!P568,'2024-03-18_windows_device_0'!P$2:P$912,1,0)</f>
        <v>38.362000000000002</v>
      </c>
      <c r="B568">
        <f>VLOOKUP('2024-03-18_windows_device_0'!Q568,'2024-03-18_windows_device_0'!Q568:Q1476,1,0)</f>
        <v>2184173</v>
      </c>
      <c r="C568">
        <f t="shared" si="17"/>
        <v>36.50186051275638</v>
      </c>
      <c r="D568">
        <f t="shared" si="16"/>
        <v>2181828.9696422638</v>
      </c>
    </row>
    <row r="569" spans="1:4" x14ac:dyDescent="0.25">
      <c r="A569">
        <f>VLOOKUP('2024-03-18_windows_device_0'!P569,'2024-03-18_windows_device_0'!P$2:P$912,1,0)</f>
        <v>38.336666666666666</v>
      </c>
      <c r="B569">
        <f>VLOOKUP('2024-03-18_windows_device_0'!Q569,'2024-03-18_windows_device_0'!Q569:Q1477,1,0)</f>
        <v>2184175</v>
      </c>
      <c r="C569">
        <f t="shared" si="17"/>
        <v>36.477755570374427</v>
      </c>
      <c r="D569">
        <f t="shared" si="16"/>
        <v>2181832.0650258795</v>
      </c>
    </row>
    <row r="570" spans="1:4" x14ac:dyDescent="0.25">
      <c r="A570">
        <f>VLOOKUP('2024-03-18_windows_device_0'!P570,'2024-03-18_windows_device_0'!P$2:P$912,1,0)</f>
        <v>38.317999999999998</v>
      </c>
      <c r="B570">
        <f>VLOOKUP('2024-03-18_windows_device_0'!Q570,'2024-03-18_windows_device_0'!Q570:Q1478,1,0)</f>
        <v>2184175</v>
      </c>
      <c r="C570">
        <f t="shared" si="17"/>
        <v>36.45999403388246</v>
      </c>
      <c r="D570">
        <f t="shared" si="16"/>
        <v>2181832.8725333735</v>
      </c>
    </row>
    <row r="571" spans="1:4" x14ac:dyDescent="0.25">
      <c r="A571">
        <f>VLOOKUP('2024-03-18_windows_device_0'!P571,'2024-03-18_windows_device_0'!P$2:P$912,1,0)</f>
        <v>38.28</v>
      </c>
      <c r="B571">
        <f>VLOOKUP('2024-03-18_windows_device_0'!Q571,'2024-03-18_windows_device_0'!Q571:Q1479,1,0)</f>
        <v>2184175</v>
      </c>
      <c r="C571">
        <f t="shared" si="17"/>
        <v>36.423836620309537</v>
      </c>
      <c r="D571">
        <f t="shared" si="16"/>
        <v>2181834.5173913231</v>
      </c>
    </row>
    <row r="572" spans="1:4" x14ac:dyDescent="0.25">
      <c r="A572">
        <f>VLOOKUP('2024-03-18_windows_device_0'!P572,'2024-03-18_windows_device_0'!P$2:P$912,1,0)</f>
        <v>38.262666666666668</v>
      </c>
      <c r="B572">
        <f>VLOOKUP('2024-03-18_windows_device_0'!Q572,'2024-03-18_windows_device_0'!Q572:Q1480,1,0)</f>
        <v>2184176</v>
      </c>
      <c r="C572">
        <f t="shared" si="17"/>
        <v>36.407343764995566</v>
      </c>
      <c r="D572">
        <f t="shared" si="16"/>
        <v>2181836.2681243317</v>
      </c>
    </row>
    <row r="573" spans="1:4" x14ac:dyDescent="0.25">
      <c r="A573">
        <f>VLOOKUP('2024-03-18_windows_device_0'!P573,'2024-03-18_windows_device_0'!P$2:P$912,1,0)</f>
        <v>38.229999999999997</v>
      </c>
      <c r="B573">
        <f>VLOOKUP('2024-03-18_windows_device_0'!Q573,'2024-03-18_windows_device_0'!Q573:Q1481,1,0)</f>
        <v>2184174</v>
      </c>
      <c r="C573">
        <f t="shared" si="17"/>
        <v>36.376261076134618</v>
      </c>
      <c r="D573">
        <f t="shared" si="16"/>
        <v>2181835.683728409</v>
      </c>
    </row>
    <row r="574" spans="1:4" x14ac:dyDescent="0.25">
      <c r="A574">
        <f>VLOOKUP('2024-03-18_windows_device_0'!P574,'2024-03-18_windows_device_0'!P$2:P$912,1,0)</f>
        <v>38.204666666666668</v>
      </c>
      <c r="B574">
        <f>VLOOKUP('2024-03-18_windows_device_0'!Q574,'2024-03-18_windows_device_0'!Q574:Q1482,1,0)</f>
        <v>2184172</v>
      </c>
      <c r="C574">
        <f t="shared" si="17"/>
        <v>36.352156133752672</v>
      </c>
      <c r="D574">
        <f t="shared" si="16"/>
        <v>2181834.782228495</v>
      </c>
    </row>
    <row r="575" spans="1:4" x14ac:dyDescent="0.25">
      <c r="A575">
        <f>VLOOKUP('2024-03-18_windows_device_0'!P575,'2024-03-18_windows_device_0'!P$2:P$912,1,0)</f>
        <v>38.18333333333333</v>
      </c>
      <c r="B575">
        <f>VLOOKUP('2024-03-18_windows_device_0'!Q575,'2024-03-18_windows_device_0'!Q575:Q1483,1,0)</f>
        <v>2184170</v>
      </c>
      <c r="C575">
        <f t="shared" si="17"/>
        <v>36.33185723490471</v>
      </c>
      <c r="D575">
        <f t="shared" si="16"/>
        <v>2181833.7077451074</v>
      </c>
    </row>
    <row r="576" spans="1:4" x14ac:dyDescent="0.25">
      <c r="A576">
        <f>VLOOKUP('2024-03-18_windows_device_0'!P576,'2024-03-18_windows_device_0'!P$2:P$912,1,0)</f>
        <v>38.152000000000001</v>
      </c>
      <c r="B576">
        <f>VLOOKUP('2024-03-18_windows_device_0'!Q576,'2024-03-18_windows_device_0'!Q576:Q1484,1,0)</f>
        <v>2184171</v>
      </c>
      <c r="C576">
        <f t="shared" si="17"/>
        <v>36.302043227221766</v>
      </c>
      <c r="D576">
        <f t="shared" si="16"/>
        <v>2181836.067866601</v>
      </c>
    </row>
    <row r="577" spans="1:4" x14ac:dyDescent="0.25">
      <c r="A577">
        <f>VLOOKUP('2024-03-18_windows_device_0'!P577,'2024-03-18_windows_device_0'!P$2:P$912,1,0)</f>
        <v>38.133333333333333</v>
      </c>
      <c r="B577">
        <f>VLOOKUP('2024-03-18_windows_device_0'!Q577,'2024-03-18_windows_device_0'!Q577:Q1485,1,0)</f>
        <v>2184169</v>
      </c>
      <c r="C577">
        <f t="shared" si="17"/>
        <v>36.284281690729799</v>
      </c>
      <c r="D577">
        <f t="shared" si="16"/>
        <v>2181834.8785866606</v>
      </c>
    </row>
    <row r="578" spans="1:4" x14ac:dyDescent="0.25">
      <c r="A578">
        <f>VLOOKUP('2024-03-18_windows_device_0'!P578,'2024-03-18_windows_device_0'!P$2:P$912,1,0)</f>
        <v>38.107333333333337</v>
      </c>
      <c r="B578">
        <f>VLOOKUP('2024-03-18_windows_device_0'!Q578,'2024-03-18_windows_device_0'!Q578:Q1486,1,0)</f>
        <v>2184166</v>
      </c>
      <c r="C578">
        <f t="shared" si="17"/>
        <v>36.25954240775885</v>
      </c>
      <c r="D578">
        <f t="shared" ref="D578:D641" si="18">B578-C578*E$4+E$3*C578^2</f>
        <v>2181833.0083450433</v>
      </c>
    </row>
    <row r="579" spans="1:4" x14ac:dyDescent="0.25">
      <c r="A579">
        <f>VLOOKUP('2024-03-18_windows_device_0'!P579,'2024-03-18_windows_device_0'!P$2:P$912,1,0)</f>
        <v>38.088000000000001</v>
      </c>
      <c r="B579">
        <f>VLOOKUP('2024-03-18_windows_device_0'!Q579,'2024-03-18_windows_device_0'!Q579:Q1487,1,0)</f>
        <v>2184164</v>
      </c>
      <c r="C579">
        <f t="shared" ref="C579:C642" si="19">A579*(1-EXP(-E$5))</f>
        <v>36.241146530677888</v>
      </c>
      <c r="D579">
        <f t="shared" si="18"/>
        <v>2181831.8488301951</v>
      </c>
    </row>
    <row r="580" spans="1:4" x14ac:dyDescent="0.25">
      <c r="A580">
        <f>VLOOKUP('2024-03-18_windows_device_0'!P580,'2024-03-18_windows_device_0'!P$2:P$912,1,0)</f>
        <v>38.06133333333333</v>
      </c>
      <c r="B580">
        <f>VLOOKUP('2024-03-18_windows_device_0'!Q580,'2024-03-18_windows_device_0'!Q580:Q1488,1,0)</f>
        <v>2184158</v>
      </c>
      <c r="C580">
        <f t="shared" si="19"/>
        <v>36.21577290711793</v>
      </c>
      <c r="D580">
        <f t="shared" si="18"/>
        <v>2181827.0086916606</v>
      </c>
    </row>
    <row r="581" spans="1:4" x14ac:dyDescent="0.25">
      <c r="A581">
        <f>VLOOKUP('2024-03-18_windows_device_0'!P581,'2024-03-18_windows_device_0'!P$2:P$912,1,0)</f>
        <v>38.033333333333331</v>
      </c>
      <c r="B581">
        <f>VLOOKUP('2024-03-18_windows_device_0'!Q581,'2024-03-18_windows_device_0'!Q581:Q1489,1,0)</f>
        <v>2184157</v>
      </c>
      <c r="C581">
        <f t="shared" si="19"/>
        <v>36.189130602379983</v>
      </c>
      <c r="D581">
        <f t="shared" si="18"/>
        <v>2181827.227259458</v>
      </c>
    </row>
    <row r="582" spans="1:4" x14ac:dyDescent="0.25">
      <c r="A582">
        <f>VLOOKUP('2024-03-18_windows_device_0'!P582,'2024-03-18_windows_device_0'!P$2:P$912,1,0)</f>
        <v>38.007333333333335</v>
      </c>
      <c r="B582">
        <f>VLOOKUP('2024-03-18_windows_device_0'!Q582,'2024-03-18_windows_device_0'!Q582:Q1490,1,0)</f>
        <v>2184157</v>
      </c>
      <c r="C582">
        <f t="shared" si="19"/>
        <v>36.164391319409035</v>
      </c>
      <c r="D582">
        <f t="shared" si="18"/>
        <v>2181828.3594409339</v>
      </c>
    </row>
    <row r="583" spans="1:4" x14ac:dyDescent="0.25">
      <c r="A583">
        <f>VLOOKUP('2024-03-18_windows_device_0'!P583,'2024-03-18_windows_device_0'!P$2:P$912,1,0)</f>
        <v>37.99133333333333</v>
      </c>
      <c r="B583">
        <f>VLOOKUP('2024-03-18_windows_device_0'!Q583,'2024-03-18_windows_device_0'!Q583:Q1491,1,0)</f>
        <v>2184158</v>
      </c>
      <c r="C583">
        <f t="shared" si="19"/>
        <v>36.149167145273061</v>
      </c>
      <c r="D583">
        <f t="shared" si="18"/>
        <v>2181830.0564811341</v>
      </c>
    </row>
    <row r="584" spans="1:4" x14ac:dyDescent="0.25">
      <c r="A584">
        <f>VLOOKUP('2024-03-18_windows_device_0'!P584,'2024-03-18_windows_device_0'!P$2:P$912,1,0)</f>
        <v>37.952666666666666</v>
      </c>
      <c r="B584">
        <f>VLOOKUP('2024-03-18_windows_device_0'!Q584,'2024-03-18_windows_device_0'!Q584:Q1492,1,0)</f>
        <v>2184151</v>
      </c>
      <c r="C584">
        <f t="shared" si="19"/>
        <v>36.112375391111136</v>
      </c>
      <c r="D584">
        <f t="shared" si="18"/>
        <v>2181824.7419799278</v>
      </c>
    </row>
    <row r="585" spans="1:4" x14ac:dyDescent="0.25">
      <c r="A585">
        <f>VLOOKUP('2024-03-18_windows_device_0'!P585,'2024-03-18_windows_device_0'!P$2:P$912,1,0)</f>
        <v>37.946666666666665</v>
      </c>
      <c r="B585">
        <f>VLOOKUP('2024-03-18_windows_device_0'!Q585,'2024-03-18_windows_device_0'!Q585:Q1493,1,0)</f>
        <v>2184141</v>
      </c>
      <c r="C585">
        <f t="shared" si="19"/>
        <v>36.106666325810146</v>
      </c>
      <c r="D585">
        <f t="shared" si="18"/>
        <v>2181815.0036477265</v>
      </c>
    </row>
    <row r="586" spans="1:4" x14ac:dyDescent="0.25">
      <c r="A586">
        <f>VLOOKUP('2024-03-18_windows_device_0'!P586,'2024-03-18_windows_device_0'!P$2:P$912,1,0)</f>
        <v>37.912666666666667</v>
      </c>
      <c r="B586">
        <f>VLOOKUP('2024-03-18_windows_device_0'!Q586,'2024-03-18_windows_device_0'!Q586:Q1494,1,0)</f>
        <v>2184137</v>
      </c>
      <c r="C586">
        <f t="shared" si="19"/>
        <v>36.074314955771207</v>
      </c>
      <c r="D586">
        <f t="shared" si="18"/>
        <v>2181812.4870656519</v>
      </c>
    </row>
    <row r="587" spans="1:4" x14ac:dyDescent="0.25">
      <c r="A587">
        <f>VLOOKUP('2024-03-18_windows_device_0'!P587,'2024-03-18_windows_device_0'!P$2:P$912,1,0)</f>
        <v>37.885333333333335</v>
      </c>
      <c r="B587">
        <f>VLOOKUP('2024-03-18_windows_device_0'!Q587,'2024-03-18_windows_device_0'!Q587:Q1495,1,0)</f>
        <v>2184140</v>
      </c>
      <c r="C587">
        <f t="shared" si="19"/>
        <v>36.048306991622262</v>
      </c>
      <c r="D587">
        <f t="shared" si="18"/>
        <v>2181816.6803985061</v>
      </c>
    </row>
    <row r="588" spans="1:4" x14ac:dyDescent="0.25">
      <c r="A588">
        <f>VLOOKUP('2024-03-18_windows_device_0'!P588,'2024-03-18_windows_device_0'!P$2:P$912,1,0)</f>
        <v>37.864666666666665</v>
      </c>
      <c r="B588">
        <f>VLOOKUP('2024-03-18_windows_device_0'!Q588,'2024-03-18_windows_device_0'!Q588:Q1496,1,0)</f>
        <v>2184150</v>
      </c>
      <c r="C588">
        <f t="shared" si="19"/>
        <v>36.028642433363295</v>
      </c>
      <c r="D588">
        <f t="shared" si="18"/>
        <v>2181827.5831368179</v>
      </c>
    </row>
    <row r="589" spans="1:4" x14ac:dyDescent="0.25">
      <c r="A589">
        <f>VLOOKUP('2024-03-18_windows_device_0'!P589,'2024-03-18_windows_device_0'!P$2:P$912,1,0)</f>
        <v>37.826000000000001</v>
      </c>
      <c r="B589">
        <f>VLOOKUP('2024-03-18_windows_device_0'!Q589,'2024-03-18_windows_device_0'!Q589:Q1497,1,0)</f>
        <v>2184151</v>
      </c>
      <c r="C589">
        <f t="shared" si="19"/>
        <v>35.99185067920137</v>
      </c>
      <c r="D589">
        <f t="shared" si="18"/>
        <v>2181830.2732001385</v>
      </c>
    </row>
    <row r="590" spans="1:4" x14ac:dyDescent="0.25">
      <c r="A590">
        <f>VLOOKUP('2024-03-18_windows_device_0'!P590,'2024-03-18_windows_device_0'!P$2:P$912,1,0)</f>
        <v>37.825333333333333</v>
      </c>
      <c r="B590">
        <f>VLOOKUP('2024-03-18_windows_device_0'!Q590,'2024-03-18_windows_device_0'!Q590:Q1498,1,0)</f>
        <v>2184146</v>
      </c>
      <c r="C590">
        <f t="shared" si="19"/>
        <v>35.991216338612368</v>
      </c>
      <c r="D590">
        <f t="shared" si="18"/>
        <v>2181825.3023513807</v>
      </c>
    </row>
    <row r="591" spans="1:4" x14ac:dyDescent="0.25">
      <c r="A591">
        <f>VLOOKUP('2024-03-18_windows_device_0'!P591,'2024-03-18_windows_device_0'!P$2:P$912,1,0)</f>
        <v>37.777333333333331</v>
      </c>
      <c r="B591">
        <f>VLOOKUP('2024-03-18_windows_device_0'!Q591,'2024-03-18_windows_device_0'!Q591:Q1499,1,0)</f>
        <v>2184143</v>
      </c>
      <c r="C591">
        <f t="shared" si="19"/>
        <v>35.945543816204456</v>
      </c>
      <c r="D591">
        <f t="shared" si="18"/>
        <v>2181824.4023293173</v>
      </c>
    </row>
    <row r="592" spans="1:4" x14ac:dyDescent="0.25">
      <c r="A592">
        <f>VLOOKUP('2024-03-18_windows_device_0'!P592,'2024-03-18_windows_device_0'!P$2:P$912,1,0)</f>
        <v>37.769333333333336</v>
      </c>
      <c r="B592">
        <f>VLOOKUP('2024-03-18_windows_device_0'!Q592,'2024-03-18_windows_device_0'!Q592:Q1500,1,0)</f>
        <v>2184146</v>
      </c>
      <c r="C592">
        <f t="shared" si="19"/>
        <v>35.937931729136473</v>
      </c>
      <c r="D592">
        <f t="shared" si="18"/>
        <v>2181827.7525343993</v>
      </c>
    </row>
    <row r="593" spans="1:4" x14ac:dyDescent="0.25">
      <c r="A593">
        <f>VLOOKUP('2024-03-18_windows_device_0'!P593,'2024-03-18_windows_device_0'!P$2:P$912,1,0)</f>
        <v>37.718000000000004</v>
      </c>
      <c r="B593">
        <f>VLOOKUP('2024-03-18_windows_device_0'!Q593,'2024-03-18_windows_device_0'!Q593:Q1501,1,0)</f>
        <v>2184141</v>
      </c>
      <c r="C593">
        <f t="shared" si="19"/>
        <v>35.889087503783571</v>
      </c>
      <c r="D593">
        <f t="shared" si="18"/>
        <v>2181825.001102942</v>
      </c>
    </row>
    <row r="594" spans="1:4" x14ac:dyDescent="0.25">
      <c r="A594">
        <f>VLOOKUP('2024-03-18_windows_device_0'!P594,'2024-03-18_windows_device_0'!P$2:P$912,1,0)</f>
        <v>37.706666666666663</v>
      </c>
      <c r="B594">
        <f>VLOOKUP('2024-03-18_windows_device_0'!Q594,'2024-03-18_windows_device_0'!Q594:Q1502,1,0)</f>
        <v>2184141</v>
      </c>
      <c r="C594">
        <f t="shared" si="19"/>
        <v>35.878303713770585</v>
      </c>
      <c r="D594">
        <f t="shared" si="18"/>
        <v>2181825.4978711018</v>
      </c>
    </row>
    <row r="595" spans="1:4" x14ac:dyDescent="0.25">
      <c r="A595">
        <f>VLOOKUP('2024-03-18_windows_device_0'!P595,'2024-03-18_windows_device_0'!P$2:P$912,1,0)</f>
        <v>37.677999999999997</v>
      </c>
      <c r="B595">
        <f>VLOOKUP('2024-03-18_windows_device_0'!Q595,'2024-03-18_windows_device_0'!Q595:Q1503,1,0)</f>
        <v>2184144</v>
      </c>
      <c r="C595">
        <f t="shared" si="19"/>
        <v>35.851027068443635</v>
      </c>
      <c r="D595">
        <f t="shared" si="18"/>
        <v>2181829.7549366527</v>
      </c>
    </row>
    <row r="596" spans="1:4" x14ac:dyDescent="0.25">
      <c r="A596">
        <f>VLOOKUP('2024-03-18_windows_device_0'!P596,'2024-03-18_windows_device_0'!P$2:P$912,1,0)</f>
        <v>37.661999999999999</v>
      </c>
      <c r="B596">
        <f>VLOOKUP('2024-03-18_windows_device_0'!Q596,'2024-03-18_windows_device_0'!Q596:Q1504,1,0)</f>
        <v>2184140</v>
      </c>
      <c r="C596">
        <f t="shared" si="19"/>
        <v>35.835802894307669</v>
      </c>
      <c r="D596">
        <f t="shared" si="18"/>
        <v>2181826.4568876545</v>
      </c>
    </row>
    <row r="597" spans="1:4" x14ac:dyDescent="0.25">
      <c r="A597">
        <f>VLOOKUP('2024-03-18_windows_device_0'!P597,'2024-03-18_windows_device_0'!P$2:P$912,1,0)</f>
        <v>37.62466666666667</v>
      </c>
      <c r="B597">
        <f>VLOOKUP('2024-03-18_windows_device_0'!Q597,'2024-03-18_windows_device_0'!Q597:Q1505,1,0)</f>
        <v>2184145</v>
      </c>
      <c r="C597">
        <f t="shared" si="19"/>
        <v>35.800279821323741</v>
      </c>
      <c r="D597">
        <f t="shared" si="18"/>
        <v>2181833.0957011422</v>
      </c>
    </row>
    <row r="598" spans="1:4" x14ac:dyDescent="0.25">
      <c r="A598">
        <f>VLOOKUP('2024-03-18_windows_device_0'!P598,'2024-03-18_windows_device_0'!P$2:P$912,1,0)</f>
        <v>37.609333333333332</v>
      </c>
      <c r="B598">
        <f>VLOOKUP('2024-03-18_windows_device_0'!Q598,'2024-03-18_windows_device_0'!Q598:Q1506,1,0)</f>
        <v>2184143</v>
      </c>
      <c r="C598">
        <f t="shared" si="19"/>
        <v>35.785689987776763</v>
      </c>
      <c r="D598">
        <f t="shared" si="18"/>
        <v>2181831.7691615568</v>
      </c>
    </row>
    <row r="599" spans="1:4" x14ac:dyDescent="0.25">
      <c r="A599">
        <f>VLOOKUP('2024-03-18_windows_device_0'!P599,'2024-03-18_windows_device_0'!P$2:P$912,1,0)</f>
        <v>37.567999999999998</v>
      </c>
      <c r="B599">
        <f>VLOOKUP('2024-03-18_windows_device_0'!Q599,'2024-03-18_windows_device_0'!Q599:Q1507,1,0)</f>
        <v>2184138</v>
      </c>
      <c r="C599">
        <f t="shared" si="19"/>
        <v>35.746360871258844</v>
      </c>
      <c r="D599">
        <f t="shared" si="18"/>
        <v>2181828.5856680162</v>
      </c>
    </row>
    <row r="600" spans="1:4" x14ac:dyDescent="0.25">
      <c r="A600">
        <f>VLOOKUP('2024-03-18_windows_device_0'!P600,'2024-03-18_windows_device_0'!P$2:P$912,1,0)</f>
        <v>37.553333333333335</v>
      </c>
      <c r="B600">
        <f>VLOOKUP('2024-03-18_windows_device_0'!Q600,'2024-03-18_windows_device_0'!Q600:Q1508,1,0)</f>
        <v>2184134</v>
      </c>
      <c r="C600">
        <f t="shared" si="19"/>
        <v>35.732405378300868</v>
      </c>
      <c r="D600">
        <f t="shared" si="18"/>
        <v>2181825.2306175488</v>
      </c>
    </row>
    <row r="601" spans="1:4" x14ac:dyDescent="0.25">
      <c r="A601">
        <f>VLOOKUP('2024-03-18_windows_device_0'!P601,'2024-03-18_windows_device_0'!P$2:P$912,1,0)</f>
        <v>37.527999999999999</v>
      </c>
      <c r="B601">
        <f>VLOOKUP('2024-03-18_windows_device_0'!Q601,'2024-03-18_windows_device_0'!Q601:Q1509,1,0)</f>
        <v>2184121</v>
      </c>
      <c r="C601">
        <f t="shared" si="19"/>
        <v>35.708300435918915</v>
      </c>
      <c r="D601">
        <f t="shared" si="18"/>
        <v>2181813.3450934794</v>
      </c>
    </row>
    <row r="602" spans="1:4" x14ac:dyDescent="0.25">
      <c r="A602">
        <f>VLOOKUP('2024-03-18_windows_device_0'!P602,'2024-03-18_windows_device_0'!P$2:P$912,1,0)</f>
        <v>37.50266666666667</v>
      </c>
      <c r="B602">
        <f>VLOOKUP('2024-03-18_windows_device_0'!Q602,'2024-03-18_windows_device_0'!Q602:Q1510,1,0)</f>
        <v>2184118</v>
      </c>
      <c r="C602">
        <f t="shared" si="19"/>
        <v>35.684195493536969</v>
      </c>
      <c r="D602">
        <f t="shared" si="18"/>
        <v>2181811.4601675202</v>
      </c>
    </row>
    <row r="603" spans="1:4" x14ac:dyDescent="0.25">
      <c r="A603">
        <f>VLOOKUP('2024-03-18_windows_device_0'!P603,'2024-03-18_windows_device_0'!P$2:P$912,1,0)</f>
        <v>37.471333333333334</v>
      </c>
      <c r="B603">
        <f>VLOOKUP('2024-03-18_windows_device_0'!Q603,'2024-03-18_windows_device_0'!Q603:Q1511,1,0)</f>
        <v>2184125</v>
      </c>
      <c r="C603">
        <f t="shared" si="19"/>
        <v>35.654381485854024</v>
      </c>
      <c r="D603">
        <f t="shared" si="18"/>
        <v>2181819.8401654176</v>
      </c>
    </row>
    <row r="604" spans="1:4" x14ac:dyDescent="0.25">
      <c r="A604">
        <f>VLOOKUP('2024-03-18_windows_device_0'!P604,'2024-03-18_windows_device_0'!P$2:P$912,1,0)</f>
        <v>37.455333333333336</v>
      </c>
      <c r="B604">
        <f>VLOOKUP('2024-03-18_windows_device_0'!Q604,'2024-03-18_windows_device_0'!Q604:Q1512,1,0)</f>
        <v>2184124</v>
      </c>
      <c r="C604">
        <f t="shared" si="19"/>
        <v>35.639157311718051</v>
      </c>
      <c r="D604">
        <f t="shared" si="18"/>
        <v>2181819.545198096</v>
      </c>
    </row>
    <row r="605" spans="1:4" x14ac:dyDescent="0.25">
      <c r="A605">
        <f>VLOOKUP('2024-03-18_windows_device_0'!P605,'2024-03-18_windows_device_0'!P$2:P$912,1,0)</f>
        <v>37.422666666666665</v>
      </c>
      <c r="B605">
        <f>VLOOKUP('2024-03-18_windows_device_0'!Q605,'2024-03-18_windows_device_0'!Q605:Q1513,1,0)</f>
        <v>2184128</v>
      </c>
      <c r="C605">
        <f t="shared" si="19"/>
        <v>35.60807462285711</v>
      </c>
      <c r="D605">
        <f t="shared" si="18"/>
        <v>2181824.9853806193</v>
      </c>
    </row>
    <row r="606" spans="1:4" x14ac:dyDescent="0.25">
      <c r="A606">
        <f>VLOOKUP('2024-03-18_windows_device_0'!P606,'2024-03-18_windows_device_0'!P$2:P$912,1,0)</f>
        <v>37.399333333333331</v>
      </c>
      <c r="B606">
        <f>VLOOKUP('2024-03-18_windows_device_0'!Q606,'2024-03-18_windows_device_0'!Q606:Q1514,1,0)</f>
        <v>2184123</v>
      </c>
      <c r="C606">
        <f t="shared" si="19"/>
        <v>35.585872702242149</v>
      </c>
      <c r="D606">
        <f t="shared" si="18"/>
        <v>2181821.0146913007</v>
      </c>
    </row>
    <row r="607" spans="1:4" x14ac:dyDescent="0.25">
      <c r="A607">
        <f>VLOOKUP('2024-03-18_windows_device_0'!P607,'2024-03-18_windows_device_0'!P$2:P$912,1,0)</f>
        <v>37.37533333333333</v>
      </c>
      <c r="B607">
        <f>VLOOKUP('2024-03-18_windows_device_0'!Q607,'2024-03-18_windows_device_0'!Q607:Q1515,1,0)</f>
        <v>2184123</v>
      </c>
      <c r="C607">
        <f t="shared" si="19"/>
        <v>35.563036441038193</v>
      </c>
      <c r="D607">
        <f t="shared" si="18"/>
        <v>2181822.0739402119</v>
      </c>
    </row>
    <row r="608" spans="1:4" x14ac:dyDescent="0.25">
      <c r="A608">
        <f>VLOOKUP('2024-03-18_windows_device_0'!P608,'2024-03-18_windows_device_0'!P$2:P$912,1,0)</f>
        <v>37.35</v>
      </c>
      <c r="B608">
        <f>VLOOKUP('2024-03-18_windows_device_0'!Q608,'2024-03-18_windows_device_0'!Q608:Q1516,1,0)</f>
        <v>2184123</v>
      </c>
      <c r="C608">
        <f t="shared" si="19"/>
        <v>35.538931498656247</v>
      </c>
      <c r="D608">
        <f t="shared" si="18"/>
        <v>2181823.192618655</v>
      </c>
    </row>
    <row r="609" spans="1:4" x14ac:dyDescent="0.25">
      <c r="A609">
        <f>VLOOKUP('2024-03-18_windows_device_0'!P609,'2024-03-18_windows_device_0'!P$2:P$912,1,0)</f>
        <v>37.322000000000003</v>
      </c>
      <c r="B609">
        <f>VLOOKUP('2024-03-18_windows_device_0'!Q609,'2024-03-18_windows_device_0'!Q609:Q1517,1,0)</f>
        <v>2184118</v>
      </c>
      <c r="C609">
        <f t="shared" si="19"/>
        <v>35.512289193918299</v>
      </c>
      <c r="D609">
        <f t="shared" si="18"/>
        <v>2181819.4297485868</v>
      </c>
    </row>
    <row r="610" spans="1:4" x14ac:dyDescent="0.25">
      <c r="A610">
        <f>VLOOKUP('2024-03-18_windows_device_0'!P610,'2024-03-18_windows_device_0'!P$2:P$912,1,0)</f>
        <v>37.291333333333334</v>
      </c>
      <c r="B610">
        <f>VLOOKUP('2024-03-18_windows_device_0'!Q610,'2024-03-18_windows_device_0'!Q610:Q1518,1,0)</f>
        <v>2184104</v>
      </c>
      <c r="C610">
        <f t="shared" si="19"/>
        <v>35.48310952682435</v>
      </c>
      <c r="D610">
        <f t="shared" si="18"/>
        <v>2181806.7855387656</v>
      </c>
    </row>
    <row r="611" spans="1:4" x14ac:dyDescent="0.25">
      <c r="A611">
        <f>VLOOKUP('2024-03-18_windows_device_0'!P611,'2024-03-18_windows_device_0'!P$2:P$912,1,0)</f>
        <v>37.273333333333333</v>
      </c>
      <c r="B611">
        <f>VLOOKUP('2024-03-18_windows_device_0'!Q611,'2024-03-18_windows_device_0'!Q611:Q1519,1,0)</f>
        <v>2184100</v>
      </c>
      <c r="C611">
        <f t="shared" si="19"/>
        <v>35.465982330921385</v>
      </c>
      <c r="D611">
        <f t="shared" si="18"/>
        <v>2181803.5817368506</v>
      </c>
    </row>
    <row r="612" spans="1:4" x14ac:dyDescent="0.25">
      <c r="A612">
        <f>VLOOKUP('2024-03-18_windows_device_0'!P612,'2024-03-18_windows_device_0'!P$2:P$912,1,0)</f>
        <v>37.229999999999997</v>
      </c>
      <c r="B612">
        <f>VLOOKUP('2024-03-18_windows_device_0'!Q612,'2024-03-18_windows_device_0'!Q612:Q1520,1,0)</f>
        <v>2184096</v>
      </c>
      <c r="C612">
        <f t="shared" si="19"/>
        <v>35.424750192636459</v>
      </c>
      <c r="D612">
        <f t="shared" si="18"/>
        <v>2181801.4997484889</v>
      </c>
    </row>
    <row r="613" spans="1:4" x14ac:dyDescent="0.25">
      <c r="A613">
        <f>VLOOKUP('2024-03-18_windows_device_0'!P613,'2024-03-18_windows_device_0'!P$2:P$912,1,0)</f>
        <v>37.223333333333336</v>
      </c>
      <c r="B613">
        <f>VLOOKUP('2024-03-18_windows_device_0'!Q613,'2024-03-18_windows_device_0'!Q613:Q1521,1,0)</f>
        <v>2184108</v>
      </c>
      <c r="C613">
        <f t="shared" si="19"/>
        <v>35.41840678674648</v>
      </c>
      <c r="D613">
        <f t="shared" si="18"/>
        <v>2181813.7949825288</v>
      </c>
    </row>
    <row r="614" spans="1:4" x14ac:dyDescent="0.25">
      <c r="A614">
        <f>VLOOKUP('2024-03-18_windows_device_0'!P614,'2024-03-18_windows_device_0'!P$2:P$912,1,0)</f>
        <v>37.196666666666665</v>
      </c>
      <c r="B614">
        <f>VLOOKUP('2024-03-18_windows_device_0'!Q614,'2024-03-18_windows_device_0'!Q614:Q1522,1,0)</f>
        <v>2184115</v>
      </c>
      <c r="C614">
        <f t="shared" si="19"/>
        <v>35.393033163186523</v>
      </c>
      <c r="D614">
        <f t="shared" si="18"/>
        <v>2181821.9763328927</v>
      </c>
    </row>
    <row r="615" spans="1:4" x14ac:dyDescent="0.25">
      <c r="A615">
        <f>VLOOKUP('2024-03-18_windows_device_0'!P615,'2024-03-18_windows_device_0'!P$2:P$912,1,0)</f>
        <v>37.183999999999997</v>
      </c>
      <c r="B615">
        <f>VLOOKUP('2024-03-18_windows_device_0'!Q615,'2024-03-18_windows_device_0'!Q615:Q1523,1,0)</f>
        <v>2184116</v>
      </c>
      <c r="C615">
        <f t="shared" si="19"/>
        <v>35.380980691995546</v>
      </c>
      <c r="D615">
        <f t="shared" si="18"/>
        <v>2181823.5377064766</v>
      </c>
    </row>
    <row r="616" spans="1:4" x14ac:dyDescent="0.25">
      <c r="A616">
        <f>VLOOKUP('2024-03-18_windows_device_0'!P616,'2024-03-18_windows_device_0'!P$2:P$912,1,0)</f>
        <v>37.145333333333333</v>
      </c>
      <c r="B616">
        <f>VLOOKUP('2024-03-18_windows_device_0'!Q616,'2024-03-18_windows_device_0'!Q616:Q1524,1,0)</f>
        <v>2184111</v>
      </c>
      <c r="C616">
        <f t="shared" si="19"/>
        <v>35.344188937833621</v>
      </c>
      <c r="D616">
        <f t="shared" si="18"/>
        <v>2181820.2522981251</v>
      </c>
    </row>
    <row r="617" spans="1:4" x14ac:dyDescent="0.25">
      <c r="A617">
        <f>VLOOKUP('2024-03-18_windows_device_0'!P617,'2024-03-18_windows_device_0'!P$2:P$912,1,0)</f>
        <v>37.116666666666667</v>
      </c>
      <c r="B617">
        <f>VLOOKUP('2024-03-18_windows_device_0'!Q617,'2024-03-18_windows_device_0'!Q617:Q1525,1,0)</f>
        <v>2184110</v>
      </c>
      <c r="C617">
        <f t="shared" si="19"/>
        <v>35.316912292506672</v>
      </c>
      <c r="D617">
        <f t="shared" si="18"/>
        <v>2181820.5243603424</v>
      </c>
    </row>
    <row r="618" spans="1:4" x14ac:dyDescent="0.25">
      <c r="A618">
        <f>VLOOKUP('2024-03-18_windows_device_0'!P618,'2024-03-18_windows_device_0'!P$2:P$912,1,0)</f>
        <v>37.086666666666666</v>
      </c>
      <c r="B618">
        <f>VLOOKUP('2024-03-18_windows_device_0'!Q618,'2024-03-18_windows_device_0'!Q618:Q1526,1,0)</f>
        <v>2184109</v>
      </c>
      <c r="C618">
        <f t="shared" si="19"/>
        <v>35.288366966001732</v>
      </c>
      <c r="D618">
        <f t="shared" si="18"/>
        <v>2181820.8564083679</v>
      </c>
    </row>
    <row r="619" spans="1:4" x14ac:dyDescent="0.25">
      <c r="A619">
        <f>VLOOKUP('2024-03-18_windows_device_0'!P619,'2024-03-18_windows_device_0'!P$2:P$912,1,0)</f>
        <v>37.06133333333333</v>
      </c>
      <c r="B619">
        <f>VLOOKUP('2024-03-18_windows_device_0'!Q619,'2024-03-18_windows_device_0'!Q619:Q1527,1,0)</f>
        <v>2184107</v>
      </c>
      <c r="C619">
        <f t="shared" si="19"/>
        <v>35.264262023619771</v>
      </c>
      <c r="D619">
        <f t="shared" si="18"/>
        <v>2181819.9819021225</v>
      </c>
    </row>
    <row r="620" spans="1:4" x14ac:dyDescent="0.25">
      <c r="A620">
        <f>VLOOKUP('2024-03-18_windows_device_0'!P620,'2024-03-18_windows_device_0'!P$2:P$912,1,0)</f>
        <v>37.045999999999999</v>
      </c>
      <c r="B620">
        <f>VLOOKUP('2024-03-18_windows_device_0'!Q620,'2024-03-18_windows_device_0'!Q620:Q1528,1,0)</f>
        <v>2184099</v>
      </c>
      <c r="C620">
        <f t="shared" si="19"/>
        <v>35.249672190072801</v>
      </c>
      <c r="D620">
        <f t="shared" si="18"/>
        <v>2181812.6634125905</v>
      </c>
    </row>
    <row r="621" spans="1:4" x14ac:dyDescent="0.25">
      <c r="A621">
        <f>VLOOKUP('2024-03-18_windows_device_0'!P621,'2024-03-18_windows_device_0'!P$2:P$912,1,0)</f>
        <v>37.026666666666664</v>
      </c>
      <c r="B621">
        <f>VLOOKUP('2024-03-18_windows_device_0'!Q621,'2024-03-18_windows_device_0'!Q621:Q1529,1,0)</f>
        <v>2184084</v>
      </c>
      <c r="C621">
        <f t="shared" si="19"/>
        <v>35.231276312991838</v>
      </c>
      <c r="D621">
        <f t="shared" si="18"/>
        <v>2181798.5230207075</v>
      </c>
    </row>
    <row r="622" spans="1:4" x14ac:dyDescent="0.25">
      <c r="A622">
        <f>VLOOKUP('2024-03-18_windows_device_0'!P622,'2024-03-18_windows_device_0'!P$2:P$912,1,0)</f>
        <v>36.998666666666665</v>
      </c>
      <c r="B622">
        <f>VLOOKUP('2024-03-18_windows_device_0'!Q622,'2024-03-18_windows_device_0'!Q622:Q1530,1,0)</f>
        <v>2184079</v>
      </c>
      <c r="C622">
        <f t="shared" si="19"/>
        <v>35.20463400825389</v>
      </c>
      <c r="D622">
        <f t="shared" si="18"/>
        <v>2181794.768587973</v>
      </c>
    </row>
    <row r="623" spans="1:4" x14ac:dyDescent="0.25">
      <c r="A623">
        <f>VLOOKUP('2024-03-18_windows_device_0'!P623,'2024-03-18_windows_device_0'!P$2:P$912,1,0)</f>
        <v>36.960666666666668</v>
      </c>
      <c r="B623">
        <f>VLOOKUP('2024-03-18_windows_device_0'!Q623,'2024-03-18_windows_device_0'!Q623:Q1531,1,0)</f>
        <v>2184078</v>
      </c>
      <c r="C623">
        <f t="shared" si="19"/>
        <v>35.168476594680961</v>
      </c>
      <c r="D623">
        <f t="shared" si="18"/>
        <v>2181795.4601693666</v>
      </c>
    </row>
    <row r="624" spans="1:4" x14ac:dyDescent="0.25">
      <c r="A624">
        <f>VLOOKUP('2024-03-18_windows_device_0'!P624,'2024-03-18_windows_device_0'!P$2:P$912,1,0)</f>
        <v>36.952666666666666</v>
      </c>
      <c r="B624">
        <f>VLOOKUP('2024-03-18_windows_device_0'!Q624,'2024-03-18_windows_device_0'!Q624:Q1532,1,0)</f>
        <v>2184084</v>
      </c>
      <c r="C624">
        <f t="shared" si="19"/>
        <v>35.160864507612978</v>
      </c>
      <c r="D624">
        <f t="shared" si="18"/>
        <v>2181801.8164632451</v>
      </c>
    </row>
    <row r="625" spans="1:4" x14ac:dyDescent="0.25">
      <c r="A625">
        <f>VLOOKUP('2024-03-18_windows_device_0'!P625,'2024-03-18_windows_device_0'!P$2:P$912,1,0)</f>
        <v>36.932000000000002</v>
      </c>
      <c r="B625">
        <f>VLOOKUP('2024-03-18_windows_device_0'!Q625,'2024-03-18_windows_device_0'!Q625:Q1533,1,0)</f>
        <v>2184087</v>
      </c>
      <c r="C625">
        <f t="shared" si="19"/>
        <v>35.141199949354018</v>
      </c>
      <c r="D625">
        <f t="shared" si="18"/>
        <v>2181805.7371651661</v>
      </c>
    </row>
    <row r="626" spans="1:4" x14ac:dyDescent="0.25">
      <c r="A626">
        <f>VLOOKUP('2024-03-18_windows_device_0'!P626,'2024-03-18_windows_device_0'!P$2:P$912,1,0)</f>
        <v>36.906666666666666</v>
      </c>
      <c r="B626">
        <f>VLOOKUP('2024-03-18_windows_device_0'!Q626,'2024-03-18_windows_device_0'!Q626:Q1534,1,0)</f>
        <v>2184092</v>
      </c>
      <c r="C626">
        <f t="shared" si="19"/>
        <v>35.117095006972058</v>
      </c>
      <c r="D626">
        <f t="shared" si="18"/>
        <v>2181811.8663105429</v>
      </c>
    </row>
    <row r="627" spans="1:4" x14ac:dyDescent="0.25">
      <c r="A627">
        <f>VLOOKUP('2024-03-18_windows_device_0'!P627,'2024-03-18_windows_device_0'!P$2:P$912,1,0)</f>
        <v>36.88133333333333</v>
      </c>
      <c r="B627">
        <f>VLOOKUP('2024-03-18_windows_device_0'!Q627,'2024-03-18_windows_device_0'!Q627:Q1535,1,0)</f>
        <v>2184092</v>
      </c>
      <c r="C627">
        <f t="shared" si="19"/>
        <v>35.092990064590104</v>
      </c>
      <c r="D627">
        <f t="shared" si="18"/>
        <v>2181812.9960540291</v>
      </c>
    </row>
    <row r="628" spans="1:4" x14ac:dyDescent="0.25">
      <c r="A628">
        <f>VLOOKUP('2024-03-18_windows_device_0'!P628,'2024-03-18_windows_device_0'!P$2:P$912,1,0)</f>
        <v>36.848666666666666</v>
      </c>
      <c r="B628">
        <f>VLOOKUP('2024-03-18_windows_device_0'!Q628,'2024-03-18_windows_device_0'!Q628:Q1536,1,0)</f>
        <v>2184093</v>
      </c>
      <c r="C628">
        <f t="shared" si="19"/>
        <v>35.06190737572917</v>
      </c>
      <c r="D628">
        <f t="shared" si="18"/>
        <v>2181815.4537114007</v>
      </c>
    </row>
    <row r="629" spans="1:4" x14ac:dyDescent="0.25">
      <c r="A629">
        <f>VLOOKUP('2024-03-18_windows_device_0'!P629,'2024-03-18_windows_device_0'!P$2:P$912,1,0)</f>
        <v>36.821333333333335</v>
      </c>
      <c r="B629">
        <f>VLOOKUP('2024-03-18_windows_device_0'!Q629,'2024-03-18_windows_device_0'!Q629:Q1537,1,0)</f>
        <v>2184085</v>
      </c>
      <c r="C629">
        <f t="shared" si="19"/>
        <v>35.035899411580218</v>
      </c>
      <c r="D629">
        <f t="shared" si="18"/>
        <v>2181808.6741481009</v>
      </c>
    </row>
    <row r="630" spans="1:4" x14ac:dyDescent="0.25">
      <c r="A630">
        <f>VLOOKUP('2024-03-18_windows_device_0'!P630,'2024-03-18_windows_device_0'!P$2:P$912,1,0)</f>
        <v>36.80466666666667</v>
      </c>
      <c r="B630">
        <f>VLOOKUP('2024-03-18_windows_device_0'!Q630,'2024-03-18_windows_device_0'!Q630:Q1538,1,0)</f>
        <v>2184084</v>
      </c>
      <c r="C630">
        <f t="shared" si="19"/>
        <v>35.020040896855249</v>
      </c>
      <c r="D630">
        <f t="shared" si="18"/>
        <v>2181808.4186585397</v>
      </c>
    </row>
    <row r="631" spans="1:4" x14ac:dyDescent="0.25">
      <c r="A631">
        <f>VLOOKUP('2024-03-18_windows_device_0'!P631,'2024-03-18_windows_device_0'!P$2:P$912,1,0)</f>
        <v>36.776666666666664</v>
      </c>
      <c r="B631">
        <f>VLOOKUP('2024-03-18_windows_device_0'!Q631,'2024-03-18_windows_device_0'!Q631:Q1539,1,0)</f>
        <v>2184089</v>
      </c>
      <c r="C631">
        <f t="shared" si="19"/>
        <v>34.993398592117295</v>
      </c>
      <c r="D631">
        <f t="shared" si="18"/>
        <v>2181814.6700188606</v>
      </c>
    </row>
    <row r="632" spans="1:4" x14ac:dyDescent="0.25">
      <c r="A632">
        <f>VLOOKUP('2024-03-18_windows_device_0'!P632,'2024-03-18_windows_device_0'!P$2:P$912,1,0)</f>
        <v>36.762</v>
      </c>
      <c r="B632">
        <f>VLOOKUP('2024-03-18_windows_device_0'!Q632,'2024-03-18_windows_device_0'!Q632:Q1540,1,0)</f>
        <v>2184089</v>
      </c>
      <c r="C632">
        <f t="shared" si="19"/>
        <v>34.979443099159326</v>
      </c>
      <c r="D632">
        <f t="shared" si="18"/>
        <v>2181815.3257849142</v>
      </c>
    </row>
    <row r="633" spans="1:4" x14ac:dyDescent="0.25">
      <c r="A633">
        <f>VLOOKUP('2024-03-18_windows_device_0'!P633,'2024-03-18_windows_device_0'!P$2:P$912,1,0)</f>
        <v>36.74133333333333</v>
      </c>
      <c r="B633">
        <f>VLOOKUP('2024-03-18_windows_device_0'!Q633,'2024-03-18_windows_device_0'!Q633:Q1541,1,0)</f>
        <v>2184087</v>
      </c>
      <c r="C633">
        <f t="shared" si="19"/>
        <v>34.959778540900359</v>
      </c>
      <c r="D633">
        <f t="shared" si="18"/>
        <v>2181814.2501591668</v>
      </c>
    </row>
    <row r="634" spans="1:4" x14ac:dyDescent="0.25">
      <c r="A634">
        <f>VLOOKUP('2024-03-18_windows_device_0'!P634,'2024-03-18_windows_device_0'!P$2:P$912,1,0)</f>
        <v>36.718666666666664</v>
      </c>
      <c r="B634">
        <f>VLOOKUP('2024-03-18_windows_device_0'!Q634,'2024-03-18_windows_device_0'!Q634:Q1542,1,0)</f>
        <v>2184083</v>
      </c>
      <c r="C634">
        <f t="shared" si="19"/>
        <v>34.938210960874407</v>
      </c>
      <c r="D634">
        <f t="shared" si="18"/>
        <v>2181811.2644466879</v>
      </c>
    </row>
    <row r="635" spans="1:4" x14ac:dyDescent="0.25">
      <c r="A635">
        <f>VLOOKUP('2024-03-18_windows_device_0'!P635,'2024-03-18_windows_device_0'!P$2:P$912,1,0)</f>
        <v>36.68933333333333</v>
      </c>
      <c r="B635">
        <f>VLOOKUP('2024-03-18_windows_device_0'!Q635,'2024-03-18_windows_device_0'!Q635:Q1543,1,0)</f>
        <v>2184084</v>
      </c>
      <c r="C635">
        <f t="shared" si="19"/>
        <v>34.910299974958455</v>
      </c>
      <c r="D635">
        <f t="shared" si="18"/>
        <v>2181813.5777648417</v>
      </c>
    </row>
    <row r="636" spans="1:4" x14ac:dyDescent="0.25">
      <c r="A636">
        <f>VLOOKUP('2024-03-18_windows_device_0'!P636,'2024-03-18_windows_device_0'!P$2:P$912,1,0)</f>
        <v>36.673999999999999</v>
      </c>
      <c r="B636">
        <f>VLOOKUP('2024-03-18_windows_device_0'!Q636,'2024-03-18_windows_device_0'!Q636:Q1544,1,0)</f>
        <v>2184079</v>
      </c>
      <c r="C636">
        <f t="shared" si="19"/>
        <v>34.895710141411492</v>
      </c>
      <c r="D636">
        <f t="shared" si="18"/>
        <v>2181809.2645912026</v>
      </c>
    </row>
    <row r="637" spans="1:4" x14ac:dyDescent="0.25">
      <c r="A637">
        <f>VLOOKUP('2024-03-18_windows_device_0'!P637,'2024-03-18_windows_device_0'!P$2:P$912,1,0)</f>
        <v>36.642666666666663</v>
      </c>
      <c r="B637">
        <f>VLOOKUP('2024-03-18_windows_device_0'!Q637,'2024-03-18_windows_device_0'!Q637:Q1545,1,0)</f>
        <v>2184083</v>
      </c>
      <c r="C637">
        <f t="shared" si="19"/>
        <v>34.86589613372854</v>
      </c>
      <c r="D637">
        <f t="shared" si="18"/>
        <v>2181814.6687873062</v>
      </c>
    </row>
    <row r="638" spans="1:4" x14ac:dyDescent="0.25">
      <c r="A638">
        <f>VLOOKUP('2024-03-18_windows_device_0'!P638,'2024-03-18_windows_device_0'!P$2:P$912,1,0)</f>
        <v>36.61933333333333</v>
      </c>
      <c r="B638">
        <f>VLOOKUP('2024-03-18_windows_device_0'!Q638,'2024-03-18_windows_device_0'!Q638:Q1546,1,0)</f>
        <v>2184081</v>
      </c>
      <c r="C638">
        <f t="shared" si="19"/>
        <v>34.843694213113586</v>
      </c>
      <c r="D638">
        <f t="shared" si="18"/>
        <v>2181813.7150596376</v>
      </c>
    </row>
    <row r="639" spans="1:4" x14ac:dyDescent="0.25">
      <c r="A639">
        <f>VLOOKUP('2024-03-18_windows_device_0'!P639,'2024-03-18_windows_device_0'!P$2:P$912,1,0)</f>
        <v>36.593333333333334</v>
      </c>
      <c r="B639">
        <f>VLOOKUP('2024-03-18_windows_device_0'!Q639,'2024-03-18_windows_device_0'!Q639:Q1547,1,0)</f>
        <v>2184080</v>
      </c>
      <c r="C639">
        <f t="shared" si="19"/>
        <v>34.818954930142638</v>
      </c>
      <c r="D639">
        <f t="shared" si="18"/>
        <v>2181813.8815036463</v>
      </c>
    </row>
    <row r="640" spans="1:4" x14ac:dyDescent="0.25">
      <c r="A640">
        <f>VLOOKUP('2024-03-18_windows_device_0'!P640,'2024-03-18_windows_device_0'!P$2:P$912,1,0)</f>
        <v>36.579333333333331</v>
      </c>
      <c r="B640">
        <f>VLOOKUP('2024-03-18_windows_device_0'!Q640,'2024-03-18_windows_device_0'!Q640:Q1548,1,0)</f>
        <v>2184075</v>
      </c>
      <c r="C640">
        <f t="shared" si="19"/>
        <v>34.805633777773657</v>
      </c>
      <c r="D640">
        <f t="shared" si="18"/>
        <v>2181809.5098498301</v>
      </c>
    </row>
    <row r="641" spans="1:4" x14ac:dyDescent="0.25">
      <c r="A641">
        <f>VLOOKUP('2024-03-18_windows_device_0'!P641,'2024-03-18_windows_device_0'!P$2:P$912,1,0)</f>
        <v>36.551333333333332</v>
      </c>
      <c r="B641">
        <f>VLOOKUP('2024-03-18_windows_device_0'!Q641,'2024-03-18_windows_device_0'!Q641:Q1549,1,0)</f>
        <v>2184073</v>
      </c>
      <c r="C641">
        <f t="shared" si="19"/>
        <v>34.778991473035717</v>
      </c>
      <c r="D641">
        <f t="shared" si="18"/>
        <v>2181808.7670901897</v>
      </c>
    </row>
    <row r="642" spans="1:4" x14ac:dyDescent="0.25">
      <c r="A642">
        <f>VLOOKUP('2024-03-18_windows_device_0'!P642,'2024-03-18_windows_device_0'!P$2:P$912,1,0)</f>
        <v>36.527999999999999</v>
      </c>
      <c r="B642">
        <f>VLOOKUP('2024-03-18_windows_device_0'!Q642,'2024-03-18_windows_device_0'!Q642:Q1550,1,0)</f>
        <v>2184070</v>
      </c>
      <c r="C642">
        <f t="shared" si="19"/>
        <v>34.756789552420756</v>
      </c>
      <c r="D642">
        <f t="shared" ref="D642:D705" si="20">B642-C642*E$4+E$3*C642^2</f>
        <v>2181806.8153486294</v>
      </c>
    </row>
    <row r="643" spans="1:4" x14ac:dyDescent="0.25">
      <c r="A643">
        <f>VLOOKUP('2024-03-18_windows_device_0'!P643,'2024-03-18_windows_device_0'!P$2:P$912,1,0)</f>
        <v>36.510666666666665</v>
      </c>
      <c r="B643">
        <f>VLOOKUP('2024-03-18_windows_device_0'!Q643,'2024-03-18_windows_device_0'!Q643:Q1551,1,0)</f>
        <v>2184071</v>
      </c>
      <c r="C643">
        <f t="shared" ref="C643:C706" si="21">A643*(1-EXP(-E$5))</f>
        <v>34.740296697106785</v>
      </c>
      <c r="D643">
        <f t="shared" si="20"/>
        <v>2181808.5943833627</v>
      </c>
    </row>
    <row r="644" spans="1:4" x14ac:dyDescent="0.25">
      <c r="A644">
        <f>VLOOKUP('2024-03-18_windows_device_0'!P644,'2024-03-18_windows_device_0'!P$2:P$912,1,0)</f>
        <v>36.490666666666669</v>
      </c>
      <c r="B644">
        <f>VLOOKUP('2024-03-18_windows_device_0'!Q644,'2024-03-18_windows_device_0'!Q644:Q1552,1,0)</f>
        <v>2184078</v>
      </c>
      <c r="C644">
        <f t="shared" si="21"/>
        <v>34.721266479436828</v>
      </c>
      <c r="D644">
        <f t="shared" si="20"/>
        <v>2181816.4936175244</v>
      </c>
    </row>
    <row r="645" spans="1:4" x14ac:dyDescent="0.25">
      <c r="A645">
        <f>VLOOKUP('2024-03-18_windows_device_0'!P645,'2024-03-18_windows_device_0'!P$2:P$912,1,0)</f>
        <v>36.466000000000001</v>
      </c>
      <c r="B645">
        <f>VLOOKUP('2024-03-18_windows_device_0'!Q645,'2024-03-18_windows_device_0'!Q645:Q1553,1,0)</f>
        <v>2184075</v>
      </c>
      <c r="C645">
        <f t="shared" si="21"/>
        <v>34.69779587764387</v>
      </c>
      <c r="D645">
        <f t="shared" si="20"/>
        <v>2181814.603186396</v>
      </c>
    </row>
    <row r="646" spans="1:4" x14ac:dyDescent="0.25">
      <c r="A646">
        <f>VLOOKUP('2024-03-18_windows_device_0'!P646,'2024-03-18_windows_device_0'!P$2:P$912,1,0)</f>
        <v>36.445999999999998</v>
      </c>
      <c r="B646">
        <f>VLOOKUP('2024-03-18_windows_device_0'!Q646,'2024-03-18_windows_device_0'!Q646:Q1554,1,0)</f>
        <v>2184067</v>
      </c>
      <c r="C646">
        <f t="shared" si="21"/>
        <v>34.678765659973905</v>
      </c>
      <c r="D646">
        <f t="shared" si="20"/>
        <v>2181807.5032531079</v>
      </c>
    </row>
    <row r="647" spans="1:4" x14ac:dyDescent="0.25">
      <c r="A647">
        <f>VLOOKUP('2024-03-18_windows_device_0'!P647,'2024-03-18_windows_device_0'!P$2:P$912,1,0)</f>
        <v>36.421999999999997</v>
      </c>
      <c r="B647">
        <f>VLOOKUP('2024-03-18_windows_device_0'!Q647,'2024-03-18_windows_device_0'!Q647:Q1555,1,0)</f>
        <v>2184069</v>
      </c>
      <c r="C647">
        <f t="shared" si="21"/>
        <v>34.655929398769949</v>
      </c>
      <c r="D647">
        <f t="shared" si="20"/>
        <v>2181810.5838252357</v>
      </c>
    </row>
    <row r="648" spans="1:4" x14ac:dyDescent="0.25">
      <c r="A648">
        <f>VLOOKUP('2024-03-18_windows_device_0'!P648,'2024-03-18_windows_device_0'!P$2:P$912,1,0)</f>
        <v>36.401333333333334</v>
      </c>
      <c r="B648">
        <f>VLOOKUP('2024-03-18_windows_device_0'!Q648,'2024-03-18_windows_device_0'!Q648:Q1556,1,0)</f>
        <v>2184066</v>
      </c>
      <c r="C648">
        <f t="shared" si="21"/>
        <v>34.636264840510989</v>
      </c>
      <c r="D648">
        <f t="shared" si="20"/>
        <v>2181808.5147480522</v>
      </c>
    </row>
    <row r="649" spans="1:4" x14ac:dyDescent="0.25">
      <c r="A649">
        <f>VLOOKUP('2024-03-18_windows_device_0'!P649,'2024-03-18_windows_device_0'!P$2:P$912,1,0)</f>
        <v>36.38066666666667</v>
      </c>
      <c r="B649">
        <f>VLOOKUP('2024-03-18_windows_device_0'!Q649,'2024-03-18_windows_device_0'!Q649:Q1557,1,0)</f>
        <v>2184067</v>
      </c>
      <c r="C649">
        <f t="shared" si="21"/>
        <v>34.61660028225203</v>
      </c>
      <c r="D649">
        <f t="shared" si="20"/>
        <v>2181810.4460689188</v>
      </c>
    </row>
    <row r="650" spans="1:4" x14ac:dyDescent="0.25">
      <c r="A650">
        <f>VLOOKUP('2024-03-18_windows_device_0'!P650,'2024-03-18_windows_device_0'!P$2:P$912,1,0)</f>
        <v>36.357333333333337</v>
      </c>
      <c r="B650">
        <f>VLOOKUP('2024-03-18_windows_device_0'!Q650,'2024-03-18_windows_device_0'!Q650:Q1558,1,0)</f>
        <v>2184063</v>
      </c>
      <c r="C650">
        <f t="shared" si="21"/>
        <v>34.594398361637076</v>
      </c>
      <c r="D650">
        <f t="shared" si="20"/>
        <v>2181807.4980386253</v>
      </c>
    </row>
    <row r="651" spans="1:4" x14ac:dyDescent="0.25">
      <c r="A651">
        <f>VLOOKUP('2024-03-18_windows_device_0'!P651,'2024-03-18_windows_device_0'!P$2:P$912,1,0)</f>
        <v>36.337333333333333</v>
      </c>
      <c r="B651">
        <f>VLOOKUP('2024-03-18_windows_device_0'!Q651,'2024-03-18_windows_device_0'!Q651:Q1559,1,0)</f>
        <v>2184061</v>
      </c>
      <c r="C651">
        <f t="shared" si="21"/>
        <v>34.575368143967111</v>
      </c>
      <c r="D651">
        <f t="shared" si="20"/>
        <v>2181806.4001307944</v>
      </c>
    </row>
    <row r="652" spans="1:4" x14ac:dyDescent="0.25">
      <c r="A652">
        <f>VLOOKUP('2024-03-18_windows_device_0'!P652,'2024-03-18_windows_device_0'!P$2:P$912,1,0)</f>
        <v>36.31733333333333</v>
      </c>
      <c r="B652">
        <f>VLOOKUP('2024-03-18_windows_device_0'!Q652,'2024-03-18_windows_device_0'!Q652:Q1560,1,0)</f>
        <v>2184058</v>
      </c>
      <c r="C652">
        <f t="shared" si="21"/>
        <v>34.55633792629714</v>
      </c>
      <c r="D652">
        <f t="shared" si="20"/>
        <v>2181804.3025957462</v>
      </c>
    </row>
    <row r="653" spans="1:4" x14ac:dyDescent="0.25">
      <c r="A653">
        <f>VLOOKUP('2024-03-18_windows_device_0'!P653,'2024-03-18_windows_device_0'!P$2:P$912,1,0)</f>
        <v>36.285333333333334</v>
      </c>
      <c r="B653">
        <f>VLOOKUP('2024-03-18_windows_device_0'!Q653,'2024-03-18_windows_device_0'!Q653:Q1561,1,0)</f>
        <v>2184057</v>
      </c>
      <c r="C653">
        <f t="shared" si="21"/>
        <v>34.525889578025208</v>
      </c>
      <c r="D653">
        <f t="shared" si="20"/>
        <v>2181804.7473150594</v>
      </c>
    </row>
    <row r="654" spans="1:4" x14ac:dyDescent="0.25">
      <c r="A654">
        <f>VLOOKUP('2024-03-18_windows_device_0'!P654,'2024-03-18_windows_device_0'!P$2:P$912,1,0)</f>
        <v>36.265333333333331</v>
      </c>
      <c r="B654">
        <f>VLOOKUP('2024-03-18_windows_device_0'!Q654,'2024-03-18_windows_device_0'!Q654:Q1562,1,0)</f>
        <v>2184057</v>
      </c>
      <c r="C654">
        <f t="shared" si="21"/>
        <v>34.506859360355236</v>
      </c>
      <c r="D654">
        <f t="shared" si="20"/>
        <v>2181805.6507492485</v>
      </c>
    </row>
    <row r="655" spans="1:4" x14ac:dyDescent="0.25">
      <c r="A655">
        <f>VLOOKUP('2024-03-18_windows_device_0'!P655,'2024-03-18_windows_device_0'!P$2:P$912,1,0)</f>
        <v>36.252000000000002</v>
      </c>
      <c r="B655">
        <f>VLOOKUP('2024-03-18_windows_device_0'!Q655,'2024-03-18_windows_device_0'!Q655:Q1563,1,0)</f>
        <v>2184058</v>
      </c>
      <c r="C655">
        <f t="shared" si="21"/>
        <v>34.494172548575271</v>
      </c>
      <c r="D655">
        <f t="shared" si="20"/>
        <v>2181807.25324581</v>
      </c>
    </row>
    <row r="656" spans="1:4" x14ac:dyDescent="0.25">
      <c r="A656">
        <f>VLOOKUP('2024-03-18_windows_device_0'!P656,'2024-03-18_windows_device_0'!P$2:P$912,1,0)</f>
        <v>36.211333333333336</v>
      </c>
      <c r="B656">
        <f>VLOOKUP('2024-03-18_windows_device_0'!Q656,'2024-03-18_windows_device_0'!Q656:Q1564,1,0)</f>
        <v>2184055</v>
      </c>
      <c r="C656">
        <f t="shared" si="21"/>
        <v>34.45547777264634</v>
      </c>
      <c r="D656">
        <f t="shared" si="20"/>
        <v>2181806.0918836137</v>
      </c>
    </row>
    <row r="657" spans="1:4" x14ac:dyDescent="0.25">
      <c r="A657">
        <f>VLOOKUP('2024-03-18_windows_device_0'!P657,'2024-03-18_windows_device_0'!P$2:P$912,1,0)</f>
        <v>36.204000000000001</v>
      </c>
      <c r="B657">
        <f>VLOOKUP('2024-03-18_windows_device_0'!Q657,'2024-03-18_windows_device_0'!Q657:Q1565,1,0)</f>
        <v>2184057</v>
      </c>
      <c r="C657">
        <f t="shared" si="21"/>
        <v>34.448500026167352</v>
      </c>
      <c r="D657">
        <f t="shared" si="20"/>
        <v>2181808.4236052749</v>
      </c>
    </row>
    <row r="658" spans="1:4" x14ac:dyDescent="0.25">
      <c r="A658">
        <f>VLOOKUP('2024-03-18_windows_device_0'!P658,'2024-03-18_windows_device_0'!P$2:P$912,1,0)</f>
        <v>36.177333333333337</v>
      </c>
      <c r="B658">
        <f>VLOOKUP('2024-03-18_windows_device_0'!Q658,'2024-03-18_windows_device_0'!Q658:Q1566,1,0)</f>
        <v>2184058</v>
      </c>
      <c r="C658">
        <f t="shared" si="21"/>
        <v>34.423126402607409</v>
      </c>
      <c r="D658">
        <f t="shared" si="20"/>
        <v>2181810.6302883499</v>
      </c>
    </row>
    <row r="659" spans="1:4" x14ac:dyDescent="0.25">
      <c r="A659">
        <f>VLOOKUP('2024-03-18_windows_device_0'!P659,'2024-03-18_windows_device_0'!P$2:P$912,1,0)</f>
        <v>36.165999999999997</v>
      </c>
      <c r="B659">
        <f>VLOOKUP('2024-03-18_windows_device_0'!Q659,'2024-03-18_windows_device_0'!Q659:Q1567,1,0)</f>
        <v>2184055</v>
      </c>
      <c r="C659">
        <f t="shared" si="21"/>
        <v>34.412342612594422</v>
      </c>
      <c r="D659">
        <f t="shared" si="20"/>
        <v>2181808.1433293386</v>
      </c>
    </row>
    <row r="660" spans="1:4" x14ac:dyDescent="0.25">
      <c r="A660">
        <f>VLOOKUP('2024-03-18_windows_device_0'!P660,'2024-03-18_windows_device_0'!P$2:P$912,1,0)</f>
        <v>36.128</v>
      </c>
      <c r="B660">
        <f>VLOOKUP('2024-03-18_windows_device_0'!Q660,'2024-03-18_windows_device_0'!Q660:Q1568,1,0)</f>
        <v>2184054</v>
      </c>
      <c r="C660">
        <f t="shared" si="21"/>
        <v>34.376185199021492</v>
      </c>
      <c r="D660">
        <f t="shared" si="20"/>
        <v>2181808.8643991505</v>
      </c>
    </row>
    <row r="661" spans="1:4" x14ac:dyDescent="0.25">
      <c r="A661">
        <f>VLOOKUP('2024-03-18_windows_device_0'!P661,'2024-03-18_windows_device_0'!P$2:P$912,1,0)</f>
        <v>36.101999999999997</v>
      </c>
      <c r="B661">
        <f>VLOOKUP('2024-03-18_windows_device_0'!Q661,'2024-03-18_windows_device_0'!Q661:Q1569,1,0)</f>
        <v>2184054</v>
      </c>
      <c r="C661">
        <f t="shared" si="21"/>
        <v>34.351445916050537</v>
      </c>
      <c r="D661">
        <f t="shared" si="20"/>
        <v>2181810.0427486221</v>
      </c>
    </row>
    <row r="662" spans="1:4" x14ac:dyDescent="0.25">
      <c r="A662">
        <f>VLOOKUP('2024-03-18_windows_device_0'!P662,'2024-03-18_windows_device_0'!P$2:P$912,1,0)</f>
        <v>36.085333333333331</v>
      </c>
      <c r="B662">
        <f>VLOOKUP('2024-03-18_windows_device_0'!Q662,'2024-03-18_windows_device_0'!Q662:Q1570,1,0)</f>
        <v>2184051</v>
      </c>
      <c r="C662">
        <f t="shared" si="21"/>
        <v>34.335587401325569</v>
      </c>
      <c r="D662">
        <f t="shared" si="20"/>
        <v>2181807.7984322105</v>
      </c>
    </row>
    <row r="663" spans="1:4" x14ac:dyDescent="0.25">
      <c r="A663">
        <f>VLOOKUP('2024-03-18_windows_device_0'!P663,'2024-03-18_windows_device_0'!P$2:P$912,1,0)</f>
        <v>36.049333333333337</v>
      </c>
      <c r="B663">
        <f>VLOOKUP('2024-03-18_windows_device_0'!Q663,'2024-03-18_windows_device_0'!Q663:Q1571,1,0)</f>
        <v>2184049</v>
      </c>
      <c r="C663">
        <f t="shared" si="21"/>
        <v>34.301333009519645</v>
      </c>
      <c r="D663">
        <f t="shared" si="20"/>
        <v>2181807.4315922591</v>
      </c>
    </row>
    <row r="664" spans="1:4" x14ac:dyDescent="0.25">
      <c r="A664">
        <f>VLOOKUP('2024-03-18_windows_device_0'!P664,'2024-03-18_windows_device_0'!P$2:P$912,1,0)</f>
        <v>36.015333333333331</v>
      </c>
      <c r="B664">
        <f>VLOOKUP('2024-03-18_windows_device_0'!Q664,'2024-03-18_windows_device_0'!Q664:Q1572,1,0)</f>
        <v>2184040</v>
      </c>
      <c r="C664">
        <f t="shared" si="21"/>
        <v>34.2689816394807</v>
      </c>
      <c r="D664">
        <f t="shared" si="20"/>
        <v>2181799.9751302241</v>
      </c>
    </row>
    <row r="665" spans="1:4" x14ac:dyDescent="0.25">
      <c r="A665">
        <f>VLOOKUP('2024-03-18_windows_device_0'!P665,'2024-03-18_windows_device_0'!P$2:P$912,1,0)</f>
        <v>36.006</v>
      </c>
      <c r="B665">
        <f>VLOOKUP('2024-03-18_windows_device_0'!Q665,'2024-03-18_windows_device_0'!Q665:Q1573,1,0)</f>
        <v>2184029</v>
      </c>
      <c r="C665">
        <f t="shared" si="21"/>
        <v>34.260100871234719</v>
      </c>
      <c r="D665">
        <f t="shared" si="20"/>
        <v>2181789.3990349909</v>
      </c>
    </row>
    <row r="666" spans="1:4" x14ac:dyDescent="0.25">
      <c r="A666">
        <f>VLOOKUP('2024-03-18_windows_device_0'!P666,'2024-03-18_windows_device_0'!P$2:P$912,1,0)</f>
        <v>35.988666666666667</v>
      </c>
      <c r="B666">
        <f>VLOOKUP('2024-03-18_windows_device_0'!Q666,'2024-03-18_windows_device_0'!Q666:Q1574,1,0)</f>
        <v>2184018</v>
      </c>
      <c r="C666">
        <f t="shared" si="21"/>
        <v>34.243608015920749</v>
      </c>
      <c r="D666">
        <f t="shared" si="20"/>
        <v>2181779.1865020874</v>
      </c>
    </row>
    <row r="667" spans="1:4" x14ac:dyDescent="0.25">
      <c r="A667">
        <f>VLOOKUP('2024-03-18_windows_device_0'!P667,'2024-03-18_windows_device_0'!P$2:P$912,1,0)</f>
        <v>35.949333333333335</v>
      </c>
      <c r="B667">
        <f>VLOOKUP('2024-03-18_windows_device_0'!Q667,'2024-03-18_windows_device_0'!Q667:Q1575,1,0)</f>
        <v>2184023</v>
      </c>
      <c r="C667">
        <f t="shared" si="21"/>
        <v>34.206181921169822</v>
      </c>
      <c r="D667">
        <f t="shared" si="20"/>
        <v>2181785.9744852684</v>
      </c>
    </row>
    <row r="668" spans="1:4" x14ac:dyDescent="0.25">
      <c r="A668">
        <f>VLOOKUP('2024-03-18_windows_device_0'!P668,'2024-03-18_windows_device_0'!P$2:P$912,1,0)</f>
        <v>35.908666666666669</v>
      </c>
      <c r="B668">
        <f>VLOOKUP('2024-03-18_windows_device_0'!Q668,'2024-03-18_windows_device_0'!Q668:Q1576,1,0)</f>
        <v>2184038</v>
      </c>
      <c r="C668">
        <f t="shared" si="21"/>
        <v>34.167487145240898</v>
      </c>
      <c r="D668">
        <f t="shared" si="20"/>
        <v>2181802.8245940343</v>
      </c>
    </row>
    <row r="669" spans="1:4" x14ac:dyDescent="0.25">
      <c r="A669">
        <f>VLOOKUP('2024-03-18_windows_device_0'!P669,'2024-03-18_windows_device_0'!P$2:P$912,1,0)</f>
        <v>35.887333333333331</v>
      </c>
      <c r="B669">
        <f>VLOOKUP('2024-03-18_windows_device_0'!Q669,'2024-03-18_windows_device_0'!Q669:Q1577,1,0)</f>
        <v>2184044</v>
      </c>
      <c r="C669">
        <f t="shared" si="21"/>
        <v>34.147188246392936</v>
      </c>
      <c r="D669">
        <f t="shared" si="20"/>
        <v>2181809.7957592309</v>
      </c>
    </row>
    <row r="670" spans="1:4" x14ac:dyDescent="0.25">
      <c r="A670">
        <f>VLOOKUP('2024-03-18_windows_device_0'!P670,'2024-03-18_windows_device_0'!P$2:P$912,1,0)</f>
        <v>35.880000000000003</v>
      </c>
      <c r="B670">
        <f>VLOOKUP('2024-03-18_windows_device_0'!Q670,'2024-03-18_windows_device_0'!Q670:Q1578,1,0)</f>
        <v>2184042</v>
      </c>
      <c r="C670">
        <f t="shared" si="21"/>
        <v>34.140210499913955</v>
      </c>
      <c r="D670">
        <f t="shared" si="20"/>
        <v>2181808.1296952264</v>
      </c>
    </row>
    <row r="671" spans="1:4" x14ac:dyDescent="0.25">
      <c r="A671">
        <f>VLOOKUP('2024-03-18_windows_device_0'!P671,'2024-03-18_windows_device_0'!P$2:P$912,1,0)</f>
        <v>35.847333333333331</v>
      </c>
      <c r="B671">
        <f>VLOOKUP('2024-03-18_windows_device_0'!Q671,'2024-03-18_windows_device_0'!Q671:Q1579,1,0)</f>
        <v>2184038</v>
      </c>
      <c r="C671">
        <f t="shared" si="21"/>
        <v>34.109127811053007</v>
      </c>
      <c r="D671">
        <f t="shared" si="20"/>
        <v>2181805.6178371771</v>
      </c>
    </row>
    <row r="672" spans="1:4" x14ac:dyDescent="0.25">
      <c r="A672">
        <f>VLOOKUP('2024-03-18_windows_device_0'!P672,'2024-03-18_windows_device_0'!P$2:P$912,1,0)</f>
        <v>35.825333333333333</v>
      </c>
      <c r="B672">
        <f>VLOOKUP('2024-03-18_windows_device_0'!Q672,'2024-03-18_windows_device_0'!Q672:Q1580,1,0)</f>
        <v>2184040</v>
      </c>
      <c r="C672">
        <f t="shared" si="21"/>
        <v>34.08819457161605</v>
      </c>
      <c r="D672">
        <f t="shared" si="20"/>
        <v>2181808.620615643</v>
      </c>
    </row>
    <row r="673" spans="1:4" x14ac:dyDescent="0.25">
      <c r="A673">
        <f>VLOOKUP('2024-03-18_windows_device_0'!P673,'2024-03-18_windows_device_0'!P$2:P$912,1,0)</f>
        <v>35.793333333333337</v>
      </c>
      <c r="B673">
        <f>VLOOKUP('2024-03-18_windows_device_0'!Q673,'2024-03-18_windows_device_0'!Q673:Q1581,1,0)</f>
        <v>2184032</v>
      </c>
      <c r="C673">
        <f t="shared" si="21"/>
        <v>34.057746223344111</v>
      </c>
      <c r="D673">
        <f t="shared" si="20"/>
        <v>2181802.0800077152</v>
      </c>
    </row>
    <row r="674" spans="1:4" x14ac:dyDescent="0.25">
      <c r="A674">
        <f>VLOOKUP('2024-03-18_windows_device_0'!P674,'2024-03-18_windows_device_0'!P$2:P$912,1,0)</f>
        <v>35.78</v>
      </c>
      <c r="B674">
        <f>VLOOKUP('2024-03-18_windows_device_0'!Q674,'2024-03-18_windows_device_0'!Q674:Q1582,1,0)</f>
        <v>2184024</v>
      </c>
      <c r="C674">
        <f t="shared" si="21"/>
        <v>34.045059411564132</v>
      </c>
      <c r="D674">
        <f t="shared" si="20"/>
        <v>2181794.6883694041</v>
      </c>
    </row>
    <row r="675" spans="1:4" x14ac:dyDescent="0.25">
      <c r="A675">
        <f>VLOOKUP('2024-03-18_windows_device_0'!P675,'2024-03-18_windows_device_0'!P$2:P$912,1,0)</f>
        <v>35.762</v>
      </c>
      <c r="B675">
        <f>VLOOKUP('2024-03-18_windows_device_0'!Q675,'2024-03-18_windows_device_0'!Q675:Q1583,1,0)</f>
        <v>2184024</v>
      </c>
      <c r="C675">
        <f t="shared" si="21"/>
        <v>34.027932215661167</v>
      </c>
      <c r="D675">
        <f t="shared" si="20"/>
        <v>2181795.5099204965</v>
      </c>
    </row>
    <row r="676" spans="1:4" x14ac:dyDescent="0.25">
      <c r="A676">
        <f>VLOOKUP('2024-03-18_windows_device_0'!P676,'2024-03-18_windows_device_0'!P$2:P$912,1,0)</f>
        <v>35.723333333333336</v>
      </c>
      <c r="B676">
        <f>VLOOKUP('2024-03-18_windows_device_0'!Q676,'2024-03-18_windows_device_0'!Q676:Q1584,1,0)</f>
        <v>2184021</v>
      </c>
      <c r="C676">
        <f t="shared" si="21"/>
        <v>33.991140461499242</v>
      </c>
      <c r="D676">
        <f t="shared" si="20"/>
        <v>2181794.2757549668</v>
      </c>
    </row>
    <row r="677" spans="1:4" x14ac:dyDescent="0.25">
      <c r="A677">
        <f>VLOOKUP('2024-03-18_windows_device_0'!P677,'2024-03-18_windows_device_0'!P$2:P$912,1,0)</f>
        <v>35.706000000000003</v>
      </c>
      <c r="B677">
        <f>VLOOKUP('2024-03-18_windows_device_0'!Q677,'2024-03-18_windows_device_0'!Q677:Q1585,1,0)</f>
        <v>2184022</v>
      </c>
      <c r="C677">
        <f t="shared" si="21"/>
        <v>33.974647606185272</v>
      </c>
      <c r="D677">
        <f t="shared" si="20"/>
        <v>2181796.067788247</v>
      </c>
    </row>
    <row r="678" spans="1:4" x14ac:dyDescent="0.25">
      <c r="A678">
        <f>VLOOKUP('2024-03-18_windows_device_0'!P678,'2024-03-18_windows_device_0'!P$2:P$912,1,0)</f>
        <v>35.693333333333335</v>
      </c>
      <c r="B678">
        <f>VLOOKUP('2024-03-18_windows_device_0'!Q678,'2024-03-18_windows_device_0'!Q678:Q1586,1,0)</f>
        <v>2184016</v>
      </c>
      <c r="C678">
        <f t="shared" si="21"/>
        <v>33.962595134994295</v>
      </c>
      <c r="D678">
        <f t="shared" si="20"/>
        <v>2181790.6467588693</v>
      </c>
    </row>
    <row r="679" spans="1:4" x14ac:dyDescent="0.25">
      <c r="A679">
        <f>VLOOKUP('2024-03-18_windows_device_0'!P679,'2024-03-18_windows_device_0'!P$2:P$912,1,0)</f>
        <v>35.671999999999997</v>
      </c>
      <c r="B679">
        <f>VLOOKUP('2024-03-18_windows_device_0'!Q679,'2024-03-18_windows_device_0'!Q679:Q1587,1,0)</f>
        <v>2184026</v>
      </c>
      <c r="C679">
        <f t="shared" si="21"/>
        <v>33.942296236146333</v>
      </c>
      <c r="D679">
        <f t="shared" si="20"/>
        <v>2181801.6222052779</v>
      </c>
    </row>
    <row r="680" spans="1:4" x14ac:dyDescent="0.25">
      <c r="A680">
        <f>VLOOKUP('2024-03-18_windows_device_0'!P680,'2024-03-18_windows_device_0'!P$2:P$912,1,0)</f>
        <v>35.639333333333333</v>
      </c>
      <c r="B680">
        <f>VLOOKUP('2024-03-18_windows_device_0'!Q680,'2024-03-18_windows_device_0'!Q680:Q1588,1,0)</f>
        <v>2184026</v>
      </c>
      <c r="C680">
        <f t="shared" si="21"/>
        <v>33.911213547285392</v>
      </c>
      <c r="D680">
        <f t="shared" si="20"/>
        <v>2181803.1166795776</v>
      </c>
    </row>
    <row r="681" spans="1:4" x14ac:dyDescent="0.25">
      <c r="A681">
        <f>VLOOKUP('2024-03-18_windows_device_0'!P681,'2024-03-18_windows_device_0'!P$2:P$912,1,0)</f>
        <v>35.616</v>
      </c>
      <c r="B681">
        <f>VLOOKUP('2024-03-18_windows_device_0'!Q681,'2024-03-18_windows_device_0'!Q681:Q1589,1,0)</f>
        <v>2184026</v>
      </c>
      <c r="C681">
        <f t="shared" si="21"/>
        <v>33.889011626670438</v>
      </c>
      <c r="D681">
        <f t="shared" si="20"/>
        <v>2181804.1847701003</v>
      </c>
    </row>
    <row r="682" spans="1:4" x14ac:dyDescent="0.25">
      <c r="A682">
        <f>VLOOKUP('2024-03-18_windows_device_0'!P682,'2024-03-18_windows_device_0'!P$2:P$912,1,0)</f>
        <v>35.602666666666664</v>
      </c>
      <c r="B682">
        <f>VLOOKUP('2024-03-18_windows_device_0'!Q682,'2024-03-18_windows_device_0'!Q682:Q1590,1,0)</f>
        <v>2184024</v>
      </c>
      <c r="C682">
        <f t="shared" si="21"/>
        <v>33.876324814890459</v>
      </c>
      <c r="D682">
        <f t="shared" si="20"/>
        <v>2181802.7953353538</v>
      </c>
    </row>
    <row r="683" spans="1:4" x14ac:dyDescent="0.25">
      <c r="A683">
        <f>VLOOKUP('2024-03-18_windows_device_0'!P683,'2024-03-18_windows_device_0'!P$2:P$912,1,0)</f>
        <v>35.582000000000001</v>
      </c>
      <c r="B683">
        <f>VLOOKUP('2024-03-18_windows_device_0'!Q683,'2024-03-18_windows_device_0'!Q683:Q1591,1,0)</f>
        <v>2184026</v>
      </c>
      <c r="C683">
        <f t="shared" si="21"/>
        <v>33.8566602566315</v>
      </c>
      <c r="D683">
        <f t="shared" si="20"/>
        <v>2181805.7420389252</v>
      </c>
    </row>
    <row r="684" spans="1:4" x14ac:dyDescent="0.25">
      <c r="A684">
        <f>VLOOKUP('2024-03-18_windows_device_0'!P684,'2024-03-18_windows_device_0'!P$2:P$912,1,0)</f>
        <v>35.56066666666667</v>
      </c>
      <c r="B684">
        <f>VLOOKUP('2024-03-18_windows_device_0'!Q684,'2024-03-18_windows_device_0'!Q684:Q1592,1,0)</f>
        <v>2184026</v>
      </c>
      <c r="C684">
        <f t="shared" si="21"/>
        <v>33.836361357783538</v>
      </c>
      <c r="D684">
        <f t="shared" si="20"/>
        <v>2181806.7196988384</v>
      </c>
    </row>
    <row r="685" spans="1:4" x14ac:dyDescent="0.25">
      <c r="A685">
        <f>VLOOKUP('2024-03-18_windows_device_0'!P685,'2024-03-18_windows_device_0'!P$2:P$912,1,0)</f>
        <v>35.509333333333331</v>
      </c>
      <c r="B685">
        <f>VLOOKUP('2024-03-18_windows_device_0'!Q685,'2024-03-18_windows_device_0'!Q685:Q1593,1,0)</f>
        <v>2184018</v>
      </c>
      <c r="C685">
        <f t="shared" si="21"/>
        <v>33.787517132430629</v>
      </c>
      <c r="D685">
        <f t="shared" si="20"/>
        <v>2181801.0739312125</v>
      </c>
    </row>
    <row r="686" spans="1:4" x14ac:dyDescent="0.25">
      <c r="A686">
        <f>VLOOKUP('2024-03-18_windows_device_0'!P686,'2024-03-18_windows_device_0'!P$2:P$912,1,0)</f>
        <v>35.491999999999997</v>
      </c>
      <c r="B686">
        <f>VLOOKUP('2024-03-18_windows_device_0'!Q686,'2024-03-18_windows_device_0'!Q686:Q1594,1,0)</f>
        <v>2184012</v>
      </c>
      <c r="C686">
        <f t="shared" si="21"/>
        <v>33.771024277116659</v>
      </c>
      <c r="D686">
        <f t="shared" si="20"/>
        <v>2181795.8694214383</v>
      </c>
    </row>
    <row r="687" spans="1:4" x14ac:dyDescent="0.25">
      <c r="A687">
        <f>VLOOKUP('2024-03-18_windows_device_0'!P687,'2024-03-18_windows_device_0'!P$2:P$912,1,0)</f>
        <v>35.480666666666664</v>
      </c>
      <c r="B687">
        <f>VLOOKUP('2024-03-18_windows_device_0'!Q687,'2024-03-18_windows_device_0'!Q687:Q1595,1,0)</f>
        <v>2184012</v>
      </c>
      <c r="C687">
        <f t="shared" si="21"/>
        <v>33.760240487103687</v>
      </c>
      <c r="D687">
        <f t="shared" si="20"/>
        <v>2181796.3897010544</v>
      </c>
    </row>
    <row r="688" spans="1:4" x14ac:dyDescent="0.25">
      <c r="A688">
        <f>VLOOKUP('2024-03-18_windows_device_0'!P688,'2024-03-18_windows_device_0'!P$2:P$912,1,0)</f>
        <v>35.46</v>
      </c>
      <c r="B688">
        <f>VLOOKUP('2024-03-18_windows_device_0'!Q688,'2024-03-18_windows_device_0'!Q688:Q1596,1,0)</f>
        <v>2184015</v>
      </c>
      <c r="C688">
        <f t="shared" si="21"/>
        <v>33.740575928844727</v>
      </c>
      <c r="D688">
        <f t="shared" si="20"/>
        <v>2181800.3387544043</v>
      </c>
    </row>
    <row r="689" spans="1:4" x14ac:dyDescent="0.25">
      <c r="A689">
        <f>VLOOKUP('2024-03-18_windows_device_0'!P689,'2024-03-18_windows_device_0'!P$2:P$912,1,0)</f>
        <v>35.444000000000003</v>
      </c>
      <c r="B689">
        <f>VLOOKUP('2024-03-18_windows_device_0'!Q689,'2024-03-18_windows_device_0'!Q689:Q1597,1,0)</f>
        <v>2184016</v>
      </c>
      <c r="C689">
        <f t="shared" si="21"/>
        <v>33.725351754708754</v>
      </c>
      <c r="D689">
        <f t="shared" si="20"/>
        <v>2181802.0737787597</v>
      </c>
    </row>
    <row r="690" spans="1:4" x14ac:dyDescent="0.25">
      <c r="A690">
        <f>VLOOKUP('2024-03-18_windows_device_0'!P690,'2024-03-18_windows_device_0'!P$2:P$912,1,0)</f>
        <v>35.408666666666669</v>
      </c>
      <c r="B690">
        <f>VLOOKUP('2024-03-18_windows_device_0'!Q690,'2024-03-18_windows_device_0'!Q690:Q1598,1,0)</f>
        <v>2184021</v>
      </c>
      <c r="C690">
        <f t="shared" si="21"/>
        <v>33.691731703491818</v>
      </c>
      <c r="D690">
        <f t="shared" si="20"/>
        <v>2181808.6978027271</v>
      </c>
    </row>
    <row r="691" spans="1:4" x14ac:dyDescent="0.25">
      <c r="A691">
        <f>VLOOKUP('2024-03-18_windows_device_0'!P691,'2024-03-18_windows_device_0'!P$2:P$912,1,0)</f>
        <v>35.388666666666666</v>
      </c>
      <c r="B691">
        <f>VLOOKUP('2024-03-18_windows_device_0'!Q691,'2024-03-18_windows_device_0'!Q691:Q1599,1,0)</f>
        <v>2184019</v>
      </c>
      <c r="C691">
        <f t="shared" si="21"/>
        <v>33.672701485821854</v>
      </c>
      <c r="D691">
        <f t="shared" si="20"/>
        <v>2181807.6175772608</v>
      </c>
    </row>
    <row r="692" spans="1:4" x14ac:dyDescent="0.25">
      <c r="A692">
        <f>VLOOKUP('2024-03-18_windows_device_0'!P692,'2024-03-18_windows_device_0'!P$2:P$912,1,0)</f>
        <v>35.372666666666667</v>
      </c>
      <c r="B692">
        <f>VLOOKUP('2024-03-18_windows_device_0'!Q692,'2024-03-18_windows_device_0'!Q692:Q1600,1,0)</f>
        <v>2184016</v>
      </c>
      <c r="C692">
        <f t="shared" si="21"/>
        <v>33.657477311685888</v>
      </c>
      <c r="D692">
        <f t="shared" si="20"/>
        <v>2181805.3536652918</v>
      </c>
    </row>
    <row r="693" spans="1:4" x14ac:dyDescent="0.25">
      <c r="A693">
        <f>VLOOKUP('2024-03-18_windows_device_0'!P693,'2024-03-18_windows_device_0'!P$2:P$912,1,0)</f>
        <v>35.351999999999997</v>
      </c>
      <c r="B693">
        <f>VLOOKUP('2024-03-18_windows_device_0'!Q693,'2024-03-18_windows_device_0'!Q693:Q1601,1,0)</f>
        <v>2184015</v>
      </c>
      <c r="C693">
        <f t="shared" si="21"/>
        <v>33.637812753426921</v>
      </c>
      <c r="D693">
        <f t="shared" si="20"/>
        <v>2181805.3047987735</v>
      </c>
    </row>
    <row r="694" spans="1:4" x14ac:dyDescent="0.25">
      <c r="A694">
        <f>VLOOKUP('2024-03-18_windows_device_0'!P694,'2024-03-18_windows_device_0'!P$2:P$912,1,0)</f>
        <v>35.314666666666668</v>
      </c>
      <c r="B694">
        <f>VLOOKUP('2024-03-18_windows_device_0'!Q694,'2024-03-18_windows_device_0'!Q694:Q1602,1,0)</f>
        <v>2184010</v>
      </c>
      <c r="C694">
        <f t="shared" si="21"/>
        <v>33.602289680442993</v>
      </c>
      <c r="D694">
        <f t="shared" si="20"/>
        <v>2181802.0239843871</v>
      </c>
    </row>
    <row r="695" spans="1:4" x14ac:dyDescent="0.25">
      <c r="A695">
        <f>VLOOKUP('2024-03-18_windows_device_0'!P695,'2024-03-18_windows_device_0'!P$2:P$912,1,0)</f>
        <v>35.302</v>
      </c>
      <c r="B695">
        <f>VLOOKUP('2024-03-18_windows_device_0'!Q695,'2024-03-18_windows_device_0'!Q695:Q1603,1,0)</f>
        <v>2183994</v>
      </c>
      <c r="C695">
        <f t="shared" si="21"/>
        <v>33.590237209252017</v>
      </c>
      <c r="D695">
        <f t="shared" si="20"/>
        <v>2181786.6075746259</v>
      </c>
    </row>
    <row r="696" spans="1:4" x14ac:dyDescent="0.25">
      <c r="A696">
        <f>VLOOKUP('2024-03-18_windows_device_0'!P696,'2024-03-18_windows_device_0'!P$2:P$912,1,0)</f>
        <v>35.271999999999998</v>
      </c>
      <c r="B696">
        <f>VLOOKUP('2024-03-18_windows_device_0'!Q696,'2024-03-18_windows_device_0'!Q696:Q1604,1,0)</f>
        <v>2183987</v>
      </c>
      <c r="C696">
        <f t="shared" si="21"/>
        <v>33.56169188274707</v>
      </c>
      <c r="D696">
        <f t="shared" si="20"/>
        <v>2181780.9903584882</v>
      </c>
    </row>
    <row r="697" spans="1:4" x14ac:dyDescent="0.25">
      <c r="A697">
        <f>VLOOKUP('2024-03-18_windows_device_0'!P697,'2024-03-18_windows_device_0'!P$2:P$912,1,0)</f>
        <v>35.268000000000001</v>
      </c>
      <c r="B697">
        <f>VLOOKUP('2024-03-18_windows_device_0'!Q697,'2024-03-18_windows_device_0'!Q697:Q1605,1,0)</f>
        <v>2184001</v>
      </c>
      <c r="C697">
        <f t="shared" si="21"/>
        <v>33.557885839213078</v>
      </c>
      <c r="D697">
        <f t="shared" si="20"/>
        <v>2181795.1747930432</v>
      </c>
    </row>
    <row r="698" spans="1:4" x14ac:dyDescent="0.25">
      <c r="A698">
        <f>VLOOKUP('2024-03-18_windows_device_0'!P698,'2024-03-18_windows_device_0'!P$2:P$912,1,0)</f>
        <v>35.245333333333335</v>
      </c>
      <c r="B698">
        <f>VLOOKUP('2024-03-18_windows_device_0'!Q698,'2024-03-18_windows_device_0'!Q698:Q1606,1,0)</f>
        <v>2184006</v>
      </c>
      <c r="C698">
        <f t="shared" si="21"/>
        <v>33.536318259187119</v>
      </c>
      <c r="D698">
        <f t="shared" si="20"/>
        <v>2181801.2202038458</v>
      </c>
    </row>
    <row r="699" spans="1:4" x14ac:dyDescent="0.25">
      <c r="A699">
        <f>VLOOKUP('2024-03-18_windows_device_0'!P699,'2024-03-18_windows_device_0'!P$2:P$912,1,0)</f>
        <v>35.203333333333333</v>
      </c>
      <c r="B699">
        <f>VLOOKUP('2024-03-18_windows_device_0'!Q699,'2024-03-18_windows_device_0'!Q699:Q1607,1,0)</f>
        <v>2184003</v>
      </c>
      <c r="C699">
        <f t="shared" si="21"/>
        <v>33.496354802080198</v>
      </c>
      <c r="D699">
        <f t="shared" si="20"/>
        <v>2181800.158554168</v>
      </c>
    </row>
    <row r="700" spans="1:4" x14ac:dyDescent="0.25">
      <c r="A700">
        <f>VLOOKUP('2024-03-18_windows_device_0'!P700,'2024-03-18_windows_device_0'!P$2:P$912,1,0)</f>
        <v>35.195999999999998</v>
      </c>
      <c r="B700">
        <f>VLOOKUP('2024-03-18_windows_device_0'!Q700,'2024-03-18_windows_device_0'!Q700:Q1608,1,0)</f>
        <v>2183997</v>
      </c>
      <c r="C700">
        <f t="shared" si="21"/>
        <v>33.48937705560121</v>
      </c>
      <c r="D700">
        <f t="shared" si="20"/>
        <v>2181794.4971648687</v>
      </c>
    </row>
    <row r="701" spans="1:4" x14ac:dyDescent="0.25">
      <c r="A701">
        <f>VLOOKUP('2024-03-18_windows_device_0'!P701,'2024-03-18_windows_device_0'!P$2:P$912,1,0)</f>
        <v>35.166666666666664</v>
      </c>
      <c r="B701">
        <f>VLOOKUP('2024-03-18_windows_device_0'!Q701,'2024-03-18_windows_device_0'!Q701:Q1609,1,0)</f>
        <v>2183996</v>
      </c>
      <c r="C701">
        <f t="shared" si="21"/>
        <v>33.461466069685258</v>
      </c>
      <c r="D701">
        <f t="shared" si="20"/>
        <v>2181794.8521088585</v>
      </c>
    </row>
    <row r="702" spans="1:4" x14ac:dyDescent="0.25">
      <c r="A702">
        <f>VLOOKUP('2024-03-18_windows_device_0'!P702,'2024-03-18_windows_device_0'!P$2:P$912,1,0)</f>
        <v>35.150666666666666</v>
      </c>
      <c r="B702">
        <f>VLOOKUP('2024-03-18_windows_device_0'!Q702,'2024-03-18_windows_device_0'!Q702:Q1610,1,0)</f>
        <v>2183995</v>
      </c>
      <c r="C702">
        <f t="shared" si="21"/>
        <v>33.446241895549292</v>
      </c>
      <c r="D702">
        <f t="shared" si="20"/>
        <v>2181794.5915072071</v>
      </c>
    </row>
    <row r="703" spans="1:4" x14ac:dyDescent="0.25">
      <c r="A703">
        <f>VLOOKUP('2024-03-18_windows_device_0'!P703,'2024-03-18_windows_device_0'!P$2:P$912,1,0)</f>
        <v>35.126666666666665</v>
      </c>
      <c r="B703">
        <f>VLOOKUP('2024-03-18_windows_device_0'!Q703,'2024-03-18_windows_device_0'!Q703:Q1611,1,0)</f>
        <v>2183999</v>
      </c>
      <c r="C703">
        <f t="shared" si="21"/>
        <v>33.423405634345336</v>
      </c>
      <c r="D703">
        <f t="shared" si="20"/>
        <v>2181799.7010520697</v>
      </c>
    </row>
    <row r="704" spans="1:4" x14ac:dyDescent="0.25">
      <c r="A704">
        <f>VLOOKUP('2024-03-18_windows_device_0'!P704,'2024-03-18_windows_device_0'!P$2:P$912,1,0)</f>
        <v>35.11933333333333</v>
      </c>
      <c r="B704">
        <f>VLOOKUP('2024-03-18_windows_device_0'!Q704,'2024-03-18_windows_device_0'!Q704:Q1612,1,0)</f>
        <v>2184003</v>
      </c>
      <c r="C704">
        <f t="shared" si="21"/>
        <v>33.416427887866348</v>
      </c>
      <c r="D704">
        <f t="shared" si="20"/>
        <v>2181804.0401867386</v>
      </c>
    </row>
    <row r="705" spans="1:4" x14ac:dyDescent="0.25">
      <c r="A705">
        <f>VLOOKUP('2024-03-18_windows_device_0'!P705,'2024-03-18_windows_device_0'!P$2:P$912,1,0)</f>
        <v>35.088666666666668</v>
      </c>
      <c r="B705">
        <f>VLOOKUP('2024-03-18_windows_device_0'!Q705,'2024-03-18_windows_device_0'!Q705:Q1613,1,0)</f>
        <v>2184000</v>
      </c>
      <c r="C705">
        <f t="shared" si="21"/>
        <v>33.387248220772406</v>
      </c>
      <c r="D705">
        <f t="shared" si="20"/>
        <v>2181802.4589292835</v>
      </c>
    </row>
    <row r="706" spans="1:4" x14ac:dyDescent="0.25">
      <c r="A706">
        <f>VLOOKUP('2024-03-18_windows_device_0'!P706,'2024-03-18_windows_device_0'!P$2:P$912,1,0)</f>
        <v>35.068666666666665</v>
      </c>
      <c r="B706">
        <f>VLOOKUP('2024-03-18_windows_device_0'!Q706,'2024-03-18_windows_device_0'!Q706:Q1614,1,0)</f>
        <v>2183998</v>
      </c>
      <c r="C706">
        <f t="shared" si="21"/>
        <v>33.368218003102442</v>
      </c>
      <c r="D706">
        <f t="shared" ref="D706:D769" si="22">B706-C706*E$4+E$3*C706^2</f>
        <v>2181801.3846683535</v>
      </c>
    </row>
    <row r="707" spans="1:4" x14ac:dyDescent="0.25">
      <c r="A707">
        <f>VLOOKUP('2024-03-18_windows_device_0'!P707,'2024-03-18_windows_device_0'!P$2:P$912,1,0)</f>
        <v>35.045333333333332</v>
      </c>
      <c r="B707">
        <f>VLOOKUP('2024-03-18_windows_device_0'!Q707,'2024-03-18_windows_device_0'!Q707:Q1615,1,0)</f>
        <v>2183994</v>
      </c>
      <c r="C707">
        <f t="shared" ref="C707:C770" si="23">A707*(1-EXP(-E$5))</f>
        <v>33.346016082487488</v>
      </c>
      <c r="D707">
        <f t="shared" si="22"/>
        <v>2181798.4651684253</v>
      </c>
    </row>
    <row r="708" spans="1:4" x14ac:dyDescent="0.25">
      <c r="A708">
        <f>VLOOKUP('2024-03-18_windows_device_0'!P708,'2024-03-18_windows_device_0'!P$2:P$912,1,0)</f>
        <v>35.018666666666668</v>
      </c>
      <c r="B708">
        <f>VLOOKUP('2024-03-18_windows_device_0'!Q708,'2024-03-18_windows_device_0'!Q708:Q1616,1,0)</f>
        <v>2183993</v>
      </c>
      <c r="C708">
        <f t="shared" si="23"/>
        <v>33.320642458927537</v>
      </c>
      <c r="D708">
        <f t="shared" si="22"/>
        <v>2181798.700646956</v>
      </c>
    </row>
    <row r="709" spans="1:4" x14ac:dyDescent="0.25">
      <c r="A709">
        <f>VLOOKUP('2024-03-18_windows_device_0'!P709,'2024-03-18_windows_device_0'!P$2:P$912,1,0)</f>
        <v>34.99733333333333</v>
      </c>
      <c r="B709">
        <f>VLOOKUP('2024-03-18_windows_device_0'!Q709,'2024-03-18_windows_device_0'!Q709:Q1617,1,0)</f>
        <v>2183991</v>
      </c>
      <c r="C709">
        <f t="shared" si="23"/>
        <v>33.300343560079575</v>
      </c>
      <c r="D709">
        <f t="shared" si="22"/>
        <v>2181797.6895069429</v>
      </c>
    </row>
    <row r="710" spans="1:4" x14ac:dyDescent="0.25">
      <c r="A710">
        <f>VLOOKUP('2024-03-18_windows_device_0'!P710,'2024-03-18_windows_device_0'!P$2:P$912,1,0)</f>
        <v>35.008000000000003</v>
      </c>
      <c r="B710">
        <f>VLOOKUP('2024-03-18_windows_device_0'!Q710,'2024-03-18_windows_device_0'!Q710:Q1618,1,0)</f>
        <v>2183990</v>
      </c>
      <c r="C710">
        <f t="shared" si="23"/>
        <v>33.31049300950356</v>
      </c>
      <c r="D710">
        <f t="shared" si="22"/>
        <v>2181796.1950239311</v>
      </c>
    </row>
    <row r="711" spans="1:4" x14ac:dyDescent="0.25">
      <c r="A711">
        <f>VLOOKUP('2024-03-18_windows_device_0'!P711,'2024-03-18_windows_device_0'!P$2:P$912,1,0)</f>
        <v>34.972000000000001</v>
      </c>
      <c r="B711">
        <f>VLOOKUP('2024-03-18_windows_device_0'!Q711,'2024-03-18_windows_device_0'!Q711:Q1619,1,0)</f>
        <v>2183984</v>
      </c>
      <c r="C711">
        <f t="shared" si="23"/>
        <v>33.276238617697622</v>
      </c>
      <c r="D711">
        <f t="shared" si="22"/>
        <v>2181791.8643290689</v>
      </c>
    </row>
    <row r="712" spans="1:4" x14ac:dyDescent="0.25">
      <c r="A712">
        <f>VLOOKUP('2024-03-18_windows_device_0'!P712,'2024-03-18_windows_device_0'!P$2:P$912,1,0)</f>
        <v>34.963333333333331</v>
      </c>
      <c r="B712">
        <f>VLOOKUP('2024-03-18_windows_device_0'!Q712,'2024-03-18_windows_device_0'!Q712:Q1620,1,0)</f>
        <v>2183981</v>
      </c>
      <c r="C712">
        <f t="shared" si="23"/>
        <v>33.267992190040637</v>
      </c>
      <c r="D712">
        <f t="shared" si="22"/>
        <v>2181789.2663792102</v>
      </c>
    </row>
    <row r="713" spans="1:4" x14ac:dyDescent="0.25">
      <c r="A713">
        <f>VLOOKUP('2024-03-18_windows_device_0'!P713,'2024-03-18_windows_device_0'!P$2:P$912,1,0)</f>
        <v>34.93866666666667</v>
      </c>
      <c r="B713">
        <f>VLOOKUP('2024-03-18_windows_device_0'!Q713,'2024-03-18_windows_device_0'!Q713:Q1621,1,0)</f>
        <v>2183984</v>
      </c>
      <c r="C713">
        <f t="shared" si="23"/>
        <v>33.244521588247686</v>
      </c>
      <c r="D713">
        <f t="shared" si="22"/>
        <v>2181793.4110589046</v>
      </c>
    </row>
    <row r="714" spans="1:4" x14ac:dyDescent="0.25">
      <c r="A714">
        <f>VLOOKUP('2024-03-18_windows_device_0'!P714,'2024-03-18_windows_device_0'!P$2:P$912,1,0)</f>
        <v>34.887999999999998</v>
      </c>
      <c r="B714">
        <f>VLOOKUP('2024-03-18_windows_device_0'!Q714,'2024-03-18_windows_device_0'!Q714:Q1622,1,0)</f>
        <v>2183988</v>
      </c>
      <c r="C714">
        <f t="shared" si="23"/>
        <v>33.196311703483772</v>
      </c>
      <c r="D714">
        <f t="shared" si="22"/>
        <v>2181799.7640714631</v>
      </c>
    </row>
    <row r="715" spans="1:4" x14ac:dyDescent="0.25">
      <c r="A715">
        <f>VLOOKUP('2024-03-18_windows_device_0'!P715,'2024-03-18_windows_device_0'!P$2:P$912,1,0)</f>
        <v>34.882666666666665</v>
      </c>
      <c r="B715">
        <f>VLOOKUP('2024-03-18_windows_device_0'!Q715,'2024-03-18_windows_device_0'!Q715:Q1623,1,0)</f>
        <v>2183985</v>
      </c>
      <c r="C715">
        <f t="shared" si="23"/>
        <v>33.191236978771784</v>
      </c>
      <c r="D715">
        <f t="shared" si="22"/>
        <v>2181797.0118961679</v>
      </c>
    </row>
    <row r="716" spans="1:4" x14ac:dyDescent="0.25">
      <c r="A716">
        <f>VLOOKUP('2024-03-18_windows_device_0'!P716,'2024-03-18_windows_device_0'!P$2:P$912,1,0)</f>
        <v>34.875999999999998</v>
      </c>
      <c r="B716">
        <f>VLOOKUP('2024-03-18_windows_device_0'!Q716,'2024-03-18_windows_device_0'!Q716:Q1624,1,0)</f>
        <v>2183985</v>
      </c>
      <c r="C716">
        <f t="shared" si="23"/>
        <v>33.184893572881798</v>
      </c>
      <c r="D716">
        <f t="shared" si="22"/>
        <v>2181797.3217143272</v>
      </c>
    </row>
    <row r="717" spans="1:4" x14ac:dyDescent="0.25">
      <c r="A717">
        <f>VLOOKUP('2024-03-18_windows_device_0'!P717,'2024-03-18_windows_device_0'!P$2:P$912,1,0)</f>
        <v>34.846666666666664</v>
      </c>
      <c r="B717">
        <f>VLOOKUP('2024-03-18_windows_device_0'!Q717,'2024-03-18_windows_device_0'!Q717:Q1625,1,0)</f>
        <v>2183985</v>
      </c>
      <c r="C717">
        <f t="shared" si="23"/>
        <v>33.156982586965853</v>
      </c>
      <c r="D717">
        <f t="shared" si="22"/>
        <v>2181798.685406304</v>
      </c>
    </row>
    <row r="718" spans="1:4" x14ac:dyDescent="0.25">
      <c r="A718">
        <f>VLOOKUP('2024-03-18_windows_device_0'!P718,'2024-03-18_windows_device_0'!P$2:P$912,1,0)</f>
        <v>34.828666666666663</v>
      </c>
      <c r="B718">
        <f>VLOOKUP('2024-03-18_windows_device_0'!Q718,'2024-03-18_windows_device_0'!Q718:Q1626,1,0)</f>
        <v>2183988</v>
      </c>
      <c r="C718">
        <f t="shared" si="23"/>
        <v>33.139855391062881</v>
      </c>
      <c r="D718">
        <f t="shared" si="22"/>
        <v>2181802.5226143035</v>
      </c>
    </row>
    <row r="719" spans="1:4" x14ac:dyDescent="0.25">
      <c r="A719">
        <f>VLOOKUP('2024-03-18_windows_device_0'!P719,'2024-03-18_windows_device_0'!P$2:P$912,1,0)</f>
        <v>34.802666666666667</v>
      </c>
      <c r="B719">
        <f>VLOOKUP('2024-03-18_windows_device_0'!Q719,'2024-03-18_windows_device_0'!Q719:Q1627,1,0)</f>
        <v>2183987</v>
      </c>
      <c r="C719">
        <f t="shared" si="23"/>
        <v>33.115116108091932</v>
      </c>
      <c r="D719">
        <f t="shared" si="22"/>
        <v>2181802.7324478286</v>
      </c>
    </row>
    <row r="720" spans="1:4" x14ac:dyDescent="0.25">
      <c r="A720">
        <f>VLOOKUP('2024-03-18_windows_device_0'!P720,'2024-03-18_windows_device_0'!P$2:P$912,1,0)</f>
        <v>34.796666666666667</v>
      </c>
      <c r="B720">
        <f>VLOOKUP('2024-03-18_windows_device_0'!Q720,'2024-03-18_windows_device_0'!Q720:Q1628,1,0)</f>
        <v>2183984</v>
      </c>
      <c r="C720">
        <f t="shared" si="23"/>
        <v>33.109407042790941</v>
      </c>
      <c r="D720">
        <f t="shared" si="22"/>
        <v>2181800.0117296483</v>
      </c>
    </row>
    <row r="721" spans="1:4" x14ac:dyDescent="0.25">
      <c r="A721">
        <f>VLOOKUP('2024-03-18_windows_device_0'!P721,'2024-03-18_windows_device_0'!P$2:P$912,1,0)</f>
        <v>34.776666666666664</v>
      </c>
      <c r="B721">
        <f>VLOOKUP('2024-03-18_windows_device_0'!Q721,'2024-03-18_windows_device_0'!Q721:Q1629,1,0)</f>
        <v>2183986</v>
      </c>
      <c r="C721">
        <f t="shared" si="23"/>
        <v>33.090376825120977</v>
      </c>
      <c r="D721">
        <f t="shared" si="22"/>
        <v>2181802.9429113576</v>
      </c>
    </row>
    <row r="722" spans="1:4" x14ac:dyDescent="0.25">
      <c r="A722">
        <f>VLOOKUP('2024-03-18_windows_device_0'!P722,'2024-03-18_windows_device_0'!P$2:P$912,1,0)</f>
        <v>34.758000000000003</v>
      </c>
      <c r="B722">
        <f>VLOOKUP('2024-03-18_windows_device_0'!Q722,'2024-03-18_windows_device_0'!Q722:Q1630,1,0)</f>
        <v>2183982</v>
      </c>
      <c r="C722">
        <f t="shared" si="23"/>
        <v>33.072615288629017</v>
      </c>
      <c r="D722">
        <f t="shared" si="22"/>
        <v>2181799.8123506196</v>
      </c>
    </row>
    <row r="723" spans="1:4" x14ac:dyDescent="0.25">
      <c r="A723">
        <f>VLOOKUP('2024-03-18_windows_device_0'!P723,'2024-03-18_windows_device_0'!P$2:P$912,1,0)</f>
        <v>34.735999999999997</v>
      </c>
      <c r="B723">
        <f>VLOOKUP('2024-03-18_windows_device_0'!Q723,'2024-03-18_windows_device_0'!Q723:Q1631,1,0)</f>
        <v>2183979</v>
      </c>
      <c r="C723">
        <f t="shared" si="23"/>
        <v>33.051682049192053</v>
      </c>
      <c r="D723">
        <f t="shared" si="22"/>
        <v>2181797.8374637887</v>
      </c>
    </row>
    <row r="724" spans="1:4" x14ac:dyDescent="0.25">
      <c r="A724">
        <f>VLOOKUP('2024-03-18_windows_device_0'!P724,'2024-03-18_windows_device_0'!P$2:P$912,1,0)</f>
        <v>34.706666666666663</v>
      </c>
      <c r="B724">
        <f>VLOOKUP('2024-03-18_windows_device_0'!Q724,'2024-03-18_windows_device_0'!Q724:Q1632,1,0)</f>
        <v>2183976</v>
      </c>
      <c r="C724">
        <f t="shared" si="23"/>
        <v>33.023771063276108</v>
      </c>
      <c r="D724">
        <f t="shared" si="22"/>
        <v>2181796.204983009</v>
      </c>
    </row>
    <row r="725" spans="1:4" x14ac:dyDescent="0.25">
      <c r="A725">
        <f>VLOOKUP('2024-03-18_windows_device_0'!P725,'2024-03-18_windows_device_0'!P$2:P$912,1,0)</f>
        <v>34.701999999999998</v>
      </c>
      <c r="B725">
        <f>VLOOKUP('2024-03-18_windows_device_0'!Q725,'2024-03-18_windows_device_0'!Q725:Q1633,1,0)</f>
        <v>2183974</v>
      </c>
      <c r="C725">
        <f t="shared" si="23"/>
        <v>33.019330679153114</v>
      </c>
      <c r="D725">
        <f t="shared" si="22"/>
        <v>2181794.4226168203</v>
      </c>
    </row>
    <row r="726" spans="1:4" x14ac:dyDescent="0.25">
      <c r="A726">
        <f>VLOOKUP('2024-03-18_windows_device_0'!P726,'2024-03-18_windows_device_0'!P$2:P$912,1,0)</f>
        <v>34.678666666666665</v>
      </c>
      <c r="B726">
        <f>VLOOKUP('2024-03-18_windows_device_0'!Q726,'2024-03-18_windows_device_0'!Q726:Q1634,1,0)</f>
        <v>2183971</v>
      </c>
      <c r="C726">
        <f t="shared" si="23"/>
        <v>32.99712875853816</v>
      </c>
      <c r="D726">
        <f t="shared" si="22"/>
        <v>2181792.5110903173</v>
      </c>
    </row>
    <row r="727" spans="1:4" x14ac:dyDescent="0.25">
      <c r="A727">
        <f>VLOOKUP('2024-03-18_windows_device_0'!P727,'2024-03-18_windows_device_0'!P$2:P$912,1,0)</f>
        <v>34.652666666666669</v>
      </c>
      <c r="B727">
        <f>VLOOKUP('2024-03-18_windows_device_0'!Q727,'2024-03-18_windows_device_0'!Q727:Q1635,1,0)</f>
        <v>2183969</v>
      </c>
      <c r="C727">
        <f t="shared" si="23"/>
        <v>32.972389475567212</v>
      </c>
      <c r="D727">
        <f t="shared" si="22"/>
        <v>2181791.7245584815</v>
      </c>
    </row>
    <row r="728" spans="1:4" x14ac:dyDescent="0.25">
      <c r="A728">
        <f>VLOOKUP('2024-03-18_windows_device_0'!P728,'2024-03-18_windows_device_0'!P$2:P$912,1,0)</f>
        <v>34.653333333333336</v>
      </c>
      <c r="B728">
        <f>VLOOKUP('2024-03-18_windows_device_0'!Q728,'2024-03-18_windows_device_0'!Q728:Q1636,1,0)</f>
        <v>2183965</v>
      </c>
      <c r="C728">
        <f t="shared" si="23"/>
        <v>32.973023816156214</v>
      </c>
      <c r="D728">
        <f t="shared" si="22"/>
        <v>2181787.6934360433</v>
      </c>
    </row>
    <row r="729" spans="1:4" x14ac:dyDescent="0.25">
      <c r="A729">
        <f>VLOOKUP('2024-03-18_windows_device_0'!P729,'2024-03-18_windows_device_0'!P$2:P$912,1,0)</f>
        <v>34.624000000000002</v>
      </c>
      <c r="B729">
        <f>VLOOKUP('2024-03-18_windows_device_0'!Q729,'2024-03-18_windows_device_0'!Q729:Q1637,1,0)</f>
        <v>2183963</v>
      </c>
      <c r="C729">
        <f t="shared" si="23"/>
        <v>32.945112830240262</v>
      </c>
      <c r="D729">
        <f t="shared" si="22"/>
        <v>2181787.0632151603</v>
      </c>
    </row>
    <row r="730" spans="1:4" x14ac:dyDescent="0.25">
      <c r="A730">
        <f>VLOOKUP('2024-03-18_windows_device_0'!P730,'2024-03-18_windows_device_0'!P$2:P$912,1,0)</f>
        <v>34.610666666666667</v>
      </c>
      <c r="B730">
        <f>VLOOKUP('2024-03-18_windows_device_0'!Q730,'2024-03-18_windows_device_0'!Q730:Q1638,1,0)</f>
        <v>2183963</v>
      </c>
      <c r="C730">
        <f t="shared" si="23"/>
        <v>32.932426018460291</v>
      </c>
      <c r="D730">
        <f t="shared" si="22"/>
        <v>2181787.6861071219</v>
      </c>
    </row>
    <row r="731" spans="1:4" x14ac:dyDescent="0.25">
      <c r="A731">
        <f>VLOOKUP('2024-03-18_windows_device_0'!P731,'2024-03-18_windows_device_0'!P$2:P$912,1,0)</f>
        <v>34.579333333333331</v>
      </c>
      <c r="B731">
        <f>VLOOKUP('2024-03-18_windows_device_0'!Q731,'2024-03-18_windows_device_0'!Q731:Q1639,1,0)</f>
        <v>2183963</v>
      </c>
      <c r="C731">
        <f t="shared" si="23"/>
        <v>32.902612010777339</v>
      </c>
      <c r="D731">
        <f t="shared" si="22"/>
        <v>2181789.1505553965</v>
      </c>
    </row>
    <row r="732" spans="1:4" x14ac:dyDescent="0.25">
      <c r="A732">
        <f>VLOOKUP('2024-03-18_windows_device_0'!P732,'2024-03-18_windows_device_0'!P$2:P$912,1,0)</f>
        <v>34.569333333333333</v>
      </c>
      <c r="B732">
        <f>VLOOKUP('2024-03-18_windows_device_0'!Q732,'2024-03-18_windows_device_0'!Q732:Q1640,1,0)</f>
        <v>2183965</v>
      </c>
      <c r="C732">
        <f t="shared" si="23"/>
        <v>32.893096901942364</v>
      </c>
      <c r="D732">
        <f t="shared" si="22"/>
        <v>2181791.6181251099</v>
      </c>
    </row>
    <row r="733" spans="1:4" x14ac:dyDescent="0.25">
      <c r="A733">
        <f>VLOOKUP('2024-03-18_windows_device_0'!P733,'2024-03-18_windows_device_0'!P$2:P$912,1,0)</f>
        <v>34.536000000000001</v>
      </c>
      <c r="B733">
        <f>VLOOKUP('2024-03-18_windows_device_0'!Q733,'2024-03-18_windows_device_0'!Q733:Q1641,1,0)</f>
        <v>2183962</v>
      </c>
      <c r="C733">
        <f t="shared" si="23"/>
        <v>32.861379872492428</v>
      </c>
      <c r="D733">
        <f t="shared" si="22"/>
        <v>2181790.1773639037</v>
      </c>
    </row>
    <row r="734" spans="1:4" x14ac:dyDescent="0.25">
      <c r="A734">
        <f>VLOOKUP('2024-03-18_windows_device_0'!P734,'2024-03-18_windows_device_0'!P$2:P$912,1,0)</f>
        <v>34.521333333333331</v>
      </c>
      <c r="B734">
        <f>VLOOKUP('2024-03-18_windows_device_0'!Q734,'2024-03-18_windows_device_0'!Q734:Q1642,1,0)</f>
        <v>2183959</v>
      </c>
      <c r="C734">
        <f t="shared" si="23"/>
        <v>32.847424379534452</v>
      </c>
      <c r="D734">
        <f t="shared" si="22"/>
        <v>2181787.8637570227</v>
      </c>
    </row>
    <row r="735" spans="1:4" x14ac:dyDescent="0.25">
      <c r="A735">
        <f>VLOOKUP('2024-03-18_windows_device_0'!P735,'2024-03-18_windows_device_0'!P$2:P$912,1,0)</f>
        <v>34.514000000000003</v>
      </c>
      <c r="B735">
        <f>VLOOKUP('2024-03-18_windows_device_0'!Q735,'2024-03-18_windows_device_0'!Q735:Q1643,1,0)</f>
        <v>2183962</v>
      </c>
      <c r="C735">
        <f t="shared" si="23"/>
        <v>32.840446633055471</v>
      </c>
      <c r="D735">
        <f t="shared" si="22"/>
        <v>2181791.2070287596</v>
      </c>
    </row>
    <row r="736" spans="1:4" x14ac:dyDescent="0.25">
      <c r="A736">
        <f>VLOOKUP('2024-03-18_windows_device_0'!P736,'2024-03-18_windows_device_0'!P$2:P$912,1,0)</f>
        <v>34.494</v>
      </c>
      <c r="B736">
        <f>VLOOKUP('2024-03-18_windows_device_0'!Q736,'2024-03-18_windows_device_0'!Q736:Q1644,1,0)</f>
        <v>2183962</v>
      </c>
      <c r="C736">
        <f t="shared" si="23"/>
        <v>32.821416415385499</v>
      </c>
      <c r="D736">
        <f t="shared" si="22"/>
        <v>2181792.1434791423</v>
      </c>
    </row>
    <row r="737" spans="1:4" x14ac:dyDescent="0.25">
      <c r="A737">
        <f>VLOOKUP('2024-03-18_windows_device_0'!P737,'2024-03-18_windows_device_0'!P$2:P$912,1,0)</f>
        <v>34.462666666666664</v>
      </c>
      <c r="B737">
        <f>VLOOKUP('2024-03-18_windows_device_0'!Q737,'2024-03-18_windows_device_0'!Q737:Q1645,1,0)</f>
        <v>2183959</v>
      </c>
      <c r="C737">
        <f t="shared" si="23"/>
        <v>32.791602407702555</v>
      </c>
      <c r="D737">
        <f t="shared" si="22"/>
        <v>2181790.6113342443</v>
      </c>
    </row>
    <row r="738" spans="1:4" x14ac:dyDescent="0.25">
      <c r="A738">
        <f>VLOOKUP('2024-03-18_windows_device_0'!P738,'2024-03-18_windows_device_0'!P$2:P$912,1,0)</f>
        <v>34.457999999999998</v>
      </c>
      <c r="B738">
        <f>VLOOKUP('2024-03-18_windows_device_0'!Q738,'2024-03-18_windows_device_0'!Q738:Q1646,1,0)</f>
        <v>2183955</v>
      </c>
      <c r="C738">
        <f t="shared" si="23"/>
        <v>32.787162023579569</v>
      </c>
      <c r="D738">
        <f t="shared" si="22"/>
        <v>2181786.8300292459</v>
      </c>
    </row>
    <row r="739" spans="1:4" x14ac:dyDescent="0.25">
      <c r="A739">
        <f>VLOOKUP('2024-03-18_windows_device_0'!P739,'2024-03-18_windows_device_0'!P$2:P$912,1,0)</f>
        <v>34.420666666666669</v>
      </c>
      <c r="B739">
        <f>VLOOKUP('2024-03-18_windows_device_0'!Q739,'2024-03-18_windows_device_0'!Q739:Q1647,1,0)</f>
        <v>2183948</v>
      </c>
      <c r="C739">
        <f t="shared" si="23"/>
        <v>32.751638950595641</v>
      </c>
      <c r="D739">
        <f t="shared" si="22"/>
        <v>2181781.5803199159</v>
      </c>
    </row>
    <row r="740" spans="1:4" x14ac:dyDescent="0.25">
      <c r="A740">
        <f>VLOOKUP('2024-03-18_windows_device_0'!P740,'2024-03-18_windows_device_0'!P$2:P$912,1,0)</f>
        <v>34.424666666666667</v>
      </c>
      <c r="B740">
        <f>VLOOKUP('2024-03-18_windows_device_0'!Q740,'2024-03-18_windows_device_0'!Q740:Q1648,1,0)</f>
        <v>2183942</v>
      </c>
      <c r="C740">
        <f t="shared" si="23"/>
        <v>32.755444994129633</v>
      </c>
      <c r="D740">
        <f t="shared" si="22"/>
        <v>2181775.3927266416</v>
      </c>
    </row>
    <row r="741" spans="1:4" x14ac:dyDescent="0.25">
      <c r="A741">
        <f>VLOOKUP('2024-03-18_windows_device_0'!P741,'2024-03-18_windows_device_0'!P$2:P$912,1,0)</f>
        <v>34.394666666666666</v>
      </c>
      <c r="B741">
        <f>VLOOKUP('2024-03-18_windows_device_0'!Q741,'2024-03-18_windows_device_0'!Q741:Q1649,1,0)</f>
        <v>2183945</v>
      </c>
      <c r="C741">
        <f t="shared" si="23"/>
        <v>32.726899667624686</v>
      </c>
      <c r="D741">
        <f t="shared" si="22"/>
        <v>2181779.8000396593</v>
      </c>
    </row>
    <row r="742" spans="1:4" x14ac:dyDescent="0.25">
      <c r="A742">
        <f>VLOOKUP('2024-03-18_windows_device_0'!P742,'2024-03-18_windows_device_0'!P$2:P$912,1,0)</f>
        <v>34.36333333333333</v>
      </c>
      <c r="B742">
        <f>VLOOKUP('2024-03-18_windows_device_0'!Q742,'2024-03-18_windows_device_0'!Q742:Q1650,1,0)</f>
        <v>2183952</v>
      </c>
      <c r="C742">
        <f t="shared" si="23"/>
        <v>32.697085659941742</v>
      </c>
      <c r="D742">
        <f t="shared" si="22"/>
        <v>2181788.270795431</v>
      </c>
    </row>
    <row r="743" spans="1:4" x14ac:dyDescent="0.25">
      <c r="A743">
        <f>VLOOKUP('2024-03-18_windows_device_0'!P743,'2024-03-18_windows_device_0'!P$2:P$912,1,0)</f>
        <v>34.338000000000001</v>
      </c>
      <c r="B743">
        <f>VLOOKUP('2024-03-18_windows_device_0'!Q743,'2024-03-18_windows_device_0'!Q743:Q1651,1,0)</f>
        <v>2183954</v>
      </c>
      <c r="C743">
        <f t="shared" si="23"/>
        <v>32.672980717559788</v>
      </c>
      <c r="D743">
        <f t="shared" si="22"/>
        <v>2181791.4605860575</v>
      </c>
    </row>
    <row r="744" spans="1:4" x14ac:dyDescent="0.25">
      <c r="A744">
        <f>VLOOKUP('2024-03-18_windows_device_0'!P744,'2024-03-18_windows_device_0'!P$2:P$912,1,0)</f>
        <v>34.345333333333336</v>
      </c>
      <c r="B744">
        <f>VLOOKUP('2024-03-18_windows_device_0'!Q744,'2024-03-18_windows_device_0'!Q744:Q1652,1,0)</f>
        <v>2183955</v>
      </c>
      <c r="C744">
        <f t="shared" si="23"/>
        <v>32.679958464038776</v>
      </c>
      <c r="D744">
        <f t="shared" si="22"/>
        <v>2181792.1161114722</v>
      </c>
    </row>
    <row r="745" spans="1:4" x14ac:dyDescent="0.25">
      <c r="A745">
        <f>VLOOKUP('2024-03-18_windows_device_0'!P745,'2024-03-18_windows_device_0'!P$2:P$912,1,0)</f>
        <v>34.313333333333333</v>
      </c>
      <c r="B745">
        <f>VLOOKUP('2024-03-18_windows_device_0'!Q745,'2024-03-18_windows_device_0'!Q745:Q1653,1,0)</f>
        <v>2183958</v>
      </c>
      <c r="C745">
        <f t="shared" si="23"/>
        <v>32.649510115766837</v>
      </c>
      <c r="D745">
        <f t="shared" si="22"/>
        <v>2181796.6196411131</v>
      </c>
    </row>
    <row r="746" spans="1:4" x14ac:dyDescent="0.25">
      <c r="A746">
        <f>VLOOKUP('2024-03-18_windows_device_0'!P746,'2024-03-18_windows_device_0'!P$2:P$912,1,0)</f>
        <v>34.294666666666664</v>
      </c>
      <c r="B746">
        <f>VLOOKUP('2024-03-18_windows_device_0'!Q746,'2024-03-18_windows_device_0'!Q746:Q1654,1,0)</f>
        <v>2183951</v>
      </c>
      <c r="C746">
        <f t="shared" si="23"/>
        <v>32.63174857927487</v>
      </c>
      <c r="D746">
        <f t="shared" si="22"/>
        <v>2181790.4971407824</v>
      </c>
    </row>
    <row r="747" spans="1:4" x14ac:dyDescent="0.25">
      <c r="A747">
        <f>VLOOKUP('2024-03-18_windows_device_0'!P747,'2024-03-18_windows_device_0'!P$2:P$912,1,0)</f>
        <v>34.275333333333336</v>
      </c>
      <c r="B747">
        <f>VLOOKUP('2024-03-18_windows_device_0'!Q747,'2024-03-18_windows_device_0'!Q747:Q1655,1,0)</f>
        <v>2183936</v>
      </c>
      <c r="C747">
        <f t="shared" si="23"/>
        <v>32.613352702193907</v>
      </c>
      <c r="D747">
        <f t="shared" si="22"/>
        <v>2181776.4063220667</v>
      </c>
    </row>
    <row r="748" spans="1:4" x14ac:dyDescent="0.25">
      <c r="A748">
        <f>VLOOKUP('2024-03-18_windows_device_0'!P748,'2024-03-18_windows_device_0'!P$2:P$912,1,0)</f>
        <v>34.262666666666668</v>
      </c>
      <c r="B748">
        <f>VLOOKUP('2024-03-18_windows_device_0'!Q748,'2024-03-18_windows_device_0'!Q748:Q1656,1,0)</f>
        <v>2183933</v>
      </c>
      <c r="C748">
        <f t="shared" si="23"/>
        <v>32.601300231002931</v>
      </c>
      <c r="D748">
        <f t="shared" si="22"/>
        <v>2181774.0021814392</v>
      </c>
    </row>
    <row r="749" spans="1:4" x14ac:dyDescent="0.25">
      <c r="A749">
        <f>VLOOKUP('2024-03-18_windows_device_0'!P749,'2024-03-18_windows_device_0'!P$2:P$912,1,0)</f>
        <v>34.240666666666669</v>
      </c>
      <c r="B749">
        <f>VLOOKUP('2024-03-18_windows_device_0'!Q749,'2024-03-18_windows_device_0'!Q749:Q1657,1,0)</f>
        <v>2183940</v>
      </c>
      <c r="C749">
        <f t="shared" si="23"/>
        <v>32.580366991565974</v>
      </c>
      <c r="D749">
        <f t="shared" si="22"/>
        <v>2181782.0374504742</v>
      </c>
    </row>
    <row r="750" spans="1:4" x14ac:dyDescent="0.25">
      <c r="A750">
        <f>VLOOKUP('2024-03-18_windows_device_0'!P750,'2024-03-18_windows_device_0'!P$2:P$912,1,0)</f>
        <v>34.200000000000003</v>
      </c>
      <c r="B750">
        <f>VLOOKUP('2024-03-18_windows_device_0'!Q750,'2024-03-18_windows_device_0'!Q750:Q1658,1,0)</f>
        <v>2183938</v>
      </c>
      <c r="C750">
        <f t="shared" si="23"/>
        <v>32.541672215637043</v>
      </c>
      <c r="D750">
        <f t="shared" si="22"/>
        <v>2181781.9523171219</v>
      </c>
    </row>
    <row r="751" spans="1:4" x14ac:dyDescent="0.25">
      <c r="A751">
        <f>VLOOKUP('2024-03-18_windows_device_0'!P751,'2024-03-18_windows_device_0'!P$2:P$912,1,0)</f>
        <v>34.197333333333333</v>
      </c>
      <c r="B751">
        <f>VLOOKUP('2024-03-18_windows_device_0'!Q751,'2024-03-18_windows_device_0'!Q751:Q1659,1,0)</f>
        <v>2183944</v>
      </c>
      <c r="C751">
        <f t="shared" si="23"/>
        <v>32.539134853281048</v>
      </c>
      <c r="D751">
        <f t="shared" si="22"/>
        <v>2181788.0779359941</v>
      </c>
    </row>
    <row r="752" spans="1:4" x14ac:dyDescent="0.25">
      <c r="A752">
        <f>VLOOKUP('2024-03-18_windows_device_0'!P752,'2024-03-18_windows_device_0'!P$2:P$912,1,0)</f>
        <v>34.168666666666667</v>
      </c>
      <c r="B752">
        <f>VLOOKUP('2024-03-18_windows_device_0'!Q752,'2024-03-18_windows_device_0'!Q752:Q1660,1,0)</f>
        <v>2183942</v>
      </c>
      <c r="C752">
        <f t="shared" si="23"/>
        <v>32.511858207954099</v>
      </c>
      <c r="D752">
        <f t="shared" si="22"/>
        <v>2181787.4287574277</v>
      </c>
    </row>
    <row r="753" spans="1:4" x14ac:dyDescent="0.25">
      <c r="A753">
        <f>VLOOKUP('2024-03-18_windows_device_0'!P753,'2024-03-18_windows_device_0'!P$2:P$912,1,0)</f>
        <v>34.153333333333336</v>
      </c>
      <c r="B753">
        <f>VLOOKUP('2024-03-18_windows_device_0'!Q753,'2024-03-18_windows_device_0'!Q753:Q1661,1,0)</f>
        <v>2183943</v>
      </c>
      <c r="C753">
        <f t="shared" si="23"/>
        <v>32.497268374407135</v>
      </c>
      <c r="D753">
        <f t="shared" si="22"/>
        <v>2181789.151604203</v>
      </c>
    </row>
    <row r="754" spans="1:4" x14ac:dyDescent="0.25">
      <c r="A754">
        <f>VLOOKUP('2024-03-18_windows_device_0'!P754,'2024-03-18_windows_device_0'!P$2:P$912,1,0)</f>
        <v>34.134666666666668</v>
      </c>
      <c r="B754">
        <f>VLOOKUP('2024-03-18_windows_device_0'!Q754,'2024-03-18_windows_device_0'!Q754:Q1662,1,0)</f>
        <v>2183944</v>
      </c>
      <c r="C754">
        <f t="shared" si="23"/>
        <v>32.479506837915167</v>
      </c>
      <c r="D754">
        <f t="shared" si="22"/>
        <v>2181791.0318873231</v>
      </c>
    </row>
    <row r="755" spans="1:4" x14ac:dyDescent="0.25">
      <c r="A755">
        <f>VLOOKUP('2024-03-18_windows_device_0'!P755,'2024-03-18_windows_device_0'!P$2:P$912,1,0)</f>
        <v>34.105333333333334</v>
      </c>
      <c r="B755">
        <f>VLOOKUP('2024-03-18_windows_device_0'!Q755,'2024-03-18_windows_device_0'!Q755:Q1663,1,0)</f>
        <v>2183938</v>
      </c>
      <c r="C755">
        <f t="shared" si="23"/>
        <v>32.451595851999215</v>
      </c>
      <c r="D755">
        <f t="shared" si="22"/>
        <v>2181786.4158454686</v>
      </c>
    </row>
    <row r="756" spans="1:4" x14ac:dyDescent="0.25">
      <c r="A756">
        <f>VLOOKUP('2024-03-18_windows_device_0'!P756,'2024-03-18_windows_device_0'!P$2:P$912,1,0)</f>
        <v>34.082000000000001</v>
      </c>
      <c r="B756">
        <f>VLOOKUP('2024-03-18_windows_device_0'!Q756,'2024-03-18_windows_device_0'!Q756:Q1664,1,0)</f>
        <v>2183939</v>
      </c>
      <c r="C756">
        <f t="shared" si="23"/>
        <v>32.429393931384261</v>
      </c>
      <c r="D756">
        <f t="shared" si="22"/>
        <v>2181788.5172939026</v>
      </c>
    </row>
    <row r="757" spans="1:4" x14ac:dyDescent="0.25">
      <c r="A757">
        <f>VLOOKUP('2024-03-18_windows_device_0'!P757,'2024-03-18_windows_device_0'!P$2:P$912,1,0)</f>
        <v>34.064666666666668</v>
      </c>
      <c r="B757">
        <f>VLOOKUP('2024-03-18_windows_device_0'!Q757,'2024-03-18_windows_device_0'!Q757:Q1665,1,0)</f>
        <v>2183940</v>
      </c>
      <c r="C757">
        <f t="shared" si="23"/>
        <v>32.412901076070291</v>
      </c>
      <c r="D757">
        <f t="shared" si="22"/>
        <v>2181790.3358412026</v>
      </c>
    </row>
    <row r="758" spans="1:4" x14ac:dyDescent="0.25">
      <c r="A758">
        <f>VLOOKUP('2024-03-18_windows_device_0'!P758,'2024-03-18_windows_device_0'!P$2:P$912,1,0)</f>
        <v>34.048000000000002</v>
      </c>
      <c r="B758">
        <f>VLOOKUP('2024-03-18_windows_device_0'!Q758,'2024-03-18_windows_device_0'!Q758:Q1666,1,0)</f>
        <v>2183933</v>
      </c>
      <c r="C758">
        <f t="shared" si="23"/>
        <v>32.397042561345323</v>
      </c>
      <c r="D758">
        <f t="shared" si="22"/>
        <v>2181784.1231699702</v>
      </c>
    </row>
    <row r="759" spans="1:4" x14ac:dyDescent="0.25">
      <c r="A759">
        <f>VLOOKUP('2024-03-18_windows_device_0'!P759,'2024-03-18_windows_device_0'!P$2:P$912,1,0)</f>
        <v>34.014666666666663</v>
      </c>
      <c r="B759">
        <f>VLOOKUP('2024-03-18_windows_device_0'!Q759,'2024-03-18_windows_device_0'!Q759:Q1667,1,0)</f>
        <v>2183932</v>
      </c>
      <c r="C759">
        <f t="shared" si="23"/>
        <v>32.36532553189538</v>
      </c>
      <c r="D759">
        <f t="shared" si="22"/>
        <v>2181784.6986041362</v>
      </c>
    </row>
    <row r="760" spans="1:4" x14ac:dyDescent="0.25">
      <c r="A760">
        <f>VLOOKUP('2024-03-18_windows_device_0'!P760,'2024-03-18_windows_device_0'!P$2:P$912,1,0)</f>
        <v>33.988666666666667</v>
      </c>
      <c r="B760">
        <f>VLOOKUP('2024-03-18_windows_device_0'!Q760,'2024-03-18_windows_device_0'!Q760:Q1668,1,0)</f>
        <v>2183933</v>
      </c>
      <c r="C760">
        <f t="shared" si="23"/>
        <v>32.340586248924431</v>
      </c>
      <c r="D760">
        <f t="shared" si="22"/>
        <v>2181786.9281616369</v>
      </c>
    </row>
    <row r="761" spans="1:4" x14ac:dyDescent="0.25">
      <c r="A761">
        <f>VLOOKUP('2024-03-18_windows_device_0'!P761,'2024-03-18_windows_device_0'!P$2:P$912,1,0)</f>
        <v>33.986666666666665</v>
      </c>
      <c r="B761">
        <f>VLOOKUP('2024-03-18_windows_device_0'!Q761,'2024-03-18_windows_device_0'!Q761:Q1669,1,0)</f>
        <v>2183933</v>
      </c>
      <c r="C761">
        <f t="shared" si="23"/>
        <v>32.338683227157432</v>
      </c>
      <c r="D761">
        <f t="shared" si="22"/>
        <v>2181787.0227690777</v>
      </c>
    </row>
    <row r="762" spans="1:4" x14ac:dyDescent="0.25">
      <c r="A762">
        <f>VLOOKUP('2024-03-18_windows_device_0'!P762,'2024-03-18_windows_device_0'!P$2:P$912,1,0)</f>
        <v>33.952666666666666</v>
      </c>
      <c r="B762">
        <f>VLOOKUP('2024-03-18_windows_device_0'!Q762,'2024-03-18_windows_device_0'!Q762:Q1670,1,0)</f>
        <v>2183934</v>
      </c>
      <c r="C762">
        <f t="shared" si="23"/>
        <v>32.306331857118501</v>
      </c>
      <c r="D762">
        <f t="shared" si="22"/>
        <v>2181789.6316659343</v>
      </c>
    </row>
    <row r="763" spans="1:4" x14ac:dyDescent="0.25">
      <c r="A763">
        <f>VLOOKUP('2024-03-18_windows_device_0'!P763,'2024-03-18_windows_device_0'!P$2:P$912,1,0)</f>
        <v>33.934666666666665</v>
      </c>
      <c r="B763">
        <f>VLOOKUP('2024-03-18_windows_device_0'!Q763,'2024-03-18_windows_device_0'!Q763:Q1671,1,0)</f>
        <v>2183934</v>
      </c>
      <c r="C763">
        <f t="shared" si="23"/>
        <v>32.289204661215528</v>
      </c>
      <c r="D763">
        <f t="shared" si="22"/>
        <v>2181790.4838710157</v>
      </c>
    </row>
    <row r="764" spans="1:4" x14ac:dyDescent="0.25">
      <c r="A764">
        <f>VLOOKUP('2024-03-18_windows_device_0'!P764,'2024-03-18_windows_device_0'!P$2:P$912,1,0)</f>
        <v>33.917999999999999</v>
      </c>
      <c r="B764">
        <f>VLOOKUP('2024-03-18_windows_device_0'!Q764,'2024-03-18_windows_device_0'!Q764:Q1672,1,0)</f>
        <v>2183933</v>
      </c>
      <c r="C764">
        <f t="shared" si="23"/>
        <v>32.27334614649056</v>
      </c>
      <c r="D764">
        <f t="shared" si="22"/>
        <v>2181790.2732190266</v>
      </c>
    </row>
    <row r="765" spans="1:4" x14ac:dyDescent="0.25">
      <c r="A765">
        <f>VLOOKUP('2024-03-18_windows_device_0'!P765,'2024-03-18_windows_device_0'!P$2:P$912,1,0)</f>
        <v>33.905333333333331</v>
      </c>
      <c r="B765">
        <f>VLOOKUP('2024-03-18_windows_device_0'!Q765,'2024-03-18_windows_device_0'!Q765:Q1673,1,0)</f>
        <v>2183932</v>
      </c>
      <c r="C765">
        <f t="shared" si="23"/>
        <v>32.261293675299584</v>
      </c>
      <c r="D765">
        <f t="shared" si="22"/>
        <v>2181789.873296652</v>
      </c>
    </row>
    <row r="766" spans="1:4" x14ac:dyDescent="0.25">
      <c r="A766">
        <f>VLOOKUP('2024-03-18_windows_device_0'!P766,'2024-03-18_windows_device_0'!P$2:P$912,1,0)</f>
        <v>33.87533333333333</v>
      </c>
      <c r="B766">
        <f>VLOOKUP('2024-03-18_windows_device_0'!Q766,'2024-03-18_windows_device_0'!Q766:Q1674,1,0)</f>
        <v>2183932</v>
      </c>
      <c r="C766">
        <f t="shared" si="23"/>
        <v>32.232748348794637</v>
      </c>
      <c r="D766">
        <f t="shared" si="22"/>
        <v>2181791.2951295874</v>
      </c>
    </row>
    <row r="767" spans="1:4" x14ac:dyDescent="0.25">
      <c r="A767">
        <f>VLOOKUP('2024-03-18_windows_device_0'!P767,'2024-03-18_windows_device_0'!P$2:P$912,1,0)</f>
        <v>33.846000000000004</v>
      </c>
      <c r="B767">
        <f>VLOOKUP('2024-03-18_windows_device_0'!Q767,'2024-03-18_windows_device_0'!Q767:Q1675,1,0)</f>
        <v>2183931</v>
      </c>
      <c r="C767">
        <f t="shared" si="23"/>
        <v>32.204837362878699</v>
      </c>
      <c r="D767">
        <f t="shared" si="22"/>
        <v>2181791.6861772467</v>
      </c>
    </row>
    <row r="768" spans="1:4" x14ac:dyDescent="0.25">
      <c r="A768">
        <f>VLOOKUP('2024-03-18_windows_device_0'!P768,'2024-03-18_windows_device_0'!P$2:P$912,1,0)</f>
        <v>33.833333333333336</v>
      </c>
      <c r="B768">
        <f>VLOOKUP('2024-03-18_windows_device_0'!Q768,'2024-03-18_windows_device_0'!Q768:Q1676,1,0)</f>
        <v>2183927</v>
      </c>
      <c r="C768">
        <f t="shared" si="23"/>
        <v>32.192784891687722</v>
      </c>
      <c r="D768">
        <f t="shared" si="22"/>
        <v>2181788.2871048185</v>
      </c>
    </row>
    <row r="769" spans="1:4" x14ac:dyDescent="0.25">
      <c r="A769">
        <f>VLOOKUP('2024-03-18_windows_device_0'!P769,'2024-03-18_windows_device_0'!P$2:P$912,1,0)</f>
        <v>33.81066666666667</v>
      </c>
      <c r="B769">
        <f>VLOOKUP('2024-03-18_windows_device_0'!Q769,'2024-03-18_windows_device_0'!Q769:Q1677,1,0)</f>
        <v>2183922</v>
      </c>
      <c r="C769">
        <f t="shared" si="23"/>
        <v>32.171217311661763</v>
      </c>
      <c r="D769">
        <f t="shared" si="22"/>
        <v>2181784.3628220926</v>
      </c>
    </row>
    <row r="770" spans="1:4" x14ac:dyDescent="0.25">
      <c r="A770">
        <f>VLOOKUP('2024-03-18_windows_device_0'!P770,'2024-03-18_windows_device_0'!P$2:P$912,1,0)</f>
        <v>33.813333333333333</v>
      </c>
      <c r="B770">
        <f>VLOOKUP('2024-03-18_windows_device_0'!Q770,'2024-03-18_windows_device_0'!Q770:Q1678,1,0)</f>
        <v>2183922</v>
      </c>
      <c r="C770">
        <f t="shared" si="23"/>
        <v>32.173754674017751</v>
      </c>
      <c r="D770">
        <f t="shared" ref="D770:D833" si="24">B770-C770*E$4+E$3*C770^2</f>
        <v>2181784.2362422668</v>
      </c>
    </row>
    <row r="771" spans="1:4" x14ac:dyDescent="0.25">
      <c r="A771">
        <f>VLOOKUP('2024-03-18_windows_device_0'!P771,'2024-03-18_windows_device_0'!P$2:P$912,1,0)</f>
        <v>33.781333333333336</v>
      </c>
      <c r="B771">
        <f>VLOOKUP('2024-03-18_windows_device_0'!Q771,'2024-03-18_windows_device_0'!Q771:Q1679,1,0)</f>
        <v>2183921</v>
      </c>
      <c r="C771">
        <f t="shared" ref="C771:C834" si="25">A771*(1-EXP(-E$5))</f>
        <v>32.143306325745819</v>
      </c>
      <c r="D771">
        <f t="shared" si="24"/>
        <v>2181784.755637574</v>
      </c>
    </row>
    <row r="772" spans="1:4" x14ac:dyDescent="0.25">
      <c r="A772">
        <f>VLOOKUP('2024-03-18_windows_device_0'!P772,'2024-03-18_windows_device_0'!P$2:P$912,1,0)</f>
        <v>33.765333333333331</v>
      </c>
      <c r="B772">
        <f>VLOOKUP('2024-03-18_windows_device_0'!Q772,'2024-03-18_windows_device_0'!Q772:Q1680,1,0)</f>
        <v>2183919</v>
      </c>
      <c r="C772">
        <f t="shared" si="25"/>
        <v>32.128082151609838</v>
      </c>
      <c r="D772">
        <f t="shared" si="24"/>
        <v>2181783.5156930997</v>
      </c>
    </row>
    <row r="773" spans="1:4" x14ac:dyDescent="0.25">
      <c r="A773">
        <f>VLOOKUP('2024-03-18_windows_device_0'!P773,'2024-03-18_windows_device_0'!P$2:P$912,1,0)</f>
        <v>33.743333333333332</v>
      </c>
      <c r="B773">
        <f>VLOOKUP('2024-03-18_windows_device_0'!Q773,'2024-03-18_windows_device_0'!Q773:Q1681,1,0)</f>
        <v>2183921</v>
      </c>
      <c r="C773">
        <f t="shared" si="25"/>
        <v>32.107148912172882</v>
      </c>
      <c r="D773">
        <f t="shared" si="24"/>
        <v>2181786.5611590063</v>
      </c>
    </row>
    <row r="774" spans="1:4" x14ac:dyDescent="0.25">
      <c r="A774">
        <f>VLOOKUP('2024-03-18_windows_device_0'!P774,'2024-03-18_windows_device_0'!P$2:P$912,1,0)</f>
        <v>33.714666666666666</v>
      </c>
      <c r="B774">
        <f>VLOOKUP('2024-03-18_windows_device_0'!Q774,'2024-03-18_windows_device_0'!Q774:Q1682,1,0)</f>
        <v>2183918</v>
      </c>
      <c r="C774">
        <f t="shared" si="25"/>
        <v>32.079872266845939</v>
      </c>
      <c r="D774">
        <f t="shared" si="24"/>
        <v>2181784.9241095725</v>
      </c>
    </row>
    <row r="775" spans="1:4" x14ac:dyDescent="0.25">
      <c r="A775">
        <f>VLOOKUP('2024-03-18_windows_device_0'!P775,'2024-03-18_windows_device_0'!P$2:P$912,1,0)</f>
        <v>33.68933333333333</v>
      </c>
      <c r="B775">
        <f>VLOOKUP('2024-03-18_windows_device_0'!Q775,'2024-03-18_windows_device_0'!Q775:Q1683,1,0)</f>
        <v>2183916</v>
      </c>
      <c r="C775">
        <f t="shared" si="25"/>
        <v>32.055767324463979</v>
      </c>
      <c r="D775">
        <f t="shared" si="24"/>
        <v>2181784.1292149746</v>
      </c>
    </row>
    <row r="776" spans="1:4" x14ac:dyDescent="0.25">
      <c r="A776">
        <f>VLOOKUP('2024-03-18_windows_device_0'!P776,'2024-03-18_windows_device_0'!P$2:P$912,1,0)</f>
        <v>33.676000000000002</v>
      </c>
      <c r="B776">
        <f>VLOOKUP('2024-03-18_windows_device_0'!Q776,'2024-03-18_windows_device_0'!Q776:Q1684,1,0)</f>
        <v>2183913</v>
      </c>
      <c r="C776">
        <f t="shared" si="25"/>
        <v>32.043080512684007</v>
      </c>
      <c r="D776">
        <f t="shared" si="24"/>
        <v>2181781.7637212141</v>
      </c>
    </row>
    <row r="777" spans="1:4" x14ac:dyDescent="0.25">
      <c r="A777">
        <f>VLOOKUP('2024-03-18_windows_device_0'!P777,'2024-03-18_windows_device_0'!P$2:P$912,1,0)</f>
        <v>33.651333333333334</v>
      </c>
      <c r="B777">
        <f>VLOOKUP('2024-03-18_windows_device_0'!Q777,'2024-03-18_windows_device_0'!Q777:Q1685,1,0)</f>
        <v>2183915</v>
      </c>
      <c r="C777">
        <f t="shared" si="25"/>
        <v>32.019609910891056</v>
      </c>
      <c r="D777">
        <f t="shared" si="24"/>
        <v>2181784.9379945351</v>
      </c>
    </row>
    <row r="778" spans="1:4" x14ac:dyDescent="0.25">
      <c r="A778">
        <f>VLOOKUP('2024-03-18_windows_device_0'!P778,'2024-03-18_windows_device_0'!P$2:P$912,1,0)</f>
        <v>33.649333333333331</v>
      </c>
      <c r="B778">
        <f>VLOOKUP('2024-03-18_windows_device_0'!Q778,'2024-03-18_windows_device_0'!Q778:Q1686,1,0)</f>
        <v>2183913</v>
      </c>
      <c r="C778">
        <f t="shared" si="25"/>
        <v>32.017706889124057</v>
      </c>
      <c r="D778">
        <f t="shared" si="24"/>
        <v>2181783.0332307378</v>
      </c>
    </row>
    <row r="779" spans="1:4" x14ac:dyDescent="0.25">
      <c r="A779">
        <f>VLOOKUP('2024-03-18_windows_device_0'!P779,'2024-03-18_windows_device_0'!P$2:P$912,1,0)</f>
        <v>33.62533333333333</v>
      </c>
      <c r="B779">
        <f>VLOOKUP('2024-03-18_windows_device_0'!Q779,'2024-03-18_windows_device_0'!Q779:Q1687,1,0)</f>
        <v>2183910</v>
      </c>
      <c r="C779">
        <f t="shared" si="25"/>
        <v>31.994870627920097</v>
      </c>
      <c r="D779">
        <f t="shared" si="24"/>
        <v>2181781.1763559394</v>
      </c>
    </row>
    <row r="780" spans="1:4" x14ac:dyDescent="0.25">
      <c r="A780">
        <f>VLOOKUP('2024-03-18_windows_device_0'!P780,'2024-03-18_windows_device_0'!P$2:P$912,1,0)</f>
        <v>33.601333333333336</v>
      </c>
      <c r="B780">
        <f>VLOOKUP('2024-03-18_windows_device_0'!Q780,'2024-03-18_windows_device_0'!Q780:Q1688,1,0)</f>
        <v>2183900</v>
      </c>
      <c r="C780">
        <f t="shared" si="25"/>
        <v>31.972034366716148</v>
      </c>
      <c r="D780">
        <f t="shared" si="24"/>
        <v>2181772.3200179501</v>
      </c>
    </row>
    <row r="781" spans="1:4" x14ac:dyDescent="0.25">
      <c r="A781">
        <f>VLOOKUP('2024-03-18_windows_device_0'!P781,'2024-03-18_windows_device_0'!P$2:P$912,1,0)</f>
        <v>33.572666666666663</v>
      </c>
      <c r="B781">
        <f>VLOOKUP('2024-03-18_windows_device_0'!Q781,'2024-03-18_windows_device_0'!Q781:Q1689,1,0)</f>
        <v>2183902</v>
      </c>
      <c r="C781">
        <f t="shared" si="25"/>
        <v>31.944757721389195</v>
      </c>
      <c r="D781">
        <f t="shared" si="24"/>
        <v>2181775.68676221</v>
      </c>
    </row>
    <row r="782" spans="1:4" x14ac:dyDescent="0.25">
      <c r="A782">
        <f>VLOOKUP('2024-03-18_windows_device_0'!P782,'2024-03-18_windows_device_0'!P$2:P$912,1,0)</f>
        <v>33.579333333333331</v>
      </c>
      <c r="B782">
        <f>VLOOKUP('2024-03-18_windows_device_0'!Q782,'2024-03-18_windows_device_0'!Q782:Q1690,1,0)</f>
        <v>2183911</v>
      </c>
      <c r="C782">
        <f t="shared" si="25"/>
        <v>31.951101127279184</v>
      </c>
      <c r="D782">
        <f t="shared" si="24"/>
        <v>2181784.3688463643</v>
      </c>
    </row>
    <row r="783" spans="1:4" x14ac:dyDescent="0.25">
      <c r="A783">
        <f>VLOOKUP('2024-03-18_windows_device_0'!P783,'2024-03-18_windows_device_0'!P$2:P$912,1,0)</f>
        <v>33.551333333333332</v>
      </c>
      <c r="B783">
        <f>VLOOKUP('2024-03-18_windows_device_0'!Q783,'2024-03-18_windows_device_0'!Q783:Q1691,1,0)</f>
        <v>2183915</v>
      </c>
      <c r="C783">
        <f t="shared" si="25"/>
        <v>31.924458822541236</v>
      </c>
      <c r="D783">
        <f t="shared" si="24"/>
        <v>2181789.7043712619</v>
      </c>
    </row>
    <row r="784" spans="1:4" x14ac:dyDescent="0.25">
      <c r="A784">
        <f>VLOOKUP('2024-03-18_windows_device_0'!P784,'2024-03-18_windows_device_0'!P$2:P$912,1,0)</f>
        <v>33.535333333333334</v>
      </c>
      <c r="B784">
        <f>VLOOKUP('2024-03-18_windows_device_0'!Q784,'2024-03-18_windows_device_0'!Q784:Q1692,1,0)</f>
        <v>2183912</v>
      </c>
      <c r="C784">
        <f t="shared" si="25"/>
        <v>31.909234648405267</v>
      </c>
      <c r="D784">
        <f t="shared" si="24"/>
        <v>2181787.467856396</v>
      </c>
    </row>
    <row r="785" spans="1:4" x14ac:dyDescent="0.25">
      <c r="A785">
        <f>VLOOKUP('2024-03-18_windows_device_0'!P785,'2024-03-18_windows_device_0'!P$2:P$912,1,0)</f>
        <v>33.519333333333336</v>
      </c>
      <c r="B785">
        <f>VLOOKUP('2024-03-18_windows_device_0'!Q785,'2024-03-18_windows_device_0'!Q785:Q1693,1,0)</f>
        <v>2183912</v>
      </c>
      <c r="C785">
        <f t="shared" si="25"/>
        <v>31.894010474269297</v>
      </c>
      <c r="D785">
        <f t="shared" si="24"/>
        <v>2181788.2315801112</v>
      </c>
    </row>
    <row r="786" spans="1:4" x14ac:dyDescent="0.25">
      <c r="A786">
        <f>VLOOKUP('2024-03-18_windows_device_0'!P786,'2024-03-18_windows_device_0'!P$2:P$912,1,0)</f>
        <v>33.512666666666668</v>
      </c>
      <c r="B786">
        <f>VLOOKUP('2024-03-18_windows_device_0'!Q786,'2024-03-18_windows_device_0'!Q786:Q1694,1,0)</f>
        <v>2183910</v>
      </c>
      <c r="C786">
        <f t="shared" si="25"/>
        <v>31.887667068379308</v>
      </c>
      <c r="D786">
        <f t="shared" si="24"/>
        <v>2181786.5498687411</v>
      </c>
    </row>
    <row r="787" spans="1:4" x14ac:dyDescent="0.25">
      <c r="A787">
        <f>VLOOKUP('2024-03-18_windows_device_0'!P787,'2024-03-18_windows_device_0'!P$2:P$912,1,0)</f>
        <v>33.492666666666665</v>
      </c>
      <c r="B787">
        <f>VLOOKUP('2024-03-18_windows_device_0'!Q787,'2024-03-18_windows_device_0'!Q787:Q1695,1,0)</f>
        <v>2183905</v>
      </c>
      <c r="C787">
        <f t="shared" si="25"/>
        <v>31.868636850709343</v>
      </c>
      <c r="D787">
        <f t="shared" si="24"/>
        <v>2181782.5049831513</v>
      </c>
    </row>
    <row r="788" spans="1:4" x14ac:dyDescent="0.25">
      <c r="A788">
        <f>VLOOKUP('2024-03-18_windows_device_0'!P788,'2024-03-18_windows_device_0'!P$2:P$912,1,0)</f>
        <v>33.475999999999999</v>
      </c>
      <c r="B788">
        <f>VLOOKUP('2024-03-18_windows_device_0'!Q788,'2024-03-18_windows_device_0'!Q788:Q1696,1,0)</f>
        <v>2183903</v>
      </c>
      <c r="C788">
        <f t="shared" si="25"/>
        <v>31.852778335984375</v>
      </c>
      <c r="D788">
        <f t="shared" si="24"/>
        <v>2181781.3011965929</v>
      </c>
    </row>
    <row r="789" spans="1:4" x14ac:dyDescent="0.25">
      <c r="A789">
        <f>VLOOKUP('2024-03-18_windows_device_0'!P789,'2024-03-18_windows_device_0'!P$2:P$912,1,0)</f>
        <v>33.450666666666663</v>
      </c>
      <c r="B789">
        <f>VLOOKUP('2024-03-18_windows_device_0'!Q789,'2024-03-18_windows_device_0'!Q789:Q1697,1,0)</f>
        <v>2183893</v>
      </c>
      <c r="C789">
        <f t="shared" si="25"/>
        <v>31.828673393602418</v>
      </c>
      <c r="D789">
        <f t="shared" si="24"/>
        <v>2181772.5119368248</v>
      </c>
    </row>
    <row r="790" spans="1:4" x14ac:dyDescent="0.25">
      <c r="A790">
        <f>VLOOKUP('2024-03-18_windows_device_0'!P790,'2024-03-18_windows_device_0'!P$2:P$912,1,0)</f>
        <v>33.434666666666665</v>
      </c>
      <c r="B790">
        <f>VLOOKUP('2024-03-18_windows_device_0'!Q790,'2024-03-18_windows_device_0'!Q790:Q1698,1,0)</f>
        <v>2183891</v>
      </c>
      <c r="C790">
        <f t="shared" si="25"/>
        <v>31.813449219466449</v>
      </c>
      <c r="D790">
        <f t="shared" si="24"/>
        <v>2181771.2769230339</v>
      </c>
    </row>
    <row r="791" spans="1:4" x14ac:dyDescent="0.25">
      <c r="A791">
        <f>VLOOKUP('2024-03-18_windows_device_0'!P791,'2024-03-18_windows_device_0'!P$2:P$912,1,0)</f>
        <v>33.427333333333337</v>
      </c>
      <c r="B791">
        <f>VLOOKUP('2024-03-18_windows_device_0'!Q791,'2024-03-18_windows_device_0'!Q791:Q1699,1,0)</f>
        <v>2183895</v>
      </c>
      <c r="C791">
        <f t="shared" si="25"/>
        <v>31.806471472987468</v>
      </c>
      <c r="D791">
        <f t="shared" si="24"/>
        <v>2181775.6276214472</v>
      </c>
    </row>
    <row r="792" spans="1:4" x14ac:dyDescent="0.25">
      <c r="A792">
        <f>VLOOKUP('2024-03-18_windows_device_0'!P792,'2024-03-18_windows_device_0'!P$2:P$912,1,0)</f>
        <v>33.414000000000001</v>
      </c>
      <c r="B792">
        <f>VLOOKUP('2024-03-18_windows_device_0'!Q792,'2024-03-18_windows_device_0'!Q792:Q1700,1,0)</f>
        <v>2183900</v>
      </c>
      <c r="C792">
        <f t="shared" si="25"/>
        <v>31.793784661207493</v>
      </c>
      <c r="D792">
        <f t="shared" si="24"/>
        <v>2181781.2653833292</v>
      </c>
    </row>
    <row r="793" spans="1:4" x14ac:dyDescent="0.25">
      <c r="A793">
        <f>VLOOKUP('2024-03-18_windows_device_0'!P793,'2024-03-18_windows_device_0'!P$2:P$912,1,0)</f>
        <v>33.387333333333331</v>
      </c>
      <c r="B793">
        <f>VLOOKUP('2024-03-18_windows_device_0'!Q793,'2024-03-18_windows_device_0'!Q793:Q1701,1,0)</f>
        <v>2183899</v>
      </c>
      <c r="C793">
        <f t="shared" si="25"/>
        <v>31.768411037647535</v>
      </c>
      <c r="D793">
        <f t="shared" si="24"/>
        <v>2181781.5414041379</v>
      </c>
    </row>
    <row r="794" spans="1:4" x14ac:dyDescent="0.25">
      <c r="A794">
        <f>VLOOKUP('2024-03-18_windows_device_0'!P794,'2024-03-18_windows_device_0'!P$2:P$912,1,0)</f>
        <v>33.36933333333333</v>
      </c>
      <c r="B794">
        <f>VLOOKUP('2024-03-18_windows_device_0'!Q794,'2024-03-18_windows_device_0'!Q794:Q1702,1,0)</f>
        <v>2183899</v>
      </c>
      <c r="C794">
        <f t="shared" si="25"/>
        <v>31.75128384174457</v>
      </c>
      <c r="D794">
        <f t="shared" si="24"/>
        <v>2181782.4030928314</v>
      </c>
    </row>
    <row r="795" spans="1:4" x14ac:dyDescent="0.25">
      <c r="A795">
        <f>VLOOKUP('2024-03-18_windows_device_0'!P795,'2024-03-18_windows_device_0'!P$2:P$912,1,0)</f>
        <v>33.355333333333334</v>
      </c>
      <c r="B795">
        <f>VLOOKUP('2024-03-18_windows_device_0'!Q795,'2024-03-18_windows_device_0'!Q795:Q1703,1,0)</f>
        <v>2183897</v>
      </c>
      <c r="C795">
        <f t="shared" si="25"/>
        <v>31.7379626893756</v>
      </c>
      <c r="D795">
        <f t="shared" si="24"/>
        <v>2181781.0735039068</v>
      </c>
    </row>
    <row r="796" spans="1:4" x14ac:dyDescent="0.25">
      <c r="A796">
        <f>VLOOKUP('2024-03-18_windows_device_0'!P796,'2024-03-18_windows_device_0'!P$2:P$912,1,0)</f>
        <v>33.348666666666666</v>
      </c>
      <c r="B796">
        <f>VLOOKUP('2024-03-18_windows_device_0'!Q796,'2024-03-18_windows_device_0'!Q796:Q1704,1,0)</f>
        <v>2183895</v>
      </c>
      <c r="C796">
        <f t="shared" si="25"/>
        <v>31.73161928348561</v>
      </c>
      <c r="D796">
        <f t="shared" si="24"/>
        <v>2181779.3928114781</v>
      </c>
    </row>
    <row r="797" spans="1:4" x14ac:dyDescent="0.25">
      <c r="A797">
        <f>VLOOKUP('2024-03-18_windows_device_0'!P797,'2024-03-18_windows_device_0'!P$2:P$912,1,0)</f>
        <v>33.346000000000004</v>
      </c>
      <c r="B797">
        <f>VLOOKUP('2024-03-18_windows_device_0'!Q797,'2024-03-18_windows_device_0'!Q797:Q1705,1,0)</f>
        <v>2183894</v>
      </c>
      <c r="C797">
        <f t="shared" si="25"/>
        <v>31.72908192112962</v>
      </c>
      <c r="D797">
        <f t="shared" si="24"/>
        <v>2181778.5205461043</v>
      </c>
    </row>
    <row r="798" spans="1:4" x14ac:dyDescent="0.25">
      <c r="A798">
        <f>VLOOKUP('2024-03-18_windows_device_0'!P798,'2024-03-18_windows_device_0'!P$2:P$912,1,0)</f>
        <v>33.309333333333335</v>
      </c>
      <c r="B798">
        <f>VLOOKUP('2024-03-18_windows_device_0'!Q798,'2024-03-18_windows_device_0'!Q798:Q1706,1,0)</f>
        <v>2183886</v>
      </c>
      <c r="C798">
        <f t="shared" si="25"/>
        <v>31.694193188734683</v>
      </c>
      <c r="D798">
        <f t="shared" si="24"/>
        <v>2181772.27756926</v>
      </c>
    </row>
    <row r="799" spans="1:4" x14ac:dyDescent="0.25">
      <c r="A799">
        <f>VLOOKUP('2024-03-18_windows_device_0'!P799,'2024-03-18_windows_device_0'!P$2:P$912,1,0)</f>
        <v>33.305999999999997</v>
      </c>
      <c r="B799">
        <f>VLOOKUP('2024-03-18_windows_device_0'!Q799,'2024-03-18_windows_device_0'!Q799:Q1707,1,0)</f>
        <v>2183879</v>
      </c>
      <c r="C799">
        <f t="shared" si="25"/>
        <v>31.691021485789687</v>
      </c>
      <c r="D799">
        <f t="shared" si="24"/>
        <v>2181765.4373607682</v>
      </c>
    </row>
    <row r="800" spans="1:4" x14ac:dyDescent="0.25">
      <c r="A800">
        <f>VLOOKUP('2024-03-18_windows_device_0'!P800,'2024-03-18_windows_device_0'!P$2:P$912,1,0)</f>
        <v>33.288666666666664</v>
      </c>
      <c r="B800">
        <f>VLOOKUP('2024-03-18_windows_device_0'!Q800,'2024-03-18_windows_device_0'!Q800:Q1708,1,0)</f>
        <v>2183877</v>
      </c>
      <c r="C800">
        <f t="shared" si="25"/>
        <v>31.67452863047572</v>
      </c>
      <c r="D800">
        <f t="shared" si="24"/>
        <v>2181764.2684435355</v>
      </c>
    </row>
    <row r="801" spans="1:4" x14ac:dyDescent="0.25">
      <c r="A801">
        <f>VLOOKUP('2024-03-18_windows_device_0'!P801,'2024-03-18_windows_device_0'!P$2:P$912,1,0)</f>
        <v>33.273333333333333</v>
      </c>
      <c r="B801">
        <f>VLOOKUP('2024-03-18_windows_device_0'!Q801,'2024-03-18_windows_device_0'!Q801:Q1709,1,0)</f>
        <v>2183875</v>
      </c>
      <c r="C801">
        <f t="shared" si="25"/>
        <v>31.659938796928749</v>
      </c>
      <c r="D801">
        <f t="shared" si="24"/>
        <v>2181763.0038655414</v>
      </c>
    </row>
    <row r="802" spans="1:4" x14ac:dyDescent="0.25">
      <c r="A802">
        <f>VLOOKUP('2024-03-18_windows_device_0'!P802,'2024-03-18_windows_device_0'!P$2:P$912,1,0)</f>
        <v>33.254666666666665</v>
      </c>
      <c r="B802">
        <f>VLOOKUP('2024-03-18_windows_device_0'!Q802,'2024-03-18_windows_device_0'!Q802:Q1710,1,0)</f>
        <v>2183883</v>
      </c>
      <c r="C802">
        <f t="shared" si="25"/>
        <v>31.642177260436782</v>
      </c>
      <c r="D802">
        <f t="shared" si="24"/>
        <v>2181771.8994576382</v>
      </c>
    </row>
    <row r="803" spans="1:4" x14ac:dyDescent="0.25">
      <c r="A803">
        <f>VLOOKUP('2024-03-18_windows_device_0'!P803,'2024-03-18_windows_device_0'!P$2:P$912,1,0)</f>
        <v>33.231333333333332</v>
      </c>
      <c r="B803">
        <f>VLOOKUP('2024-03-18_windows_device_0'!Q803,'2024-03-18_windows_device_0'!Q803:Q1711,1,0)</f>
        <v>2183890</v>
      </c>
      <c r="C803">
        <f t="shared" si="25"/>
        <v>31.619975339821824</v>
      </c>
      <c r="D803">
        <f t="shared" si="24"/>
        <v>2181780.0194044183</v>
      </c>
    </row>
    <row r="804" spans="1:4" x14ac:dyDescent="0.25">
      <c r="A804">
        <f>VLOOKUP('2024-03-18_windows_device_0'!P804,'2024-03-18_windows_device_0'!P$2:P$912,1,0)</f>
        <v>33.219333333333331</v>
      </c>
      <c r="B804">
        <f>VLOOKUP('2024-03-18_windows_device_0'!Q804,'2024-03-18_windows_device_0'!Q804:Q1712,1,0)</f>
        <v>2183893</v>
      </c>
      <c r="C804">
        <f t="shared" si="25"/>
        <v>31.608557209219846</v>
      </c>
      <c r="D804">
        <f t="shared" si="24"/>
        <v>2181783.5955746239</v>
      </c>
    </row>
    <row r="805" spans="1:4" x14ac:dyDescent="0.25">
      <c r="A805">
        <f>VLOOKUP('2024-03-18_windows_device_0'!P805,'2024-03-18_windows_device_0'!P$2:P$912,1,0)</f>
        <v>33.204666666666668</v>
      </c>
      <c r="B805">
        <f>VLOOKUP('2024-03-18_windows_device_0'!Q805,'2024-03-18_windows_device_0'!Q805:Q1713,1,0)</f>
        <v>2183894</v>
      </c>
      <c r="C805">
        <f t="shared" si="25"/>
        <v>31.594601716261877</v>
      </c>
      <c r="D805">
        <f t="shared" si="24"/>
        <v>2181785.2999649025</v>
      </c>
    </row>
    <row r="806" spans="1:4" x14ac:dyDescent="0.25">
      <c r="A806">
        <f>VLOOKUP('2024-03-18_windows_device_0'!P806,'2024-03-18_windows_device_0'!P$2:P$912,1,0)</f>
        <v>33.194000000000003</v>
      </c>
      <c r="B806">
        <f>VLOOKUP('2024-03-18_windows_device_0'!Q806,'2024-03-18_windows_device_0'!Q806:Q1714,1,0)</f>
        <v>2183892</v>
      </c>
      <c r="C806">
        <f t="shared" si="25"/>
        <v>31.584452266837896</v>
      </c>
      <c r="D806">
        <f t="shared" si="24"/>
        <v>2181783.8123746593</v>
      </c>
    </row>
    <row r="807" spans="1:4" x14ac:dyDescent="0.25">
      <c r="A807">
        <f>VLOOKUP('2024-03-18_windows_device_0'!P807,'2024-03-18_windows_device_0'!P$2:P$912,1,0)</f>
        <v>33.173333333333332</v>
      </c>
      <c r="B807">
        <f>VLOOKUP('2024-03-18_windows_device_0'!Q807,'2024-03-18_windows_device_0'!Q807:Q1715,1,0)</f>
        <v>2183888</v>
      </c>
      <c r="C807">
        <f t="shared" si="25"/>
        <v>31.564787708578933</v>
      </c>
      <c r="D807">
        <f t="shared" si="24"/>
        <v>2181780.8054703106</v>
      </c>
    </row>
    <row r="808" spans="1:4" x14ac:dyDescent="0.25">
      <c r="A808">
        <f>VLOOKUP('2024-03-18_windows_device_0'!P808,'2024-03-18_windows_device_0'!P$2:P$912,1,0)</f>
        <v>33.166666666666664</v>
      </c>
      <c r="B808">
        <f>VLOOKUP('2024-03-18_windows_device_0'!Q808,'2024-03-18_windows_device_0'!Q808:Q1716,1,0)</f>
        <v>2183883</v>
      </c>
      <c r="C808">
        <f t="shared" si="25"/>
        <v>31.558444302688944</v>
      </c>
      <c r="D808">
        <f t="shared" si="24"/>
        <v>2181776.1259086579</v>
      </c>
    </row>
    <row r="809" spans="1:4" x14ac:dyDescent="0.25">
      <c r="A809">
        <f>VLOOKUP('2024-03-18_windows_device_0'!P809,'2024-03-18_windows_device_0'!P$2:P$912,1,0)</f>
        <v>33.149333333333331</v>
      </c>
      <c r="B809">
        <f>VLOOKUP('2024-03-18_windows_device_0'!Q809,'2024-03-18_windows_device_0'!Q809:Q1717,1,0)</f>
        <v>2183884</v>
      </c>
      <c r="C809">
        <f t="shared" si="25"/>
        <v>31.541951447374974</v>
      </c>
      <c r="D809">
        <f t="shared" si="24"/>
        <v>2181777.9592422098</v>
      </c>
    </row>
    <row r="810" spans="1:4" x14ac:dyDescent="0.25">
      <c r="A810">
        <f>VLOOKUP('2024-03-18_windows_device_0'!P810,'2024-03-18_windows_device_0'!P$2:P$912,1,0)</f>
        <v>33.120666666666665</v>
      </c>
      <c r="B810">
        <f>VLOOKUP('2024-03-18_windows_device_0'!Q810,'2024-03-18_windows_device_0'!Q810:Q1718,1,0)</f>
        <v>2183882</v>
      </c>
      <c r="C810">
        <f t="shared" si="25"/>
        <v>31.514674802048027</v>
      </c>
      <c r="D810">
        <f t="shared" si="24"/>
        <v>2181777.33806217</v>
      </c>
    </row>
    <row r="811" spans="1:4" x14ac:dyDescent="0.25">
      <c r="A811">
        <f>VLOOKUP('2024-03-18_windows_device_0'!P811,'2024-03-18_windows_device_0'!P$2:P$912,1,0)</f>
        <v>33.120666666666665</v>
      </c>
      <c r="B811">
        <f>VLOOKUP('2024-03-18_windows_device_0'!Q811,'2024-03-18_windows_device_0'!Q811:Q1719,1,0)</f>
        <v>2183876</v>
      </c>
      <c r="C811">
        <f t="shared" si="25"/>
        <v>31.514674802048027</v>
      </c>
      <c r="D811">
        <f t="shared" si="24"/>
        <v>2181771.33806217</v>
      </c>
    </row>
    <row r="812" spans="1:4" x14ac:dyDescent="0.25">
      <c r="A812">
        <f>VLOOKUP('2024-03-18_windows_device_0'!P812,'2024-03-18_windows_device_0'!P$2:P$912,1,0)</f>
        <v>33.091999999999999</v>
      </c>
      <c r="B812">
        <f>VLOOKUP('2024-03-18_windows_device_0'!Q812,'2024-03-18_windows_device_0'!Q812:Q1720,1,0)</f>
        <v>2183877</v>
      </c>
      <c r="C812">
        <f t="shared" si="25"/>
        <v>31.487398156721081</v>
      </c>
      <c r="D812">
        <f t="shared" si="24"/>
        <v>2181773.7176479939</v>
      </c>
    </row>
    <row r="813" spans="1:4" x14ac:dyDescent="0.25">
      <c r="A813">
        <f>VLOOKUP('2024-03-18_windows_device_0'!P813,'2024-03-18_windows_device_0'!P$2:P$912,1,0)</f>
        <v>33.082000000000001</v>
      </c>
      <c r="B813">
        <f>VLOOKUP('2024-03-18_windows_device_0'!Q813,'2024-03-18_windows_device_0'!Q813:Q1721,1,0)</f>
        <v>2183879</v>
      </c>
      <c r="C813">
        <f t="shared" si="25"/>
        <v>31.477883047886102</v>
      </c>
      <c r="D813">
        <f t="shared" si="24"/>
        <v>2181776.1990790414</v>
      </c>
    </row>
    <row r="814" spans="1:4" x14ac:dyDescent="0.25">
      <c r="A814">
        <f>VLOOKUP('2024-03-18_windows_device_0'!P814,'2024-03-18_windows_device_0'!P$2:P$912,1,0)</f>
        <v>33.074666666666666</v>
      </c>
      <c r="B814">
        <f>VLOOKUP('2024-03-18_windows_device_0'!Q814,'2024-03-18_windows_device_0'!Q814:Q1722,1,0)</f>
        <v>2183878</v>
      </c>
      <c r="C814">
        <f t="shared" si="25"/>
        <v>31.470905301407115</v>
      </c>
      <c r="D814">
        <f t="shared" si="24"/>
        <v>2181775.5521877073</v>
      </c>
    </row>
    <row r="815" spans="1:4" x14ac:dyDescent="0.25">
      <c r="A815">
        <f>VLOOKUP('2024-03-18_windows_device_0'!P815,'2024-03-18_windows_device_0'!P$2:P$912,1,0)</f>
        <v>33.048000000000002</v>
      </c>
      <c r="B815">
        <f>VLOOKUP('2024-03-18_windows_device_0'!Q815,'2024-03-18_windows_device_0'!Q815:Q1723,1,0)</f>
        <v>2183878</v>
      </c>
      <c r="C815">
        <f t="shared" si="25"/>
        <v>31.445531677847164</v>
      </c>
      <c r="D815">
        <f t="shared" si="24"/>
        <v>2181776.8366417079</v>
      </c>
    </row>
    <row r="816" spans="1:4" x14ac:dyDescent="0.25">
      <c r="A816">
        <f>VLOOKUP('2024-03-18_windows_device_0'!P816,'2024-03-18_windows_device_0'!P$2:P$912,1,0)</f>
        <v>33.038666666666664</v>
      </c>
      <c r="B816">
        <f>VLOOKUP('2024-03-18_windows_device_0'!Q816,'2024-03-18_windows_device_0'!Q816:Q1724,1,0)</f>
        <v>2183876</v>
      </c>
      <c r="C816">
        <f t="shared" si="25"/>
        <v>31.436650909601177</v>
      </c>
      <c r="D816">
        <f t="shared" si="24"/>
        <v>2181775.286357177</v>
      </c>
    </row>
    <row r="817" spans="1:4" x14ac:dyDescent="0.25">
      <c r="A817">
        <f>VLOOKUP('2024-03-18_windows_device_0'!P817,'2024-03-18_windows_device_0'!P$2:P$912,1,0)</f>
        <v>33.022666666666666</v>
      </c>
      <c r="B817">
        <f>VLOOKUP('2024-03-18_windows_device_0'!Q817,'2024-03-18_windows_device_0'!Q817:Q1725,1,0)</f>
        <v>2183874</v>
      </c>
      <c r="C817">
        <f t="shared" si="25"/>
        <v>31.421426735465211</v>
      </c>
      <c r="D817">
        <f t="shared" si="24"/>
        <v>2181774.0574868582</v>
      </c>
    </row>
    <row r="818" spans="1:4" x14ac:dyDescent="0.25">
      <c r="A818">
        <f>VLOOKUP('2024-03-18_windows_device_0'!P818,'2024-03-18_windows_device_0'!P$2:P$912,1,0)</f>
        <v>33.000666666666667</v>
      </c>
      <c r="B818">
        <f>VLOOKUP('2024-03-18_windows_device_0'!Q818,'2024-03-18_windows_device_0'!Q818:Q1726,1,0)</f>
        <v>2183874</v>
      </c>
      <c r="C818">
        <f t="shared" si="25"/>
        <v>31.40049349602825</v>
      </c>
      <c r="D818">
        <f t="shared" si="24"/>
        <v>2181775.1181797287</v>
      </c>
    </row>
    <row r="819" spans="1:4" x14ac:dyDescent="0.25">
      <c r="A819">
        <f>VLOOKUP('2024-03-18_windows_device_0'!P819,'2024-03-18_windows_device_0'!P$2:P$912,1,0)</f>
        <v>32.995333333333335</v>
      </c>
      <c r="B819">
        <f>VLOOKUP('2024-03-18_windows_device_0'!Q819,'2024-03-18_windows_device_0'!Q819:Q1727,1,0)</f>
        <v>2183872</v>
      </c>
      <c r="C819">
        <f t="shared" si="25"/>
        <v>31.395418771316262</v>
      </c>
      <c r="D819">
        <f t="shared" si="24"/>
        <v>2181773.3753853235</v>
      </c>
    </row>
    <row r="820" spans="1:4" x14ac:dyDescent="0.25">
      <c r="A820">
        <f>VLOOKUP('2024-03-18_windows_device_0'!P820,'2024-03-18_windows_device_0'!P$2:P$912,1,0)</f>
        <v>32.967333333333336</v>
      </c>
      <c r="B820">
        <f>VLOOKUP('2024-03-18_windows_device_0'!Q820,'2024-03-18_windows_device_0'!Q820:Q1728,1,0)</f>
        <v>2183871</v>
      </c>
      <c r="C820">
        <f t="shared" si="25"/>
        <v>31.368776466578314</v>
      </c>
      <c r="D820">
        <f t="shared" si="24"/>
        <v>2181773.7261496116</v>
      </c>
    </row>
    <row r="821" spans="1:4" x14ac:dyDescent="0.25">
      <c r="A821">
        <f>VLOOKUP('2024-03-18_windows_device_0'!P821,'2024-03-18_windows_device_0'!P$2:P$912,1,0)</f>
        <v>32.963999999999999</v>
      </c>
      <c r="B821">
        <f>VLOOKUP('2024-03-18_windows_device_0'!Q821,'2024-03-18_windows_device_0'!Q821:Q1729,1,0)</f>
        <v>2183868</v>
      </c>
      <c r="C821">
        <f t="shared" si="25"/>
        <v>31.365604763633318</v>
      </c>
      <c r="D821">
        <f t="shared" si="24"/>
        <v>2181770.8870035536</v>
      </c>
    </row>
    <row r="822" spans="1:4" x14ac:dyDescent="0.25">
      <c r="A822">
        <f>VLOOKUP('2024-03-18_windows_device_0'!P822,'2024-03-18_windows_device_0'!P$2:P$912,1,0)</f>
        <v>32.949333333333335</v>
      </c>
      <c r="B822">
        <f>VLOOKUP('2024-03-18_windows_device_0'!Q822,'2024-03-18_windows_device_0'!Q822:Q1730,1,0)</f>
        <v>2183869</v>
      </c>
      <c r="C822">
        <f t="shared" si="25"/>
        <v>31.351649270675349</v>
      </c>
      <c r="D822">
        <f t="shared" si="24"/>
        <v>2181772.5948839141</v>
      </c>
    </row>
    <row r="823" spans="1:4" x14ac:dyDescent="0.25">
      <c r="A823">
        <f>VLOOKUP('2024-03-18_windows_device_0'!P823,'2024-03-18_windows_device_0'!P$2:P$912,1,0)</f>
        <v>32.925333333333334</v>
      </c>
      <c r="B823">
        <f>VLOOKUP('2024-03-18_windows_device_0'!Q823,'2024-03-18_windows_device_0'!Q823:Q1731,1,0)</f>
        <v>2183863</v>
      </c>
      <c r="C823">
        <f t="shared" si="25"/>
        <v>31.328813009471389</v>
      </c>
      <c r="D823">
        <f t="shared" si="24"/>
        <v>2181767.7536660237</v>
      </c>
    </row>
    <row r="824" spans="1:4" x14ac:dyDescent="0.25">
      <c r="A824">
        <f>VLOOKUP('2024-03-18_windows_device_0'!P824,'2024-03-18_windows_device_0'!P$2:P$912,1,0)</f>
        <v>32.910666666666664</v>
      </c>
      <c r="B824">
        <f>VLOOKUP('2024-03-18_windows_device_0'!Q824,'2024-03-18_windows_device_0'!Q824:Q1732,1,0)</f>
        <v>2183866</v>
      </c>
      <c r="C824">
        <f t="shared" si="25"/>
        <v>31.314857516513413</v>
      </c>
      <c r="D824">
        <f t="shared" si="24"/>
        <v>2181771.4620749084</v>
      </c>
    </row>
    <row r="825" spans="1:4" x14ac:dyDescent="0.25">
      <c r="A825">
        <f>VLOOKUP('2024-03-18_windows_device_0'!P825,'2024-03-18_windows_device_0'!P$2:P$912,1,0)</f>
        <v>32.897333333333336</v>
      </c>
      <c r="B825">
        <f>VLOOKUP('2024-03-18_windows_device_0'!Q825,'2024-03-18_windows_device_0'!Q825:Q1733,1,0)</f>
        <v>2183862</v>
      </c>
      <c r="C825">
        <f t="shared" si="25"/>
        <v>31.302170704733442</v>
      </c>
      <c r="D825">
        <f t="shared" si="24"/>
        <v>2181768.1062569511</v>
      </c>
    </row>
    <row r="826" spans="1:4" x14ac:dyDescent="0.25">
      <c r="A826">
        <f>VLOOKUP('2024-03-18_windows_device_0'!P826,'2024-03-18_windows_device_0'!P$2:P$912,1,0)</f>
        <v>32.873333333333335</v>
      </c>
      <c r="B826">
        <f>VLOOKUP('2024-03-18_windows_device_0'!Q826,'2024-03-18_windows_device_0'!Q826:Q1734,1,0)</f>
        <v>2183861</v>
      </c>
      <c r="C826">
        <f t="shared" si="25"/>
        <v>31.279334443529486</v>
      </c>
      <c r="D826">
        <f t="shared" si="24"/>
        <v>2181768.2662021453</v>
      </c>
    </row>
    <row r="827" spans="1:4" x14ac:dyDescent="0.25">
      <c r="A827">
        <f>VLOOKUP('2024-03-18_windows_device_0'!P827,'2024-03-18_windows_device_0'!P$2:P$912,1,0)</f>
        <v>32.853333333333332</v>
      </c>
      <c r="B827">
        <f>VLOOKUP('2024-03-18_windows_device_0'!Q827,'2024-03-18_windows_device_0'!Q827:Q1735,1,0)</f>
        <v>2183864</v>
      </c>
      <c r="C827">
        <f t="shared" si="25"/>
        <v>31.260304225859521</v>
      </c>
      <c r="D827">
        <f t="shared" si="24"/>
        <v>2181772.2332332027</v>
      </c>
    </row>
    <row r="828" spans="1:4" x14ac:dyDescent="0.25">
      <c r="A828">
        <f>VLOOKUP('2024-03-18_windows_device_0'!P828,'2024-03-18_windows_device_0'!P$2:P$912,1,0)</f>
        <v>32.847333333333331</v>
      </c>
      <c r="B828">
        <f>VLOOKUP('2024-03-18_windows_device_0'!Q828,'2024-03-18_windows_device_0'!Q828:Q1736,1,0)</f>
        <v>2183867</v>
      </c>
      <c r="C828">
        <f t="shared" si="25"/>
        <v>31.25459516055853</v>
      </c>
      <c r="D828">
        <f t="shared" si="24"/>
        <v>2181775.5234152125</v>
      </c>
    </row>
    <row r="829" spans="1:4" x14ac:dyDescent="0.25">
      <c r="A829">
        <f>VLOOKUP('2024-03-18_windows_device_0'!P829,'2024-03-18_windows_device_0'!P$2:P$912,1,0)</f>
        <v>32.833333333333336</v>
      </c>
      <c r="B829">
        <f>VLOOKUP('2024-03-18_windows_device_0'!Q829,'2024-03-18_windows_device_0'!Q829:Q1737,1,0)</f>
        <v>2183863</v>
      </c>
      <c r="C829">
        <f t="shared" si="25"/>
        <v>31.24127400818956</v>
      </c>
      <c r="D829">
        <f t="shared" si="24"/>
        <v>2181772.200637043</v>
      </c>
    </row>
    <row r="830" spans="1:4" x14ac:dyDescent="0.25">
      <c r="A830">
        <f>VLOOKUP('2024-03-18_windows_device_0'!P830,'2024-03-18_windows_device_0'!P$2:P$912,1,0)</f>
        <v>32.814666666666668</v>
      </c>
      <c r="B830">
        <f>VLOOKUP('2024-03-18_windows_device_0'!Q830,'2024-03-18_windows_device_0'!Q830:Q1738,1,0)</f>
        <v>2183862</v>
      </c>
      <c r="C830">
        <f t="shared" si="25"/>
        <v>31.223512471697592</v>
      </c>
      <c r="D830">
        <f t="shared" si="24"/>
        <v>2181772.1038836278</v>
      </c>
    </row>
    <row r="831" spans="1:4" x14ac:dyDescent="0.25">
      <c r="A831">
        <f>VLOOKUP('2024-03-18_windows_device_0'!P831,'2024-03-18_windows_device_0'!P$2:P$912,1,0)</f>
        <v>32.795333333333332</v>
      </c>
      <c r="B831">
        <f>VLOOKUP('2024-03-18_windows_device_0'!Q831,'2024-03-18_windows_device_0'!Q831:Q1739,1,0)</f>
        <v>2183863</v>
      </c>
      <c r="C831">
        <f t="shared" si="25"/>
        <v>31.205116594616626</v>
      </c>
      <c r="D831">
        <f t="shared" si="24"/>
        <v>2181774.0397313586</v>
      </c>
    </row>
    <row r="832" spans="1:4" x14ac:dyDescent="0.25">
      <c r="A832">
        <f>VLOOKUP('2024-03-18_windows_device_0'!P832,'2024-03-18_windows_device_0'!P$2:P$912,1,0)</f>
        <v>32.774666666666668</v>
      </c>
      <c r="B832">
        <f>VLOOKUP('2024-03-18_windows_device_0'!Q832,'2024-03-18_windows_device_0'!Q832:Q1740,1,0)</f>
        <v>2183860</v>
      </c>
      <c r="C832">
        <f t="shared" si="25"/>
        <v>31.185452036357667</v>
      </c>
      <c r="D832">
        <f t="shared" si="24"/>
        <v>2181772.0405055224</v>
      </c>
    </row>
    <row r="833" spans="1:4" x14ac:dyDescent="0.25">
      <c r="A833">
        <f>VLOOKUP('2024-03-18_windows_device_0'!P833,'2024-03-18_windows_device_0'!P$2:P$912,1,0)</f>
        <v>32.778666666666666</v>
      </c>
      <c r="B833">
        <f>VLOOKUP('2024-03-18_windows_device_0'!Q833,'2024-03-18_windows_device_0'!Q833:Q1741,1,0)</f>
        <v>2183858</v>
      </c>
      <c r="C833">
        <f t="shared" si="25"/>
        <v>31.189258079891658</v>
      </c>
      <c r="D833">
        <f t="shared" si="24"/>
        <v>2181769.8467762317</v>
      </c>
    </row>
    <row r="834" spans="1:4" x14ac:dyDescent="0.25">
      <c r="A834">
        <f>VLOOKUP('2024-03-18_windows_device_0'!P834,'2024-03-18_windows_device_0'!P$2:P$912,1,0)</f>
        <v>32.759333333333331</v>
      </c>
      <c r="B834">
        <f>VLOOKUP('2024-03-18_windows_device_0'!Q834,'2024-03-18_windows_device_0'!Q834:Q1742,1,0)</f>
        <v>2183856</v>
      </c>
      <c r="C834">
        <f t="shared" si="25"/>
        <v>31.170862202810692</v>
      </c>
      <c r="D834">
        <f t="shared" ref="D834:D897" si="26">B834-C834*E$4+E$3*C834^2</f>
        <v>2181768.7832726059</v>
      </c>
    </row>
    <row r="835" spans="1:4" x14ac:dyDescent="0.25">
      <c r="A835">
        <f>VLOOKUP('2024-03-18_windows_device_0'!P835,'2024-03-18_windows_device_0'!P$2:P$912,1,0)</f>
        <v>32.734000000000002</v>
      </c>
      <c r="B835">
        <f>VLOOKUP('2024-03-18_windows_device_0'!Q835,'2024-03-18_windows_device_0'!Q835:Q1743,1,0)</f>
        <v>2183853</v>
      </c>
      <c r="C835">
        <f t="shared" ref="C835:C898" si="27">A835*(1-EXP(-E$5))</f>
        <v>31.146757260428743</v>
      </c>
      <c r="D835">
        <f t="shared" si="26"/>
        <v>2181767.0109330676</v>
      </c>
    </row>
    <row r="836" spans="1:4" x14ac:dyDescent="0.25">
      <c r="A836">
        <f>VLOOKUP('2024-03-18_windows_device_0'!P836,'2024-03-18_windows_device_0'!P$2:P$912,1,0)</f>
        <v>32.724666666666664</v>
      </c>
      <c r="B836">
        <f>VLOOKUP('2024-03-18_windows_device_0'!Q836,'2024-03-18_windows_device_0'!Q836:Q1744,1,0)</f>
        <v>2183855</v>
      </c>
      <c r="C836">
        <f t="shared" si="27"/>
        <v>31.137876492182755</v>
      </c>
      <c r="D836">
        <f t="shared" si="26"/>
        <v>2181769.4633797975</v>
      </c>
    </row>
    <row r="837" spans="1:4" x14ac:dyDescent="0.25">
      <c r="A837">
        <f>VLOOKUP('2024-03-18_windows_device_0'!P837,'2024-03-18_windows_device_0'!P$2:P$912,1,0)</f>
        <v>32.711333333333336</v>
      </c>
      <c r="B837">
        <f>VLOOKUP('2024-03-18_windows_device_0'!Q837,'2024-03-18_windows_device_0'!Q837:Q1745,1,0)</f>
        <v>2183854</v>
      </c>
      <c r="C837">
        <f t="shared" si="27"/>
        <v>31.125189680402787</v>
      </c>
      <c r="D837">
        <f t="shared" si="26"/>
        <v>2181769.1098730979</v>
      </c>
    </row>
    <row r="838" spans="1:4" x14ac:dyDescent="0.25">
      <c r="A838">
        <f>VLOOKUP('2024-03-18_windows_device_0'!P838,'2024-03-18_windows_device_0'!P$2:P$912,1,0)</f>
        <v>32.697333333333333</v>
      </c>
      <c r="B838">
        <f>VLOOKUP('2024-03-18_windows_device_0'!Q838,'2024-03-18_windows_device_0'!Q838:Q1746,1,0)</f>
        <v>2183856</v>
      </c>
      <c r="C838">
        <f t="shared" si="27"/>
        <v>31.11186852803381</v>
      </c>
      <c r="D838">
        <f t="shared" si="26"/>
        <v>2181771.7888693782</v>
      </c>
    </row>
    <row r="839" spans="1:4" x14ac:dyDescent="0.25">
      <c r="A839">
        <f>VLOOKUP('2024-03-18_windows_device_0'!P839,'2024-03-18_windows_device_0'!P$2:P$912,1,0)</f>
        <v>32.677333333333337</v>
      </c>
      <c r="B839">
        <f>VLOOKUP('2024-03-18_windows_device_0'!Q839,'2024-03-18_windows_device_0'!Q839:Q1747,1,0)</f>
        <v>2183852</v>
      </c>
      <c r="C839">
        <f t="shared" si="27"/>
        <v>31.092838310363849</v>
      </c>
      <c r="D839">
        <f t="shared" si="26"/>
        <v>2181768.75918093</v>
      </c>
    </row>
    <row r="840" spans="1:4" x14ac:dyDescent="0.25">
      <c r="A840">
        <f>VLOOKUP('2024-03-18_windows_device_0'!P840,'2024-03-18_windows_device_0'!P$2:P$912,1,0)</f>
        <v>32.656666666666666</v>
      </c>
      <c r="B840">
        <f>VLOOKUP('2024-03-18_windows_device_0'!Q840,'2024-03-18_windows_device_0'!Q840:Q1748,1,0)</f>
        <v>2183849</v>
      </c>
      <c r="C840">
        <f t="shared" si="27"/>
        <v>31.073173752104882</v>
      </c>
      <c r="D840">
        <f t="shared" si="26"/>
        <v>2181766.7622278305</v>
      </c>
    </row>
    <row r="841" spans="1:4" x14ac:dyDescent="0.25">
      <c r="A841">
        <f>VLOOKUP('2024-03-18_windows_device_0'!P841,'2024-03-18_windows_device_0'!P$2:P$912,1,0)</f>
        <v>32.653999999999996</v>
      </c>
      <c r="B841">
        <f>VLOOKUP('2024-03-18_windows_device_0'!Q841,'2024-03-18_windows_device_0'!Q841:Q1749,1,0)</f>
        <v>2183849</v>
      </c>
      <c r="C841">
        <f t="shared" si="27"/>
        <v>31.070636389748884</v>
      </c>
      <c r="D841">
        <f t="shared" si="26"/>
        <v>2181766.8916822313</v>
      </c>
    </row>
    <row r="842" spans="1:4" x14ac:dyDescent="0.25">
      <c r="A842">
        <f>VLOOKUP('2024-03-18_windows_device_0'!P842,'2024-03-18_windows_device_0'!P$2:P$912,1,0)</f>
        <v>32.62533333333333</v>
      </c>
      <c r="B842">
        <f>VLOOKUP('2024-03-18_windows_device_0'!Q842,'2024-03-18_windows_device_0'!Q842:Q1750,1,0)</f>
        <v>2183845</v>
      </c>
      <c r="C842">
        <f t="shared" si="27"/>
        <v>31.043359744421938</v>
      </c>
      <c r="D842">
        <f t="shared" si="26"/>
        <v>2181764.2837355924</v>
      </c>
    </row>
    <row r="843" spans="1:4" x14ac:dyDescent="0.25">
      <c r="A843">
        <f>VLOOKUP('2024-03-18_windows_device_0'!P843,'2024-03-18_windows_device_0'!P$2:P$912,1,0)</f>
        <v>32.612666666666669</v>
      </c>
      <c r="B843">
        <f>VLOOKUP('2024-03-18_windows_device_0'!Q843,'2024-03-18_windows_device_0'!Q843:Q1751,1,0)</f>
        <v>2183841</v>
      </c>
      <c r="C843">
        <f t="shared" si="27"/>
        <v>31.031307273230968</v>
      </c>
      <c r="D843">
        <f t="shared" si="26"/>
        <v>2181760.8990729041</v>
      </c>
    </row>
    <row r="844" spans="1:4" x14ac:dyDescent="0.25">
      <c r="A844">
        <f>VLOOKUP('2024-03-18_windows_device_0'!P844,'2024-03-18_windows_device_0'!P$2:P$912,1,0)</f>
        <v>32.6</v>
      </c>
      <c r="B844">
        <f>VLOOKUP('2024-03-18_windows_device_0'!Q844,'2024-03-18_windows_device_0'!Q844:Q1752,1,0)</f>
        <v>2183838</v>
      </c>
      <c r="C844">
        <f t="shared" si="27"/>
        <v>31.019254802039988</v>
      </c>
      <c r="D844">
        <f t="shared" si="26"/>
        <v>2181758.5145597435</v>
      </c>
    </row>
    <row r="845" spans="1:4" x14ac:dyDescent="0.25">
      <c r="A845">
        <f>VLOOKUP('2024-03-18_windows_device_0'!P845,'2024-03-18_windows_device_0'!P$2:P$912,1,0)</f>
        <v>32.594666666666669</v>
      </c>
      <c r="B845">
        <f>VLOOKUP('2024-03-18_windows_device_0'!Q845,'2024-03-18_windows_device_0'!Q845:Q1753,1,0)</f>
        <v>2183836</v>
      </c>
      <c r="C845">
        <f t="shared" si="27"/>
        <v>31.014180077328</v>
      </c>
      <c r="D845">
        <f t="shared" si="26"/>
        <v>2181756.773756831</v>
      </c>
    </row>
    <row r="846" spans="1:4" x14ac:dyDescent="0.25">
      <c r="A846">
        <f>VLOOKUP('2024-03-18_windows_device_0'!P846,'2024-03-18_windows_device_0'!P$2:P$912,1,0)</f>
        <v>32.570666666666668</v>
      </c>
      <c r="B846">
        <f>VLOOKUP('2024-03-18_windows_device_0'!Q846,'2024-03-18_windows_device_0'!Q846:Q1754,1,0)</f>
        <v>2183839</v>
      </c>
      <c r="C846">
        <f t="shared" si="27"/>
        <v>30.991343816124044</v>
      </c>
      <c r="D846">
        <f t="shared" si="26"/>
        <v>2181760.9404717735</v>
      </c>
    </row>
    <row r="847" spans="1:4" x14ac:dyDescent="0.25">
      <c r="A847">
        <f>VLOOKUP('2024-03-18_windows_device_0'!P847,'2024-03-18_windows_device_0'!P$2:P$912,1,0)</f>
        <v>32.56066666666667</v>
      </c>
      <c r="B847">
        <f>VLOOKUP('2024-03-18_windows_device_0'!Q847,'2024-03-18_windows_device_0'!Q847:Q1755,1,0)</f>
        <v>2183841</v>
      </c>
      <c r="C847">
        <f t="shared" si="27"/>
        <v>30.981828707289065</v>
      </c>
      <c r="D847">
        <f t="shared" si="26"/>
        <v>2181763.426761433</v>
      </c>
    </row>
    <row r="848" spans="1:4" x14ac:dyDescent="0.25">
      <c r="A848">
        <f>VLOOKUP('2024-03-18_windows_device_0'!P848,'2024-03-18_windows_device_0'!P$2:P$912,1,0)</f>
        <v>32.555999999999997</v>
      </c>
      <c r="B848">
        <f>VLOOKUP('2024-03-18_windows_device_0'!Q848,'2024-03-18_windows_device_0'!Q848:Q1756,1,0)</f>
        <v>2183839</v>
      </c>
      <c r="C848">
        <f t="shared" si="27"/>
        <v>30.977388323166068</v>
      </c>
      <c r="D848">
        <f t="shared" si="26"/>
        <v>2181761.6537285009</v>
      </c>
    </row>
    <row r="849" spans="1:4" x14ac:dyDescent="0.25">
      <c r="A849">
        <f>VLOOKUP('2024-03-18_windows_device_0'!P849,'2024-03-18_windows_device_0'!P$2:P$912,1,0)</f>
        <v>32.526666666666664</v>
      </c>
      <c r="B849">
        <f>VLOOKUP('2024-03-18_windows_device_0'!Q849,'2024-03-18_windows_device_0'!Q849:Q1757,1,0)</f>
        <v>2183838</v>
      </c>
      <c r="C849">
        <f t="shared" si="27"/>
        <v>30.949477337250119</v>
      </c>
      <c r="D849">
        <f t="shared" si="26"/>
        <v>2181762.0808433793</v>
      </c>
    </row>
    <row r="850" spans="1:4" x14ac:dyDescent="0.25">
      <c r="A850">
        <f>VLOOKUP('2024-03-18_windows_device_0'!P850,'2024-03-18_windows_device_0'!P$2:P$912,1,0)</f>
        <v>32.517333333333333</v>
      </c>
      <c r="B850">
        <f>VLOOKUP('2024-03-18_windows_device_0'!Q850,'2024-03-18_windows_device_0'!Q850:Q1758,1,0)</f>
        <v>2183841</v>
      </c>
      <c r="C850">
        <f t="shared" si="27"/>
        <v>30.940596569004139</v>
      </c>
      <c r="D850">
        <f t="shared" si="26"/>
        <v>2181765.5350935534</v>
      </c>
    </row>
    <row r="851" spans="1:4" x14ac:dyDescent="0.25">
      <c r="A851">
        <f>VLOOKUP('2024-03-18_windows_device_0'!P851,'2024-03-18_windows_device_0'!P$2:P$912,1,0)</f>
        <v>32.506</v>
      </c>
      <c r="B851">
        <f>VLOOKUP('2024-03-18_windows_device_0'!Q851,'2024-03-18_windows_device_0'!Q851:Q1759,1,0)</f>
        <v>2183839</v>
      </c>
      <c r="C851">
        <f t="shared" si="27"/>
        <v>30.929812778991163</v>
      </c>
      <c r="D851">
        <f t="shared" si="26"/>
        <v>2181764.0867921924</v>
      </c>
    </row>
    <row r="852" spans="1:4" x14ac:dyDescent="0.25">
      <c r="A852">
        <f>VLOOKUP('2024-03-18_windows_device_0'!P852,'2024-03-18_windows_device_0'!P$2:P$912,1,0)</f>
        <v>32.49733333333333</v>
      </c>
      <c r="B852">
        <f>VLOOKUP('2024-03-18_windows_device_0'!Q852,'2024-03-18_windows_device_0'!Q852:Q1760,1,0)</f>
        <v>2183834</v>
      </c>
      <c r="C852">
        <f t="shared" si="27"/>
        <v>30.921566351334175</v>
      </c>
      <c r="D852">
        <f t="shared" si="26"/>
        <v>2181759.5087601566</v>
      </c>
    </row>
    <row r="853" spans="1:4" x14ac:dyDescent="0.25">
      <c r="A853">
        <f>VLOOKUP('2024-03-18_windows_device_0'!P853,'2024-03-18_windows_device_0'!P$2:P$912,1,0)</f>
        <v>32.478000000000002</v>
      </c>
      <c r="B853">
        <f>VLOOKUP('2024-03-18_windows_device_0'!Q853,'2024-03-18_windows_device_0'!Q853:Q1761,1,0)</f>
        <v>2183833</v>
      </c>
      <c r="C853">
        <f t="shared" si="27"/>
        <v>30.903170474253216</v>
      </c>
      <c r="D853">
        <f t="shared" si="26"/>
        <v>2181759.4503255584</v>
      </c>
    </row>
    <row r="854" spans="1:4" x14ac:dyDescent="0.25">
      <c r="A854">
        <f>VLOOKUP('2024-03-18_windows_device_0'!P854,'2024-03-18_windows_device_0'!P$2:P$912,1,0)</f>
        <v>32.467333333333336</v>
      </c>
      <c r="B854">
        <f>VLOOKUP('2024-03-18_windows_device_0'!Q854,'2024-03-18_windows_device_0'!Q854:Q1762,1,0)</f>
        <v>2183832</v>
      </c>
      <c r="C854">
        <f t="shared" si="27"/>
        <v>30.893021024829235</v>
      </c>
      <c r="D854">
        <f t="shared" si="26"/>
        <v>2181758.9699590313</v>
      </c>
    </row>
    <row r="855" spans="1:4" x14ac:dyDescent="0.25">
      <c r="A855">
        <f>VLOOKUP('2024-03-18_windows_device_0'!P855,'2024-03-18_windows_device_0'!P$2:P$912,1,0)</f>
        <v>32.44533333333333</v>
      </c>
      <c r="B855">
        <f>VLOOKUP('2024-03-18_windows_device_0'!Q855,'2024-03-18_windows_device_0'!Q855:Q1763,1,0)</f>
        <v>2183831</v>
      </c>
      <c r="C855">
        <f t="shared" si="27"/>
        <v>30.872087785392271</v>
      </c>
      <c r="D855">
        <f t="shared" si="26"/>
        <v>2181759.0420379532</v>
      </c>
    </row>
    <row r="856" spans="1:4" x14ac:dyDescent="0.25">
      <c r="A856">
        <f>VLOOKUP('2024-03-18_windows_device_0'!P856,'2024-03-18_windows_device_0'!P$2:P$912,1,0)</f>
        <v>32.429333333333332</v>
      </c>
      <c r="B856">
        <f>VLOOKUP('2024-03-18_windows_device_0'!Q856,'2024-03-18_windows_device_0'!Q856:Q1764,1,0)</f>
        <v>2183831</v>
      </c>
      <c r="C856">
        <f t="shared" si="27"/>
        <v>30.856863611256301</v>
      </c>
      <c r="D856">
        <f t="shared" si="26"/>
        <v>2181759.8220150298</v>
      </c>
    </row>
    <row r="857" spans="1:4" x14ac:dyDescent="0.25">
      <c r="A857">
        <f>VLOOKUP('2024-03-18_windows_device_0'!P857,'2024-03-18_windows_device_0'!P$2:P$912,1,0)</f>
        <v>32.417999999999999</v>
      </c>
      <c r="B857">
        <f>VLOOKUP('2024-03-18_windows_device_0'!Q857,'2024-03-18_windows_device_0'!Q857:Q1765,1,0)</f>
        <v>2183830</v>
      </c>
      <c r="C857">
        <f t="shared" si="27"/>
        <v>30.846079821243322</v>
      </c>
      <c r="D857">
        <f t="shared" si="26"/>
        <v>2181759.3746431428</v>
      </c>
    </row>
    <row r="858" spans="1:4" x14ac:dyDescent="0.25">
      <c r="A858">
        <f>VLOOKUP('2024-03-18_windows_device_0'!P858,'2024-03-18_windows_device_0'!P$2:P$912,1,0)</f>
        <v>32.400666666666666</v>
      </c>
      <c r="B858">
        <f>VLOOKUP('2024-03-18_windows_device_0'!Q858,'2024-03-18_windows_device_0'!Q858:Q1766,1,0)</f>
        <v>2183826</v>
      </c>
      <c r="C858">
        <f t="shared" si="27"/>
        <v>30.829586965929355</v>
      </c>
      <c r="D858">
        <f t="shared" si="26"/>
        <v>2181756.2200706201</v>
      </c>
    </row>
    <row r="859" spans="1:4" x14ac:dyDescent="0.25">
      <c r="A859">
        <f>VLOOKUP('2024-03-18_windows_device_0'!P859,'2024-03-18_windows_device_0'!P$2:P$912,1,0)</f>
        <v>32.401333333333334</v>
      </c>
      <c r="B859">
        <f>VLOOKUP('2024-03-18_windows_device_0'!Q859,'2024-03-18_windows_device_0'!Q859:Q1767,1,0)</f>
        <v>2183821</v>
      </c>
      <c r="C859">
        <f t="shared" si="27"/>
        <v>30.830221306518354</v>
      </c>
      <c r="D859">
        <f t="shared" si="26"/>
        <v>2181751.1875490011</v>
      </c>
    </row>
    <row r="860" spans="1:4" x14ac:dyDescent="0.25">
      <c r="A860">
        <f>VLOOKUP('2024-03-18_windows_device_0'!P860,'2024-03-18_windows_device_0'!P$2:P$912,1,0)</f>
        <v>32.37466666666667</v>
      </c>
      <c r="B860">
        <f>VLOOKUP('2024-03-18_windows_device_0'!Q860,'2024-03-18_windows_device_0'!Q860:Q1768,1,0)</f>
        <v>2183819</v>
      </c>
      <c r="C860">
        <f t="shared" si="27"/>
        <v>30.804847682958407</v>
      </c>
      <c r="D860">
        <f t="shared" si="26"/>
        <v>2181750.488736839</v>
      </c>
    </row>
    <row r="861" spans="1:4" x14ac:dyDescent="0.25">
      <c r="A861">
        <f>VLOOKUP('2024-03-18_windows_device_0'!P861,'2024-03-18_windows_device_0'!P$2:P$912,1,0)</f>
        <v>32.374000000000002</v>
      </c>
      <c r="B861">
        <f>VLOOKUP('2024-03-18_windows_device_0'!Q861,'2024-03-18_windows_device_0'!Q861:Q1769,1,0)</f>
        <v>2183822</v>
      </c>
      <c r="C861">
        <f t="shared" si="27"/>
        <v>30.804213342369408</v>
      </c>
      <c r="D861">
        <f t="shared" si="26"/>
        <v>2181753.5212750267</v>
      </c>
    </row>
    <row r="862" spans="1:4" x14ac:dyDescent="0.25">
      <c r="A862">
        <f>VLOOKUP('2024-03-18_windows_device_0'!P862,'2024-03-18_windows_device_0'!P$2:P$912,1,0)</f>
        <v>32.357999999999997</v>
      </c>
      <c r="B862">
        <f>VLOOKUP('2024-03-18_windows_device_0'!Q862,'2024-03-18_windows_device_0'!Q862:Q1770,1,0)</f>
        <v>2183825</v>
      </c>
      <c r="C862">
        <f t="shared" si="27"/>
        <v>30.788989168233432</v>
      </c>
      <c r="D862">
        <f t="shared" si="26"/>
        <v>2181757.302315779</v>
      </c>
    </row>
    <row r="863" spans="1:4" x14ac:dyDescent="0.25">
      <c r="A863">
        <f>VLOOKUP('2024-03-18_windows_device_0'!P863,'2024-03-18_windows_device_0'!P$2:P$912,1,0)</f>
        <v>32.347333333333331</v>
      </c>
      <c r="B863">
        <f>VLOOKUP('2024-03-18_windows_device_0'!Q863,'2024-03-18_windows_device_0'!Q863:Q1771,1,0)</f>
        <v>2183827</v>
      </c>
      <c r="C863">
        <f t="shared" si="27"/>
        <v>30.778839718809451</v>
      </c>
      <c r="D863">
        <f t="shared" si="26"/>
        <v>2181759.8231421593</v>
      </c>
    </row>
    <row r="864" spans="1:4" x14ac:dyDescent="0.25">
      <c r="A864">
        <f>VLOOKUP('2024-03-18_windows_device_0'!P864,'2024-03-18_windows_device_0'!P$2:P$912,1,0)</f>
        <v>32.323333333333331</v>
      </c>
      <c r="B864">
        <f>VLOOKUP('2024-03-18_windows_device_0'!Q864,'2024-03-18_windows_device_0'!Q864:Q1772,1,0)</f>
        <v>2183827</v>
      </c>
      <c r="C864">
        <f t="shared" si="27"/>
        <v>30.756003457605495</v>
      </c>
      <c r="D864">
        <f t="shared" si="26"/>
        <v>2181760.9953892096</v>
      </c>
    </row>
    <row r="865" spans="1:4" x14ac:dyDescent="0.25">
      <c r="A865">
        <f>VLOOKUP('2024-03-18_windows_device_0'!P865,'2024-03-18_windows_device_0'!P$2:P$912,1,0)</f>
        <v>32.31666666666667</v>
      </c>
      <c r="B865">
        <f>VLOOKUP('2024-03-18_windows_device_0'!Q865,'2024-03-18_windows_device_0'!Q865:Q1773,1,0)</f>
        <v>2183822</v>
      </c>
      <c r="C865">
        <f t="shared" si="27"/>
        <v>30.749660051715512</v>
      </c>
      <c r="D865">
        <f t="shared" si="26"/>
        <v>2181756.3211086569</v>
      </c>
    </row>
    <row r="866" spans="1:4" x14ac:dyDescent="0.25">
      <c r="A866">
        <f>VLOOKUP('2024-03-18_windows_device_0'!P866,'2024-03-18_windows_device_0'!P$2:P$912,1,0)</f>
        <v>32.299333333333337</v>
      </c>
      <c r="B866">
        <f>VLOOKUP('2024-03-18_windows_device_0'!Q866,'2024-03-18_windows_device_0'!Q866:Q1774,1,0)</f>
        <v>2183821</v>
      </c>
      <c r="C866">
        <f t="shared" si="27"/>
        <v>30.733167196401546</v>
      </c>
      <c r="D866">
        <f t="shared" si="26"/>
        <v>2181756.1681730677</v>
      </c>
    </row>
    <row r="867" spans="1:4" x14ac:dyDescent="0.25">
      <c r="A867">
        <f>VLOOKUP('2024-03-18_windows_device_0'!P867,'2024-03-18_windows_device_0'!P$2:P$912,1,0)</f>
        <v>32.301333333333332</v>
      </c>
      <c r="B867">
        <f>VLOOKUP('2024-03-18_windows_device_0'!Q867,'2024-03-18_windows_device_0'!Q867:Q1775,1,0)</f>
        <v>2183816</v>
      </c>
      <c r="C867">
        <f t="shared" si="27"/>
        <v>30.735070218168538</v>
      </c>
      <c r="D867">
        <f t="shared" si="26"/>
        <v>2181751.0704205767</v>
      </c>
    </row>
    <row r="868" spans="1:4" x14ac:dyDescent="0.25">
      <c r="A868">
        <f>VLOOKUP('2024-03-18_windows_device_0'!P868,'2024-03-18_windows_device_0'!P$2:P$912,1,0)</f>
        <v>32.283999999999999</v>
      </c>
      <c r="B868">
        <f>VLOOKUP('2024-03-18_windows_device_0'!Q868,'2024-03-18_windows_device_0'!Q868:Q1776,1,0)</f>
        <v>2183812</v>
      </c>
      <c r="C868">
        <f t="shared" si="27"/>
        <v>30.718577362854568</v>
      </c>
      <c r="D868">
        <f t="shared" si="26"/>
        <v>2181747.9177326816</v>
      </c>
    </row>
    <row r="869" spans="1:4" x14ac:dyDescent="0.25">
      <c r="A869">
        <f>VLOOKUP('2024-03-18_windows_device_0'!P869,'2024-03-18_windows_device_0'!P$2:P$912,1,0)</f>
        <v>32.271999999999998</v>
      </c>
      <c r="B869">
        <f>VLOOKUP('2024-03-18_windows_device_0'!Q869,'2024-03-18_windows_device_0'!Q869:Q1777,1,0)</f>
        <v>2183814</v>
      </c>
      <c r="C869">
        <f t="shared" si="27"/>
        <v>30.707159232252589</v>
      </c>
      <c r="D869">
        <f t="shared" si="26"/>
        <v>2181750.5044973944</v>
      </c>
    </row>
    <row r="870" spans="1:4" x14ac:dyDescent="0.25">
      <c r="A870">
        <f>VLOOKUP('2024-03-18_windows_device_0'!P870,'2024-03-18_windows_device_0'!P$2:P$912,1,0)</f>
        <v>32.251333333333335</v>
      </c>
      <c r="B870">
        <f>VLOOKUP('2024-03-18_windows_device_0'!Q870,'2024-03-18_windows_device_0'!Q870:Q1778,1,0)</f>
        <v>2183815</v>
      </c>
      <c r="C870">
        <f t="shared" si="27"/>
        <v>30.687494673993633</v>
      </c>
      <c r="D870">
        <f t="shared" si="26"/>
        <v>2181752.5153512098</v>
      </c>
    </row>
    <row r="871" spans="1:4" x14ac:dyDescent="0.25">
      <c r="A871">
        <f>VLOOKUP('2024-03-18_windows_device_0'!P871,'2024-03-18_windows_device_0'!P$2:P$912,1,0)</f>
        <v>32.24666666666667</v>
      </c>
      <c r="B871">
        <f>VLOOKUP('2024-03-18_windows_device_0'!Q871,'2024-03-18_windows_device_0'!Q871:Q1779,1,0)</f>
        <v>2183819</v>
      </c>
      <c r="C871">
        <f t="shared" si="27"/>
        <v>30.683054289870643</v>
      </c>
      <c r="D871">
        <f t="shared" si="26"/>
        <v>2181756.7436636123</v>
      </c>
    </row>
    <row r="872" spans="1:4" x14ac:dyDescent="0.25">
      <c r="A872">
        <f>VLOOKUP('2024-03-18_windows_device_0'!P872,'2024-03-18_windows_device_0'!P$2:P$912,1,0)</f>
        <v>32.244666666666667</v>
      </c>
      <c r="B872">
        <f>VLOOKUP('2024-03-18_windows_device_0'!Q872,'2024-03-18_windows_device_0'!Q872:Q1780,1,0)</f>
        <v>2183821</v>
      </c>
      <c r="C872">
        <f t="shared" si="27"/>
        <v>30.681151268103644</v>
      </c>
      <c r="D872">
        <f t="shared" si="26"/>
        <v>2181758.8415179974</v>
      </c>
    </row>
    <row r="873" spans="1:4" x14ac:dyDescent="0.25">
      <c r="A873">
        <f>VLOOKUP('2024-03-18_windows_device_0'!P873,'2024-03-18_windows_device_0'!P$2:P$912,1,0)</f>
        <v>32.216666666666669</v>
      </c>
      <c r="B873">
        <f>VLOOKUP('2024-03-18_windows_device_0'!Q873,'2024-03-18_windows_device_0'!Q873:Q1781,1,0)</f>
        <v>2183818</v>
      </c>
      <c r="C873">
        <f t="shared" si="27"/>
        <v>30.654508963365696</v>
      </c>
      <c r="D873">
        <f t="shared" si="26"/>
        <v>2181757.211870817</v>
      </c>
    </row>
    <row r="874" spans="1:4" x14ac:dyDescent="0.25">
      <c r="A874">
        <f>VLOOKUP('2024-03-18_windows_device_0'!P874,'2024-03-18_windows_device_0'!P$2:P$912,1,0)</f>
        <v>32.21</v>
      </c>
      <c r="B874">
        <f>VLOOKUP('2024-03-18_windows_device_0'!Q874,'2024-03-18_windows_device_0'!Q874:Q1782,1,0)</f>
        <v>2183818</v>
      </c>
      <c r="C874">
        <f t="shared" si="27"/>
        <v>30.648165557475707</v>
      </c>
      <c r="D874">
        <f t="shared" si="26"/>
        <v>2181757.5382529907</v>
      </c>
    </row>
    <row r="875" spans="1:4" x14ac:dyDescent="0.25">
      <c r="A875">
        <f>VLOOKUP('2024-03-18_windows_device_0'!P875,'2024-03-18_windows_device_0'!P$2:P$912,1,0)</f>
        <v>32.191333333333333</v>
      </c>
      <c r="B875">
        <f>VLOOKUP('2024-03-18_windows_device_0'!Q875,'2024-03-18_windows_device_0'!Q875:Q1783,1,0)</f>
        <v>2183817</v>
      </c>
      <c r="C875">
        <f t="shared" si="27"/>
        <v>30.63040402098374</v>
      </c>
      <c r="D875">
        <f t="shared" si="26"/>
        <v>2181757.4523434341</v>
      </c>
    </row>
    <row r="876" spans="1:4" x14ac:dyDescent="0.25">
      <c r="A876">
        <f>VLOOKUP('2024-03-18_windows_device_0'!P876,'2024-03-18_windows_device_0'!P$2:P$912,1,0)</f>
        <v>32.18</v>
      </c>
      <c r="B876">
        <f>VLOOKUP('2024-03-18_windows_device_0'!Q876,'2024-03-18_windows_device_0'!Q876:Q1784,1,0)</f>
        <v>2183810</v>
      </c>
      <c r="C876">
        <f t="shared" si="27"/>
        <v>30.61962023097076</v>
      </c>
      <c r="D876">
        <f t="shared" si="26"/>
        <v>2181751.0074853501</v>
      </c>
    </row>
    <row r="877" spans="1:4" x14ac:dyDescent="0.25">
      <c r="A877">
        <f>VLOOKUP('2024-03-18_windows_device_0'!P877,'2024-03-18_windows_device_0'!P$2:P$912,1,0)</f>
        <v>32.171999999999997</v>
      </c>
      <c r="B877">
        <f>VLOOKUP('2024-03-18_windows_device_0'!Q877,'2024-03-18_windows_device_0'!Q877:Q1785,1,0)</f>
        <v>2183807</v>
      </c>
      <c r="C877">
        <f t="shared" si="27"/>
        <v>30.612008143902774</v>
      </c>
      <c r="D877">
        <f t="shared" si="26"/>
        <v>2181748.3994223038</v>
      </c>
    </row>
    <row r="878" spans="1:4" x14ac:dyDescent="0.25">
      <c r="A878">
        <f>VLOOKUP('2024-03-18_windows_device_0'!P878,'2024-03-18_windows_device_0'!P$2:P$912,1,0)</f>
        <v>32.152666666666669</v>
      </c>
      <c r="B878">
        <f>VLOOKUP('2024-03-18_windows_device_0'!Q878,'2024-03-18_windows_device_0'!Q878:Q1786,1,0)</f>
        <v>2183804</v>
      </c>
      <c r="C878">
        <f t="shared" si="27"/>
        <v>30.593612266821815</v>
      </c>
      <c r="D878">
        <f t="shared" si="26"/>
        <v>2181746.3468495193</v>
      </c>
    </row>
    <row r="879" spans="1:4" x14ac:dyDescent="0.25">
      <c r="A879">
        <f>VLOOKUP('2024-03-18_windows_device_0'!P879,'2024-03-18_windows_device_0'!P$2:P$912,1,0)</f>
        <v>32.150666666666666</v>
      </c>
      <c r="B879">
        <f>VLOOKUP('2024-03-18_windows_device_0'!Q879,'2024-03-18_windows_device_0'!Q879:Q1787,1,0)</f>
        <v>2183806</v>
      </c>
      <c r="C879">
        <f t="shared" si="27"/>
        <v>30.591709245054815</v>
      </c>
      <c r="D879">
        <f t="shared" si="26"/>
        <v>2181748.4448791128</v>
      </c>
    </row>
    <row r="880" spans="1:4" x14ac:dyDescent="0.25">
      <c r="A880">
        <f>VLOOKUP('2024-03-18_windows_device_0'!P880,'2024-03-18_windows_device_0'!P$2:P$912,1,0)</f>
        <v>32.130000000000003</v>
      </c>
      <c r="B880">
        <f>VLOOKUP('2024-03-18_windows_device_0'!Q880,'2024-03-18_windows_device_0'!Q880:Q1788,1,0)</f>
        <v>2183803</v>
      </c>
      <c r="C880">
        <f t="shared" si="27"/>
        <v>30.572044686795856</v>
      </c>
      <c r="D880">
        <f t="shared" si="26"/>
        <v>2181746.4580698665</v>
      </c>
    </row>
    <row r="881" spans="1:4" x14ac:dyDescent="0.25">
      <c r="A881">
        <f>VLOOKUP('2024-03-18_windows_device_0'!P881,'2024-03-18_windows_device_0'!P$2:P$912,1,0)</f>
        <v>32.116</v>
      </c>
      <c r="B881">
        <f>VLOOKUP('2024-03-18_windows_device_0'!Q881,'2024-03-18_windows_device_0'!Q881:Q1789,1,0)</f>
        <v>2183803</v>
      </c>
      <c r="C881">
        <f t="shared" si="27"/>
        <v>30.558723534426878</v>
      </c>
      <c r="D881">
        <f t="shared" si="26"/>
        <v>2181747.1446510493</v>
      </c>
    </row>
    <row r="882" spans="1:4" x14ac:dyDescent="0.25">
      <c r="A882">
        <f>VLOOKUP('2024-03-18_windows_device_0'!P882,'2024-03-18_windows_device_0'!P$2:P$912,1,0)</f>
        <v>32.106666666666669</v>
      </c>
      <c r="B882">
        <f>VLOOKUP('2024-03-18_windows_device_0'!Q882,'2024-03-18_windows_device_0'!Q882:Q1790,1,0)</f>
        <v>2183805</v>
      </c>
      <c r="C882">
        <f t="shared" si="27"/>
        <v>30.549842766180898</v>
      </c>
      <c r="D882">
        <f t="shared" si="26"/>
        <v>2181749.6024733172</v>
      </c>
    </row>
    <row r="883" spans="1:4" x14ac:dyDescent="0.25">
      <c r="A883">
        <f>VLOOKUP('2024-03-18_windows_device_0'!P883,'2024-03-18_windows_device_0'!P$2:P$912,1,0)</f>
        <v>32.093333333333334</v>
      </c>
      <c r="B883">
        <f>VLOOKUP('2024-03-18_windows_device_0'!Q883,'2024-03-18_windows_device_0'!Q883:Q1791,1,0)</f>
        <v>2183806</v>
      </c>
      <c r="C883">
        <f t="shared" si="27"/>
        <v>30.537155954400923</v>
      </c>
      <c r="D883">
        <f t="shared" si="26"/>
        <v>2181751.2566459579</v>
      </c>
    </row>
    <row r="884" spans="1:4" x14ac:dyDescent="0.25">
      <c r="A884">
        <f>VLOOKUP('2024-03-18_windows_device_0'!P884,'2024-03-18_windows_device_0'!P$2:P$912,1,0)</f>
        <v>32.090000000000003</v>
      </c>
      <c r="B884">
        <f>VLOOKUP('2024-03-18_windows_device_0'!Q884,'2024-03-18_windows_device_0'!Q884:Q1792,1,0)</f>
        <v>2183804</v>
      </c>
      <c r="C884">
        <f t="shared" si="27"/>
        <v>30.53398425145593</v>
      </c>
      <c r="D884">
        <f t="shared" si="26"/>
        <v>2181749.4202150055</v>
      </c>
    </row>
    <row r="885" spans="1:4" x14ac:dyDescent="0.25">
      <c r="A885">
        <f>VLOOKUP('2024-03-18_windows_device_0'!P885,'2024-03-18_windows_device_0'!P$2:P$912,1,0)</f>
        <v>32.074666666666666</v>
      </c>
      <c r="B885">
        <f>VLOOKUP('2024-03-18_windows_device_0'!Q885,'2024-03-18_windows_device_0'!Q885:Q1793,1,0)</f>
        <v>2183804</v>
      </c>
      <c r="C885">
        <f t="shared" si="27"/>
        <v>30.519394417908956</v>
      </c>
      <c r="D885">
        <f t="shared" si="26"/>
        <v>2181750.172766</v>
      </c>
    </row>
    <row r="886" spans="1:4" x14ac:dyDescent="0.25">
      <c r="A886">
        <f>VLOOKUP('2024-03-18_windows_device_0'!P886,'2024-03-18_windows_device_0'!P$2:P$912,1,0)</f>
        <v>32.056666666666665</v>
      </c>
      <c r="B886">
        <f>VLOOKUP('2024-03-18_windows_device_0'!Q886,'2024-03-18_windows_device_0'!Q886:Q1794,1,0)</f>
        <v>2183798</v>
      </c>
      <c r="C886">
        <f t="shared" si="27"/>
        <v>30.502267222005987</v>
      </c>
      <c r="D886">
        <f t="shared" si="26"/>
        <v>2181745.0564750158</v>
      </c>
    </row>
    <row r="887" spans="1:4" x14ac:dyDescent="0.25">
      <c r="A887">
        <f>VLOOKUP('2024-03-18_windows_device_0'!P887,'2024-03-18_windows_device_0'!P$2:P$912,1,0)</f>
        <v>32.049333333333337</v>
      </c>
      <c r="B887">
        <f>VLOOKUP('2024-03-18_windows_device_0'!Q887,'2024-03-18_windows_device_0'!Q887:Q1795,1,0)</f>
        <v>2183785</v>
      </c>
      <c r="C887">
        <f t="shared" si="27"/>
        <v>30.495289475527006</v>
      </c>
      <c r="D887">
        <f t="shared" si="26"/>
        <v>2181732.4165911833</v>
      </c>
    </row>
    <row r="888" spans="1:4" x14ac:dyDescent="0.25">
      <c r="A888">
        <f>VLOOKUP('2024-03-18_windows_device_0'!P888,'2024-03-18_windows_device_0'!P$2:P$912,1,0)</f>
        <v>32.03</v>
      </c>
      <c r="B888">
        <f>VLOOKUP('2024-03-18_windows_device_0'!Q888,'2024-03-18_windows_device_0'!Q888:Q1796,1,0)</f>
        <v>2183793</v>
      </c>
      <c r="C888">
        <f t="shared" si="27"/>
        <v>30.47689359844604</v>
      </c>
      <c r="D888">
        <f t="shared" si="26"/>
        <v>2181741.3662285907</v>
      </c>
    </row>
    <row r="889" spans="1:4" x14ac:dyDescent="0.25">
      <c r="A889">
        <f>VLOOKUP('2024-03-18_windows_device_0'!P889,'2024-03-18_windows_device_0'!P$2:P$912,1,0)</f>
        <v>32.00333333333333</v>
      </c>
      <c r="B889">
        <f>VLOOKUP('2024-03-18_windows_device_0'!Q889,'2024-03-18_windows_device_0'!Q889:Q1797,1,0)</f>
        <v>2183791</v>
      </c>
      <c r="C889">
        <f t="shared" si="27"/>
        <v>30.451519974886082</v>
      </c>
      <c r="D889">
        <f t="shared" si="26"/>
        <v>2181740.676644892</v>
      </c>
    </row>
    <row r="890" spans="1:4" x14ac:dyDescent="0.25">
      <c r="A890">
        <f>VLOOKUP('2024-03-18_windows_device_0'!P890,'2024-03-18_windows_device_0'!P$2:P$912,1,0)</f>
        <v>31.997333333333334</v>
      </c>
      <c r="B890">
        <f>VLOOKUP('2024-03-18_windows_device_0'!Q890,'2024-03-18_windows_device_0'!Q890:Q1798,1,0)</f>
        <v>2183792</v>
      </c>
      <c r="C890">
        <f t="shared" si="27"/>
        <v>30.445810909585099</v>
      </c>
      <c r="D890">
        <f t="shared" si="26"/>
        <v>2181741.9715798916</v>
      </c>
    </row>
    <row r="891" spans="1:4" x14ac:dyDescent="0.25">
      <c r="A891">
        <f>VLOOKUP('2024-03-18_windows_device_0'!P891,'2024-03-18_windows_device_0'!P$2:P$912,1,0)</f>
        <v>31.994</v>
      </c>
      <c r="B891">
        <f>VLOOKUP('2024-03-18_windows_device_0'!Q891,'2024-03-18_windows_device_0'!Q891:Q1799,1,0)</f>
        <v>2183787</v>
      </c>
      <c r="C891">
        <f t="shared" si="27"/>
        <v>30.442639206640102</v>
      </c>
      <c r="D891">
        <f t="shared" si="26"/>
        <v>2181737.1354471664</v>
      </c>
    </row>
    <row r="892" spans="1:4" x14ac:dyDescent="0.25">
      <c r="A892">
        <f>VLOOKUP('2024-03-18_windows_device_0'!P892,'2024-03-18_windows_device_0'!P$2:P$912,1,0)</f>
        <v>31.974</v>
      </c>
      <c r="B892">
        <f>VLOOKUP('2024-03-18_windows_device_0'!Q892,'2024-03-18_windows_device_0'!Q892:Q1800,1,0)</f>
        <v>2183785</v>
      </c>
      <c r="C892">
        <f t="shared" si="27"/>
        <v>30.423608988970141</v>
      </c>
      <c r="D892">
        <f t="shared" si="26"/>
        <v>2181736.1188682723</v>
      </c>
    </row>
    <row r="893" spans="1:4" x14ac:dyDescent="0.25">
      <c r="A893">
        <f>VLOOKUP('2024-03-18_windows_device_0'!P893,'2024-03-18_windows_device_0'!P$2:P$912,1,0)</f>
        <v>31.968666666666667</v>
      </c>
      <c r="B893">
        <f>VLOOKUP('2024-03-18_windows_device_0'!Q893,'2024-03-18_windows_device_0'!Q893:Q1801,1,0)</f>
        <v>2183786</v>
      </c>
      <c r="C893">
        <f t="shared" si="27"/>
        <v>30.418534264258152</v>
      </c>
      <c r="D893">
        <f t="shared" si="26"/>
        <v>2181737.3811768596</v>
      </c>
    </row>
    <row r="894" spans="1:4" x14ac:dyDescent="0.25">
      <c r="A894">
        <f>VLOOKUP('2024-03-18_windows_device_0'!P894,'2024-03-18_windows_device_0'!P$2:P$912,1,0)</f>
        <v>31.963999999999999</v>
      </c>
      <c r="B894">
        <f>VLOOKUP('2024-03-18_windows_device_0'!Q894,'2024-03-18_windows_device_0'!Q894:Q1802,1,0)</f>
        <v>2183791</v>
      </c>
      <c r="C894">
        <f t="shared" si="27"/>
        <v>30.414093880135159</v>
      </c>
      <c r="D894">
        <f t="shared" si="26"/>
        <v>2181742.6107186191</v>
      </c>
    </row>
    <row r="895" spans="1:4" x14ac:dyDescent="0.25">
      <c r="A895">
        <f>VLOOKUP('2024-03-18_windows_device_0'!P895,'2024-03-18_windows_device_0'!P$2:P$912,1,0)</f>
        <v>31.957999999999998</v>
      </c>
      <c r="B895">
        <f>VLOOKUP('2024-03-18_windows_device_0'!Q895,'2024-03-18_windows_device_0'!Q895:Q1803,1,0)</f>
        <v>2183788</v>
      </c>
      <c r="C895">
        <f t="shared" si="27"/>
        <v>30.408384814834168</v>
      </c>
      <c r="D895">
        <f t="shared" si="26"/>
        <v>2181739.9058735613</v>
      </c>
    </row>
    <row r="896" spans="1:4" x14ac:dyDescent="0.25">
      <c r="A896">
        <f>VLOOKUP('2024-03-18_windows_device_0'!P896,'2024-03-18_windows_device_0'!P$2:P$912,1,0)</f>
        <v>31.926666666666666</v>
      </c>
      <c r="B896">
        <f>VLOOKUP('2024-03-18_windows_device_0'!Q896,'2024-03-18_windows_device_0'!Q896:Q1804,1,0)</f>
        <v>2183779</v>
      </c>
      <c r="C896">
        <f t="shared" si="27"/>
        <v>30.378570807151227</v>
      </c>
      <c r="D896">
        <f t="shared" si="26"/>
        <v>2181732.4477833505</v>
      </c>
    </row>
    <row r="897" spans="1:4" x14ac:dyDescent="0.25">
      <c r="A897">
        <f>VLOOKUP('2024-03-18_windows_device_0'!P897,'2024-03-18_windows_device_0'!P$2:P$912,1,0)</f>
        <v>31.916</v>
      </c>
      <c r="B897">
        <f>VLOOKUP('2024-03-18_windows_device_0'!Q897,'2024-03-18_windows_device_0'!Q897:Q1805,1,0)</f>
        <v>2183781</v>
      </c>
      <c r="C897">
        <f t="shared" si="27"/>
        <v>30.368421357727247</v>
      </c>
      <c r="D897">
        <f t="shared" si="26"/>
        <v>2181734.9728975696</v>
      </c>
    </row>
    <row r="898" spans="1:4" x14ac:dyDescent="0.25">
      <c r="A898">
        <f>VLOOKUP('2024-03-18_windows_device_0'!P898,'2024-03-18_windows_device_0'!P$2:P$912,1,0)</f>
        <v>31.893333333333334</v>
      </c>
      <c r="B898">
        <f>VLOOKUP('2024-03-18_windows_device_0'!Q898,'2024-03-18_windows_device_0'!Q898:Q1806,1,0)</f>
        <v>2183782</v>
      </c>
      <c r="C898">
        <f t="shared" si="27"/>
        <v>30.346853777701291</v>
      </c>
      <c r="D898">
        <f t="shared" ref="D898:D910" si="28">B898-C898*E$4+E$3*C898^2</f>
        <v>2181737.0891173584</v>
      </c>
    </row>
    <row r="899" spans="1:4" x14ac:dyDescent="0.25">
      <c r="A899">
        <f>VLOOKUP('2024-03-18_windows_device_0'!P899,'2024-03-18_windows_device_0'!P$2:P$912,1,0)</f>
        <v>31.892666666666667</v>
      </c>
      <c r="B899">
        <f>VLOOKUP('2024-03-18_windows_device_0'!Q899,'2024-03-18_windows_device_0'!Q899:Q1807,1,0)</f>
        <v>2183776</v>
      </c>
      <c r="C899">
        <f t="shared" ref="C899:C910" si="29">A899*(1-EXP(-E$5))</f>
        <v>30.346219437112289</v>
      </c>
      <c r="D899">
        <f t="shared" si="28"/>
        <v>2181731.1219546008</v>
      </c>
    </row>
    <row r="900" spans="1:4" x14ac:dyDescent="0.25">
      <c r="A900">
        <f>VLOOKUP('2024-03-18_windows_device_0'!P900,'2024-03-18_windows_device_0'!P$2:P$912,1,0)</f>
        <v>31.882666666666665</v>
      </c>
      <c r="B900">
        <f>VLOOKUP('2024-03-18_windows_device_0'!Q900,'2024-03-18_windows_device_0'!Q900:Q1808,1,0)</f>
        <v>2183772</v>
      </c>
      <c r="C900">
        <f t="shared" si="29"/>
        <v>30.336704328277307</v>
      </c>
      <c r="D900">
        <f t="shared" si="28"/>
        <v>2181727.6145629408</v>
      </c>
    </row>
    <row r="901" spans="1:4" x14ac:dyDescent="0.25">
      <c r="A901">
        <f>VLOOKUP('2024-03-18_windows_device_0'!P901,'2024-03-18_windows_device_0'!P$2:P$912,1,0)</f>
        <v>31.862000000000002</v>
      </c>
      <c r="B901">
        <f>VLOOKUP('2024-03-18_windows_device_0'!Q901,'2024-03-18_windows_device_0'!Q901:Q1809,1,0)</f>
        <v>2183772</v>
      </c>
      <c r="C901">
        <f t="shared" si="29"/>
        <v>30.317039770018347</v>
      </c>
      <c r="D901">
        <f t="shared" si="28"/>
        <v>2181728.6329155038</v>
      </c>
    </row>
    <row r="902" spans="1:4" x14ac:dyDescent="0.25">
      <c r="A902">
        <f>VLOOKUP('2024-03-18_windows_device_0'!P902,'2024-03-18_windows_device_0'!P$2:P$912,1,0)</f>
        <v>31.87</v>
      </c>
      <c r="B902">
        <f>VLOOKUP('2024-03-18_windows_device_0'!Q902,'2024-03-18_windows_device_0'!Q902:Q1810,1,0)</f>
        <v>2183770</v>
      </c>
      <c r="C902">
        <f t="shared" si="29"/>
        <v>30.324651857086334</v>
      </c>
      <c r="D902">
        <f t="shared" si="28"/>
        <v>2181726.2386672921</v>
      </c>
    </row>
    <row r="903" spans="1:4" x14ac:dyDescent="0.25">
      <c r="A903">
        <f>VLOOKUP('2024-03-18_windows_device_0'!P903,'2024-03-18_windows_device_0'!P$2:P$912,1,0)</f>
        <v>31.842666666666666</v>
      </c>
      <c r="B903">
        <f>VLOOKUP('2024-03-18_windows_device_0'!Q903,'2024-03-18_windows_device_0'!Q903:Q1811,1,0)</f>
        <v>2183774</v>
      </c>
      <c r="C903">
        <f t="shared" si="29"/>
        <v>30.298643892937381</v>
      </c>
      <c r="D903">
        <f t="shared" si="28"/>
        <v>2181731.5859282585</v>
      </c>
    </row>
    <row r="904" spans="1:4" x14ac:dyDescent="0.25">
      <c r="A904">
        <f>VLOOKUP('2024-03-18_windows_device_0'!P904,'2024-03-18_windows_device_0'!P$2:P$912,1,0)</f>
        <v>31.827333333333332</v>
      </c>
      <c r="B904">
        <f>VLOOKUP('2024-03-18_windows_device_0'!Q904,'2024-03-18_windows_device_0'!Q904:Q1812,1,0)</f>
        <v>2183769</v>
      </c>
      <c r="C904">
        <f t="shared" si="29"/>
        <v>30.28405405939041</v>
      </c>
      <c r="D904">
        <f t="shared" si="28"/>
        <v>2181727.3420136548</v>
      </c>
    </row>
    <row r="905" spans="1:4" x14ac:dyDescent="0.25">
      <c r="A905">
        <f>VLOOKUP('2024-03-18_windows_device_0'!P905,'2024-03-18_windows_device_0'!P$2:P$912,1,0)</f>
        <v>31.815999999999999</v>
      </c>
      <c r="B905">
        <f>VLOOKUP('2024-03-18_windows_device_0'!Q905,'2024-03-18_windows_device_0'!Q905:Q1813,1,0)</f>
        <v>2183769</v>
      </c>
      <c r="C905">
        <f t="shared" si="29"/>
        <v>30.273270269377431</v>
      </c>
      <c r="D905">
        <f t="shared" si="28"/>
        <v>2181727.9010002115</v>
      </c>
    </row>
    <row r="906" spans="1:4" x14ac:dyDescent="0.25">
      <c r="A906">
        <f>VLOOKUP('2024-03-18_windows_device_0'!P906,'2024-03-18_windows_device_0'!P$2:P$912,1,0)</f>
        <v>31.803999999999998</v>
      </c>
      <c r="B906">
        <f>VLOOKUP('2024-03-18_windows_device_0'!Q906,'2024-03-18_windows_device_0'!Q906:Q1814,1,0)</f>
        <v>2183770</v>
      </c>
      <c r="C906">
        <f t="shared" si="29"/>
        <v>30.261852138775453</v>
      </c>
      <c r="D906">
        <f t="shared" si="28"/>
        <v>2181729.4929988049</v>
      </c>
    </row>
    <row r="907" spans="1:4" x14ac:dyDescent="0.25">
      <c r="A907">
        <f>VLOOKUP('2024-03-18_windows_device_0'!P907,'2024-03-18_windows_device_0'!P$2:P$912,1,0)</f>
        <v>31.790666666666667</v>
      </c>
      <c r="B907">
        <f>VLOOKUP('2024-03-18_windows_device_0'!Q907,'2024-03-18_windows_device_0'!Q907:Q1815,1,0)</f>
        <v>2183771</v>
      </c>
      <c r="C907">
        <f t="shared" si="29"/>
        <v>30.249165326995477</v>
      </c>
      <c r="D907">
        <f t="shared" si="28"/>
        <v>2181731.1509324173</v>
      </c>
    </row>
    <row r="908" spans="1:4" x14ac:dyDescent="0.25">
      <c r="A908">
        <f>VLOOKUP('2024-03-18_windows_device_0'!P908,'2024-03-18_windows_device_0'!P$2:P$912,1,0)</f>
        <v>31.777999999999999</v>
      </c>
      <c r="B908">
        <f>VLOOKUP('2024-03-18_windows_device_0'!Q908,'2024-03-18_windows_device_0'!Q908:Q1816,1,0)</f>
        <v>2183769</v>
      </c>
      <c r="C908">
        <f t="shared" si="29"/>
        <v>30.237112855804501</v>
      </c>
      <c r="D908">
        <f t="shared" si="28"/>
        <v>2181729.7761228117</v>
      </c>
    </row>
    <row r="909" spans="1:4" x14ac:dyDescent="0.25">
      <c r="A909">
        <f>VLOOKUP('2024-03-18_windows_device_0'!P909,'2024-03-18_windows_device_0'!P$2:P$912,1,0)</f>
        <v>31.755333333333333</v>
      </c>
      <c r="B909">
        <f>VLOOKUP('2024-03-18_windows_device_0'!Q909,'2024-03-18_windows_device_0'!Q909:Q1817,1,0)</f>
        <v>2183768</v>
      </c>
      <c r="C909">
        <f t="shared" si="29"/>
        <v>30.215545275778542</v>
      </c>
      <c r="D909">
        <f t="shared" si="28"/>
        <v>2181729.8952577673</v>
      </c>
    </row>
    <row r="910" spans="1:4" x14ac:dyDescent="0.25">
      <c r="A910">
        <f>VLOOKUP('2024-03-18_windows_device_0'!P910,'2024-03-18_windows_device_0'!P$2:P$912,1,0)</f>
        <v>31.738</v>
      </c>
      <c r="B910">
        <f>VLOOKUP('2024-03-18_windows_device_0'!Q910,'2024-03-18_windows_device_0'!Q910:Q1818,1,0)</f>
        <v>2183764</v>
      </c>
      <c r="C910">
        <f t="shared" si="29"/>
        <v>30.199052420464575</v>
      </c>
      <c r="D910">
        <f t="shared" si="28"/>
        <v>2181726.7513899305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I706"/>
  <sheetViews>
    <sheetView workbookViewId="0">
      <selection activeCell="I708" sqref="I708"/>
    </sheetView>
  </sheetViews>
  <sheetFormatPr defaultRowHeight="15" x14ac:dyDescent="0.25"/>
  <cols>
    <col min="4" max="4" width="11.42578125" customWidth="1"/>
  </cols>
  <sheetData>
    <row r="1" spans="1:9" x14ac:dyDescent="0.25">
      <c r="A1" t="s">
        <v>9</v>
      </c>
      <c r="B1" t="str">
        <f>VLOOKUP('2024-03-18_windows_device_0'!Q1,'2024-03-18_windows_device_0'!Q1:Q910,1,0)</f>
        <v>tnzl</v>
      </c>
      <c r="D1" t="s">
        <v>6</v>
      </c>
      <c r="E1" t="s">
        <v>8</v>
      </c>
    </row>
    <row r="2" spans="1:9" x14ac:dyDescent="0.25">
      <c r="A2">
        <f>VLOOKUP('2024-03-18_windows_device_0'!P168,'2024-03-18_windows_device_0'!P$2:P$911,1,0)</f>
        <v>54.441333333333333</v>
      </c>
      <c r="B2">
        <f>VLOOKUP('2024-03-18_windows_device_0'!Q206,'2024-03-18_windows_device_0'!Q$2:Q$911,1,0)</f>
        <v>2184766</v>
      </c>
      <c r="C2">
        <f>0</f>
        <v>0</v>
      </c>
      <c r="D2">
        <f>A2*(EXP(-3*(G$2-C2)/G$2))</f>
        <v>2.7104743847043369</v>
      </c>
      <c r="E2">
        <f>B2-G$3*LN(D2)</f>
        <v>2183270.3144960823</v>
      </c>
      <c r="G2">
        <v>215</v>
      </c>
      <c r="H2">
        <f>VAR(D2:D150)</f>
        <v>8.7696314644157315E-3</v>
      </c>
      <c r="I2">
        <f>VAR(E2:E706)</f>
        <v>4577.8174338313975</v>
      </c>
    </row>
    <row r="3" spans="1:9" x14ac:dyDescent="0.25">
      <c r="A3">
        <f>VLOOKUP('2024-03-18_windows_device_0'!P169,'2024-03-18_windows_device_0'!P$2:P$911,1,0)</f>
        <v>54.428666666666672</v>
      </c>
      <c r="B3">
        <f>VLOOKUP('2024-03-18_windows_device_0'!Q207,'2024-03-18_windows_device_0'!Q$2:Q$911,1,0)</f>
        <v>2184768</v>
      </c>
      <c r="C3">
        <f>A3-A2</f>
        <v>-1.2666666666660831E-2</v>
      </c>
      <c r="D3">
        <f t="shared" ref="D3:D66" si="0">A3*(EXP(-3*(G$2-C3)/G$2))</f>
        <v>2.7093648417006109</v>
      </c>
      <c r="E3">
        <f t="shared" ref="E3:E66" si="1">B3-G$3*LN(D3)</f>
        <v>2183272.9286525026</v>
      </c>
      <c r="G3">
        <v>1500</v>
      </c>
    </row>
    <row r="4" spans="1:9" x14ac:dyDescent="0.25">
      <c r="A4">
        <f>VLOOKUP('2024-03-18_windows_device_0'!P170,'2024-03-18_windows_device_0'!P$2:P$911,1,0)</f>
        <v>54.429333333333332</v>
      </c>
      <c r="B4">
        <f>VLOOKUP('2024-03-18_windows_device_0'!Q208,'2024-03-18_windows_device_0'!Q$2:Q$911,1,0)</f>
        <v>2184765</v>
      </c>
      <c r="C4">
        <f t="shared" ref="C4:C67" si="2">A4-A3</f>
        <v>6.6666666666037599E-4</v>
      </c>
      <c r="D4">
        <f t="shared" si="0"/>
        <v>2.7099021481587502</v>
      </c>
      <c r="E4">
        <f t="shared" si="1"/>
        <v>2183269.6312101763</v>
      </c>
    </row>
    <row r="5" spans="1:9" x14ac:dyDescent="0.25">
      <c r="A5">
        <f>VLOOKUP('2024-03-18_windows_device_0'!P171,'2024-03-18_windows_device_0'!P$2:P$911,1,0)</f>
        <v>54.42</v>
      </c>
      <c r="B5">
        <f>VLOOKUP('2024-03-18_windows_device_0'!Q209,'2024-03-18_windows_device_0'!Q$2:Q$911,1,0)</f>
        <v>2184764</v>
      </c>
      <c r="C5">
        <f t="shared" si="2"/>
        <v>-9.3333333333305291E-3</v>
      </c>
      <c r="D5">
        <f t="shared" si="0"/>
        <v>2.7090594298649271</v>
      </c>
      <c r="E5">
        <f t="shared" si="1"/>
        <v>2183269.0977488044</v>
      </c>
    </row>
    <row r="6" spans="1:9" x14ac:dyDescent="0.25">
      <c r="A6">
        <f>VLOOKUP('2024-03-18_windows_device_0'!P172,'2024-03-18_windows_device_0'!P$2:P$911,1,0)</f>
        <v>54.417333333333332</v>
      </c>
      <c r="B6">
        <f>VLOOKUP('2024-03-18_windows_device_0'!Q210,'2024-03-18_windows_device_0'!Q$2:Q$911,1,0)</f>
        <v>2184766</v>
      </c>
      <c r="C6">
        <f t="shared" si="2"/>
        <v>-2.6666666666699257E-3</v>
      </c>
      <c r="D6">
        <f t="shared" si="0"/>
        <v>2.70917868653921</v>
      </c>
      <c r="E6">
        <f t="shared" si="1"/>
        <v>2183271.0317181107</v>
      </c>
    </row>
    <row r="7" spans="1:9" x14ac:dyDescent="0.25">
      <c r="A7">
        <f>VLOOKUP('2024-03-18_windows_device_0'!P173,'2024-03-18_windows_device_0'!P$2:P$911,1,0)</f>
        <v>54.405999999999999</v>
      </c>
      <c r="B7">
        <f>VLOOKUP('2024-03-18_windows_device_0'!Q211,'2024-03-18_windows_device_0'!Q$2:Q$911,1,0)</f>
        <v>2184766</v>
      </c>
      <c r="C7">
        <f t="shared" si="2"/>
        <v>-1.1333333333332973E-2</v>
      </c>
      <c r="D7">
        <f t="shared" si="0"/>
        <v>2.7082869205217057</v>
      </c>
      <c r="E7">
        <f t="shared" si="1"/>
        <v>2183271.5255464558</v>
      </c>
    </row>
    <row r="8" spans="1:9" x14ac:dyDescent="0.25">
      <c r="A8">
        <f>VLOOKUP('2024-03-18_windows_device_0'!P174,'2024-03-18_windows_device_0'!P$2:P$911,1,0)</f>
        <v>54.396000000000001</v>
      </c>
      <c r="B8">
        <f>VLOOKUP('2024-03-18_windows_device_0'!Q212,'2024-03-18_windows_device_0'!Q$2:Q$911,1,0)</f>
        <v>2184765</v>
      </c>
      <c r="C8">
        <f t="shared" si="2"/>
        <v>-9.9999999999980105E-3</v>
      </c>
      <c r="D8">
        <f t="shared" si="0"/>
        <v>2.7078395065056307</v>
      </c>
      <c r="E8">
        <f t="shared" si="1"/>
        <v>2183270.7733697053</v>
      </c>
    </row>
    <row r="9" spans="1:9" x14ac:dyDescent="0.25">
      <c r="A9">
        <f>VLOOKUP('2024-03-18_windows_device_0'!P175,'2024-03-18_windows_device_0'!P$2:P$911,1,0)</f>
        <v>54.399333333333331</v>
      </c>
      <c r="B9">
        <f>VLOOKUP('2024-03-18_windows_device_0'!Q213,'2024-03-18_windows_device_0'!Q$2:Q$911,1,0)</f>
        <v>2184763</v>
      </c>
      <c r="C9">
        <f t="shared" si="2"/>
        <v>3.3333333333303017E-3</v>
      </c>
      <c r="D9">
        <f t="shared" si="0"/>
        <v>2.708509302080071</v>
      </c>
      <c r="E9">
        <f t="shared" si="1"/>
        <v>2183268.4023842309</v>
      </c>
    </row>
    <row r="10" spans="1:9" x14ac:dyDescent="0.25">
      <c r="A10">
        <f>VLOOKUP('2024-03-18_windows_device_0'!P176,'2024-03-18_windows_device_0'!P$2:P$911,1,0)</f>
        <v>54.37533333333333</v>
      </c>
      <c r="B10">
        <f>VLOOKUP('2024-03-18_windows_device_0'!Q214,'2024-03-18_windows_device_0'!Q$2:Q$911,1,0)</f>
        <v>2184761</v>
      </c>
      <c r="C10">
        <f t="shared" si="2"/>
        <v>-2.4000000000000909E-2</v>
      </c>
      <c r="D10">
        <f t="shared" si="0"/>
        <v>2.7062819966393481</v>
      </c>
      <c r="E10">
        <f t="shared" si="1"/>
        <v>2183267.6363960942</v>
      </c>
    </row>
    <row r="11" spans="1:9" x14ac:dyDescent="0.25">
      <c r="A11">
        <f>VLOOKUP('2024-03-18_windows_device_0'!P177,'2024-03-18_windows_device_0'!P$2:P$911,1,0)</f>
        <v>54.36866666666667</v>
      </c>
      <c r="B11">
        <f>VLOOKUP('2024-03-18_windows_device_0'!Q215,'2024-03-18_windows_device_0'!Q$2:Q$911,1,0)</f>
        <v>2184758</v>
      </c>
      <c r="C11">
        <f t="shared" si="2"/>
        <v>-6.6666666666606034E-3</v>
      </c>
      <c r="D11">
        <f t="shared" si="0"/>
        <v>2.7066047355073111</v>
      </c>
      <c r="E11">
        <f t="shared" si="1"/>
        <v>2183264.45752359</v>
      </c>
    </row>
    <row r="12" spans="1:9" x14ac:dyDescent="0.25">
      <c r="A12">
        <f>VLOOKUP('2024-03-18_windows_device_0'!P178,'2024-03-18_windows_device_0'!P$2:P$911,1,0)</f>
        <v>54.366</v>
      </c>
      <c r="B12">
        <f>VLOOKUP('2024-03-18_windows_device_0'!Q216,'2024-03-18_windows_device_0'!Q$2:Q$911,1,0)</f>
        <v>2184762</v>
      </c>
      <c r="C12">
        <f t="shared" si="2"/>
        <v>-2.6666666666699257E-3</v>
      </c>
      <c r="D12">
        <f t="shared" si="0"/>
        <v>2.7066230454583837</v>
      </c>
      <c r="E12">
        <f t="shared" si="1"/>
        <v>2183268.4473762517</v>
      </c>
    </row>
    <row r="13" spans="1:9" x14ac:dyDescent="0.25">
      <c r="A13">
        <f>VLOOKUP('2024-03-18_windows_device_0'!P179,'2024-03-18_windows_device_0'!P$2:P$911,1,0)</f>
        <v>54.332000000000001</v>
      </c>
      <c r="B13">
        <f>VLOOKUP('2024-03-18_windows_device_0'!Q217,'2024-03-18_windows_device_0'!Q$2:Q$911,1,0)</f>
        <v>2184763</v>
      </c>
      <c r="C13">
        <f t="shared" si="2"/>
        <v>-3.399999999999892E-2</v>
      </c>
      <c r="D13">
        <f t="shared" si="0"/>
        <v>2.7037479858975111</v>
      </c>
      <c r="E13">
        <f t="shared" si="1"/>
        <v>2183271.0415699668</v>
      </c>
    </row>
    <row r="14" spans="1:9" x14ac:dyDescent="0.25">
      <c r="A14">
        <f>VLOOKUP('2024-03-18_windows_device_0'!P180,'2024-03-18_windows_device_0'!P$2:P$911,1,0)</f>
        <v>54.326000000000001</v>
      </c>
      <c r="B14">
        <f>VLOOKUP('2024-03-18_windows_device_0'!Q218,'2024-03-18_windows_device_0'!Q$2:Q$911,1,0)</f>
        <v>2184760</v>
      </c>
      <c r="C14">
        <f t="shared" si="2"/>
        <v>-6.0000000000002274E-3</v>
      </c>
      <c r="D14">
        <f t="shared" si="0"/>
        <v>2.7045058429291187</v>
      </c>
      <c r="E14">
        <f t="shared" si="1"/>
        <v>2183267.6211808389</v>
      </c>
    </row>
    <row r="15" spans="1:9" x14ac:dyDescent="0.25">
      <c r="A15">
        <f>VLOOKUP('2024-03-18_windows_device_0'!P181,'2024-03-18_windows_device_0'!P$2:P$911,1,0)</f>
        <v>54.324666666666666</v>
      </c>
      <c r="B15">
        <f>VLOOKUP('2024-03-18_windows_device_0'!Q219,'2024-03-18_windows_device_0'!Q$2:Q$911,1,0)</f>
        <v>2184758</v>
      </c>
      <c r="C15">
        <f t="shared" si="2"/>
        <v>-1.3333333333349628E-3</v>
      </c>
      <c r="D15">
        <f t="shared" si="0"/>
        <v>2.7046155744973799</v>
      </c>
      <c r="E15">
        <f t="shared" si="1"/>
        <v>2183265.560321657</v>
      </c>
    </row>
    <row r="16" spans="1:9" x14ac:dyDescent="0.25">
      <c r="A16">
        <f>VLOOKUP('2024-03-18_windows_device_0'!P182,'2024-03-18_windows_device_0'!P$2:P$911,1,0)</f>
        <v>54.295333333333332</v>
      </c>
      <c r="B16">
        <f>VLOOKUP('2024-03-18_windows_device_0'!Q220,'2024-03-18_windows_device_0'!Q$2:Q$911,1,0)</f>
        <v>2184757</v>
      </c>
      <c r="C16">
        <f t="shared" si="2"/>
        <v>-2.9333333333333655E-2</v>
      </c>
      <c r="D16">
        <f t="shared" si="0"/>
        <v>2.7020992708370644</v>
      </c>
      <c r="E16">
        <f t="shared" si="1"/>
        <v>2183265.956532062</v>
      </c>
    </row>
    <row r="17" spans="1:5" x14ac:dyDescent="0.25">
      <c r="A17">
        <f>VLOOKUP('2024-03-18_windows_device_0'!P183,'2024-03-18_windows_device_0'!P$2:P$911,1,0)</f>
        <v>54.289333333333332</v>
      </c>
      <c r="B17">
        <f>VLOOKUP('2024-03-18_windows_device_0'!Q221,'2024-03-18_windows_device_0'!Q$2:Q$911,1,0)</f>
        <v>2184756</v>
      </c>
      <c r="C17">
        <f t="shared" si="2"/>
        <v>-6.0000000000002274E-3</v>
      </c>
      <c r="D17">
        <f t="shared" si="0"/>
        <v>2.7026804699172873</v>
      </c>
      <c r="E17">
        <f t="shared" si="1"/>
        <v>2183264.6339292307</v>
      </c>
    </row>
    <row r="18" spans="1:5" x14ac:dyDescent="0.25">
      <c r="A18">
        <f>VLOOKUP('2024-03-18_windows_device_0'!P184,'2024-03-18_windows_device_0'!P$2:P$911,1,0)</f>
        <v>54.271333333333331</v>
      </c>
      <c r="B18">
        <f>VLOOKUP('2024-03-18_windows_device_0'!Q222,'2024-03-18_windows_device_0'!Q$2:Q$911,1,0)</f>
        <v>2184763</v>
      </c>
      <c r="C18">
        <f t="shared" si="2"/>
        <v>-1.8000000000000682E-2</v>
      </c>
      <c r="D18">
        <f t="shared" si="0"/>
        <v>2.7013320237812501</v>
      </c>
      <c r="E18">
        <f t="shared" si="1"/>
        <v>2183272.3825097526</v>
      </c>
    </row>
    <row r="19" spans="1:5" x14ac:dyDescent="0.25">
      <c r="A19">
        <f>VLOOKUP('2024-03-18_windows_device_0'!P185,'2024-03-18_windows_device_0'!P$2:P$911,1,0)</f>
        <v>54.223333333333329</v>
      </c>
      <c r="B19">
        <f>VLOOKUP('2024-03-18_windows_device_0'!Q223,'2024-03-18_windows_device_0'!Q$2:Q$911,1,0)</f>
        <v>2184765</v>
      </c>
      <c r="C19">
        <f t="shared" si="2"/>
        <v>-4.8000000000001819E-2</v>
      </c>
      <c r="D19">
        <f t="shared" si="0"/>
        <v>2.6978132910545507</v>
      </c>
      <c r="E19">
        <f t="shared" si="1"/>
        <v>2183276.3376709973</v>
      </c>
    </row>
    <row r="20" spans="1:5" x14ac:dyDescent="0.25">
      <c r="A20">
        <f>VLOOKUP('2024-03-18_windows_device_0'!P186,'2024-03-18_windows_device_0'!P$2:P$911,1,0)</f>
        <v>54.195999999999998</v>
      </c>
      <c r="B20">
        <f>VLOOKUP('2024-03-18_windows_device_0'!Q224,'2024-03-18_windows_device_0'!Q$2:Q$911,1,0)</f>
        <v>2184766</v>
      </c>
      <c r="C20">
        <f t="shared" si="2"/>
        <v>-2.7333333333331211E-2</v>
      </c>
      <c r="D20">
        <f t="shared" si="0"/>
        <v>2.6972310496898535</v>
      </c>
      <c r="E20">
        <f t="shared" si="1"/>
        <v>2183277.6614355468</v>
      </c>
    </row>
    <row r="21" spans="1:5" x14ac:dyDescent="0.25">
      <c r="A21">
        <f>VLOOKUP('2024-03-18_windows_device_0'!P187,'2024-03-18_windows_device_0'!P$2:P$911,1,0)</f>
        <v>54.178666666666672</v>
      </c>
      <c r="B21">
        <f>VLOOKUP('2024-03-18_windows_device_0'!Q225,'2024-03-18_windows_device_0'!Q$2:Q$911,1,0)</f>
        <v>2184764</v>
      </c>
      <c r="C21">
        <f t="shared" si="2"/>
        <v>-1.7333333333326095E-2</v>
      </c>
      <c r="D21">
        <f t="shared" si="0"/>
        <v>2.6967446666122772</v>
      </c>
      <c r="E21">
        <f t="shared" si="1"/>
        <v>2183275.931950157</v>
      </c>
    </row>
    <row r="22" spans="1:5" x14ac:dyDescent="0.25">
      <c r="A22">
        <f>VLOOKUP('2024-03-18_windows_device_0'!P188,'2024-03-18_windows_device_0'!P$2:P$911,1,0)</f>
        <v>54.168666666666667</v>
      </c>
      <c r="B22">
        <f>VLOOKUP('2024-03-18_windows_device_0'!Q226,'2024-03-18_windows_device_0'!Q$2:Q$911,1,0)</f>
        <v>2184758</v>
      </c>
      <c r="C22">
        <f t="shared" si="2"/>
        <v>-1.0000000000005116E-2</v>
      </c>
      <c r="D22">
        <f t="shared" si="0"/>
        <v>2.6965228254786138</v>
      </c>
      <c r="E22">
        <f t="shared" si="1"/>
        <v>2183270.0553490804</v>
      </c>
    </row>
    <row r="23" spans="1:5" x14ac:dyDescent="0.25">
      <c r="A23">
        <f>VLOOKUP('2024-03-18_windows_device_0'!P189,'2024-03-18_windows_device_0'!P$2:P$911,1,0)</f>
        <v>54.134</v>
      </c>
      <c r="B23">
        <f>VLOOKUP('2024-03-18_windows_device_0'!Q227,'2024-03-18_windows_device_0'!Q$2:Q$911,1,0)</f>
        <v>2184754</v>
      </c>
      <c r="C23">
        <f t="shared" si="2"/>
        <v>-3.4666666666666401E-2</v>
      </c>
      <c r="D23">
        <f t="shared" si="0"/>
        <v>2.6938697626237986</v>
      </c>
      <c r="E23">
        <f t="shared" si="1"/>
        <v>2183267.5319000133</v>
      </c>
    </row>
    <row r="24" spans="1:5" x14ac:dyDescent="0.25">
      <c r="A24">
        <f>VLOOKUP('2024-03-18_windows_device_0'!P190,'2024-03-18_windows_device_0'!P$2:P$911,1,0)</f>
        <v>54.100666666666669</v>
      </c>
      <c r="B24">
        <f>VLOOKUP('2024-03-18_windows_device_0'!Q228,'2024-03-18_windows_device_0'!Q$2:Q$911,1,0)</f>
        <v>2184754</v>
      </c>
      <c r="C24">
        <f t="shared" si="2"/>
        <v>-3.3333333333331439E-2</v>
      </c>
      <c r="D24">
        <f t="shared" si="0"/>
        <v>2.6922610843646875</v>
      </c>
      <c r="E24">
        <f t="shared" si="1"/>
        <v>2183268.4279114655</v>
      </c>
    </row>
    <row r="25" spans="1:5" x14ac:dyDescent="0.25">
      <c r="A25">
        <f>VLOOKUP('2024-03-18_windows_device_0'!P191,'2024-03-18_windows_device_0'!P$2:P$911,1,0)</f>
        <v>54.094666666666669</v>
      </c>
      <c r="B25">
        <f>VLOOKUP('2024-03-18_windows_device_0'!Q229,'2024-03-18_windows_device_0'!Q$2:Q$911,1,0)</f>
        <v>2184754</v>
      </c>
      <c r="C25">
        <f t="shared" si="2"/>
        <v>-6.0000000000002274E-3</v>
      </c>
      <c r="D25">
        <f t="shared" si="0"/>
        <v>2.6929893986544755</v>
      </c>
      <c r="E25">
        <f t="shared" si="1"/>
        <v>2183268.0221842132</v>
      </c>
    </row>
    <row r="26" spans="1:5" x14ac:dyDescent="0.25">
      <c r="A26">
        <f>VLOOKUP('2024-03-18_windows_device_0'!P192,'2024-03-18_windows_device_0'!P$2:P$911,1,0)</f>
        <v>54.050666666666672</v>
      </c>
      <c r="B26">
        <f>VLOOKUP('2024-03-18_windows_device_0'!Q230,'2024-03-18_windows_device_0'!Q$2:Q$911,1,0)</f>
        <v>2184745</v>
      </c>
      <c r="C26">
        <f t="shared" si="2"/>
        <v>-4.399999999999693E-2</v>
      </c>
      <c r="D26">
        <f t="shared" si="0"/>
        <v>2.6893725800166273</v>
      </c>
      <c r="E26">
        <f t="shared" si="1"/>
        <v>2183261.0381128313</v>
      </c>
    </row>
    <row r="27" spans="1:5" x14ac:dyDescent="0.25">
      <c r="A27">
        <f>VLOOKUP('2024-03-18_windows_device_0'!P193,'2024-03-18_windows_device_0'!P$2:P$911,1,0)</f>
        <v>54.032666666666671</v>
      </c>
      <c r="B27">
        <f>VLOOKUP('2024-03-18_windows_device_0'!Q231,'2024-03-18_windows_device_0'!Q$2:Q$911,1,0)</f>
        <v>2184752</v>
      </c>
      <c r="C27">
        <f t="shared" si="2"/>
        <v>-1.8000000000000682E-2</v>
      </c>
      <c r="D27">
        <f t="shared" si="0"/>
        <v>2.6894524942013165</v>
      </c>
      <c r="E27">
        <f t="shared" si="1"/>
        <v>2183267.9935412845</v>
      </c>
    </row>
    <row r="28" spans="1:5" x14ac:dyDescent="0.25">
      <c r="A28">
        <f>VLOOKUP('2024-03-18_windows_device_0'!P194,'2024-03-18_windows_device_0'!P$2:P$911,1,0)</f>
        <v>54.012666666666668</v>
      </c>
      <c r="B28">
        <f>VLOOKUP('2024-03-18_windows_device_0'!Q232,'2024-03-18_windows_device_0'!Q$2:Q$911,1,0)</f>
        <v>2184749</v>
      </c>
      <c r="C28">
        <f t="shared" si="2"/>
        <v>-2.0000000000003126E-2</v>
      </c>
      <c r="D28">
        <f t="shared" si="0"/>
        <v>2.6883819772355513</v>
      </c>
      <c r="E28">
        <f t="shared" si="1"/>
        <v>2183265.590724213</v>
      </c>
    </row>
    <row r="29" spans="1:5" x14ac:dyDescent="0.25">
      <c r="A29">
        <f>VLOOKUP('2024-03-18_windows_device_0'!P195,'2024-03-18_windows_device_0'!P$2:P$911,1,0)</f>
        <v>53.973333333333329</v>
      </c>
      <c r="B29">
        <f>VLOOKUP('2024-03-18_windows_device_0'!Q233,'2024-03-18_windows_device_0'!Q$2:Q$911,1,0)</f>
        <v>2184746</v>
      </c>
      <c r="C29">
        <f t="shared" si="2"/>
        <v>-3.9333333333338771E-2</v>
      </c>
      <c r="D29">
        <f t="shared" si="0"/>
        <v>2.6856996202532772</v>
      </c>
      <c r="E29">
        <f t="shared" si="1"/>
        <v>2183264.0881096674</v>
      </c>
    </row>
    <row r="30" spans="1:5" x14ac:dyDescent="0.25">
      <c r="A30">
        <f>VLOOKUP('2024-03-18_windows_device_0'!P196,'2024-03-18_windows_device_0'!P$2:P$911,1,0)</f>
        <v>53.957999999999998</v>
      </c>
      <c r="B30">
        <f>VLOOKUP('2024-03-18_windows_device_0'!Q234,'2024-03-18_windows_device_0'!Q$2:Q$911,1,0)</f>
        <v>2184747</v>
      </c>
      <c r="C30">
        <f t="shared" si="2"/>
        <v>-1.5333333333330756E-2</v>
      </c>
      <c r="D30">
        <f t="shared" si="0"/>
        <v>2.6858359295489547</v>
      </c>
      <c r="E30">
        <f t="shared" si="1"/>
        <v>2183265.0119809918</v>
      </c>
    </row>
    <row r="31" spans="1:5" x14ac:dyDescent="0.25">
      <c r="A31">
        <f>VLOOKUP('2024-03-18_windows_device_0'!P197,'2024-03-18_windows_device_0'!P$2:P$911,1,0)</f>
        <v>53.911999999999999</v>
      </c>
      <c r="B31">
        <f>VLOOKUP('2024-03-18_windows_device_0'!Q235,'2024-03-18_windows_device_0'!Q$2:Q$911,1,0)</f>
        <v>2184749</v>
      </c>
      <c r="C31">
        <f t="shared" si="2"/>
        <v>-4.5999999999999375E-2</v>
      </c>
      <c r="D31">
        <f t="shared" si="0"/>
        <v>2.6823981518509585</v>
      </c>
      <c r="E31">
        <f t="shared" si="1"/>
        <v>2183268.9331592317</v>
      </c>
    </row>
    <row r="32" spans="1:5" x14ac:dyDescent="0.25">
      <c r="A32">
        <f>VLOOKUP('2024-03-18_windows_device_0'!P198,'2024-03-18_windows_device_0'!P$2:P$911,1,0)</f>
        <v>53.912666666666667</v>
      </c>
      <c r="B32">
        <f>VLOOKUP('2024-03-18_windows_device_0'!Q236,'2024-03-18_windows_device_0'!Q$2:Q$911,1,0)</f>
        <v>2184748</v>
      </c>
      <c r="C32">
        <f t="shared" si="2"/>
        <v>6.6666666666748142E-4</v>
      </c>
      <c r="D32">
        <f t="shared" si="0"/>
        <v>2.6841785902142226</v>
      </c>
      <c r="E32">
        <f t="shared" si="1"/>
        <v>2183266.9378664144</v>
      </c>
    </row>
    <row r="33" spans="1:5" x14ac:dyDescent="0.25">
      <c r="A33">
        <f>VLOOKUP('2024-03-18_windows_device_0'!P199,'2024-03-18_windows_device_0'!P$2:P$911,1,0)</f>
        <v>53.853333333333332</v>
      </c>
      <c r="B33">
        <f>VLOOKUP('2024-03-18_windows_device_0'!Q237,'2024-03-18_windows_device_0'!Q$2:Q$911,1,0)</f>
        <v>2184748</v>
      </c>
      <c r="C33">
        <f t="shared" si="2"/>
        <v>-5.9333333333334792E-2</v>
      </c>
      <c r="D33">
        <f t="shared" si="0"/>
        <v>2.6789807232924012</v>
      </c>
      <c r="E33">
        <f t="shared" si="1"/>
        <v>2183269.8454074245</v>
      </c>
    </row>
    <row r="34" spans="1:5" x14ac:dyDescent="0.25">
      <c r="A34">
        <f>VLOOKUP('2024-03-18_windows_device_0'!P200,'2024-03-18_windows_device_0'!P$2:P$911,1,0)</f>
        <v>53.829333333333338</v>
      </c>
      <c r="B34">
        <f>VLOOKUP('2024-03-18_windows_device_0'!Q238,'2024-03-18_windows_device_0'!Q$2:Q$911,1,0)</f>
        <v>2184748</v>
      </c>
      <c r="C34">
        <f t="shared" si="2"/>
        <v>-2.3999999999993804E-2</v>
      </c>
      <c r="D34">
        <f t="shared" si="0"/>
        <v>2.6791073591781513</v>
      </c>
      <c r="E34">
        <f t="shared" si="1"/>
        <v>2183269.7745038387</v>
      </c>
    </row>
    <row r="35" spans="1:5" x14ac:dyDescent="0.25">
      <c r="A35">
        <f>VLOOKUP('2024-03-18_windows_device_0'!P201,'2024-03-18_windows_device_0'!P$2:P$911,1,0)</f>
        <v>53.789333333333332</v>
      </c>
      <c r="B35">
        <f>VLOOKUP('2024-03-18_windows_device_0'!Q239,'2024-03-18_windows_device_0'!Q$2:Q$911,1,0)</f>
        <v>2184749</v>
      </c>
      <c r="C35">
        <f t="shared" si="2"/>
        <v>-4.0000000000006253E-2</v>
      </c>
      <c r="D35">
        <f t="shared" si="0"/>
        <v>2.6765189281270221</v>
      </c>
      <c r="E35">
        <f t="shared" si="1"/>
        <v>2183272.2244358058</v>
      </c>
    </row>
    <row r="36" spans="1:5" x14ac:dyDescent="0.25">
      <c r="A36">
        <f>VLOOKUP('2024-03-18_windows_device_0'!P202,'2024-03-18_windows_device_0'!P$2:P$911,1,0)</f>
        <v>53.762</v>
      </c>
      <c r="B36">
        <f>VLOOKUP('2024-03-18_windows_device_0'!Q240,'2024-03-18_windows_device_0'!Q$2:Q$911,1,0)</f>
        <v>2184750</v>
      </c>
      <c r="C36">
        <f t="shared" si="2"/>
        <v>-2.7333333333331211E-2</v>
      </c>
      <c r="D36">
        <f t="shared" si="0"/>
        <v>2.6756317014802922</v>
      </c>
      <c r="E36">
        <f t="shared" si="1"/>
        <v>2183273.7217461676</v>
      </c>
    </row>
    <row r="37" spans="1:5" x14ac:dyDescent="0.25">
      <c r="A37">
        <f>VLOOKUP('2024-03-18_windows_device_0'!P203,'2024-03-18_windows_device_0'!P$2:P$911,1,0)</f>
        <v>53.730000000000004</v>
      </c>
      <c r="B37">
        <f>VLOOKUP('2024-03-18_windows_device_0'!Q241,'2024-03-18_windows_device_0'!Q$2:Q$911,1,0)</f>
        <v>2184748</v>
      </c>
      <c r="C37">
        <f t="shared" si="2"/>
        <v>-3.1999999999996476E-2</v>
      </c>
      <c r="D37">
        <f t="shared" si="0"/>
        <v>2.6738650050017121</v>
      </c>
      <c r="E37">
        <f t="shared" si="1"/>
        <v>2183272.7125103306</v>
      </c>
    </row>
    <row r="38" spans="1:5" x14ac:dyDescent="0.25">
      <c r="A38">
        <f>VLOOKUP('2024-03-18_windows_device_0'!P204,'2024-03-18_windows_device_0'!P$2:P$911,1,0)</f>
        <v>53.689333333333337</v>
      </c>
      <c r="B38">
        <f>VLOOKUP('2024-03-18_windows_device_0'!Q242,'2024-03-18_windows_device_0'!Q$2:Q$911,1,0)</f>
        <v>2184750</v>
      </c>
      <c r="C38">
        <f t="shared" si="2"/>
        <v>-4.0666666666666629E-2</v>
      </c>
      <c r="D38">
        <f t="shared" si="0"/>
        <v>2.6715181478808216</v>
      </c>
      <c r="E38">
        <f t="shared" si="1"/>
        <v>2183276.0296416972</v>
      </c>
    </row>
    <row r="39" spans="1:5" x14ac:dyDescent="0.25">
      <c r="A39">
        <f>VLOOKUP('2024-03-18_windows_device_0'!P205,'2024-03-18_windows_device_0'!P$2:P$911,1,0)</f>
        <v>53.667333333333332</v>
      </c>
      <c r="B39">
        <f>VLOOKUP('2024-03-18_windows_device_0'!Q243,'2024-03-18_windows_device_0'!Q$2:Q$911,1,0)</f>
        <v>2184751</v>
      </c>
      <c r="C39">
        <f t="shared" si="2"/>
        <v>-2.2000000000005571E-2</v>
      </c>
      <c r="D39">
        <f t="shared" si="0"/>
        <v>2.6711190964750795</v>
      </c>
      <c r="E39">
        <f t="shared" si="1"/>
        <v>2183277.2537172171</v>
      </c>
    </row>
    <row r="40" spans="1:5" x14ac:dyDescent="0.25">
      <c r="A40">
        <f>VLOOKUP('2024-03-18_windows_device_0'!P206,'2024-03-18_windows_device_0'!P$2:P$911,1,0)</f>
        <v>53.629333333333335</v>
      </c>
      <c r="B40">
        <f>VLOOKUP('2024-03-18_windows_device_0'!Q244,'2024-03-18_windows_device_0'!Q$2:Q$911,1,0)</f>
        <v>2184751</v>
      </c>
      <c r="C40">
        <f t="shared" si="2"/>
        <v>-3.7999999999996703E-2</v>
      </c>
      <c r="D40">
        <f t="shared" si="0"/>
        <v>2.6686319144582336</v>
      </c>
      <c r="E40">
        <f t="shared" si="1"/>
        <v>2183278.6510757408</v>
      </c>
    </row>
    <row r="41" spans="1:5" x14ac:dyDescent="0.25">
      <c r="A41">
        <f>VLOOKUP('2024-03-18_windows_device_0'!P207,'2024-03-18_windows_device_0'!P$2:P$911,1,0)</f>
        <v>53.597999999999999</v>
      </c>
      <c r="B41">
        <f>VLOOKUP('2024-03-18_windows_device_0'!Q245,'2024-03-18_windows_device_0'!Q$2:Q$911,1,0)</f>
        <v>2184746</v>
      </c>
      <c r="C41">
        <f t="shared" si="2"/>
        <v>-3.13333333333361E-2</v>
      </c>
      <c r="D41">
        <f t="shared" si="0"/>
        <v>2.6673208579204202</v>
      </c>
      <c r="E41">
        <f t="shared" si="1"/>
        <v>2183274.3881830317</v>
      </c>
    </row>
    <row r="42" spans="1:5" x14ac:dyDescent="0.25">
      <c r="A42">
        <f>VLOOKUP('2024-03-18_windows_device_0'!P208,'2024-03-18_windows_device_0'!P$2:P$911,1,0)</f>
        <v>53.561333333333337</v>
      </c>
      <c r="B42">
        <f>VLOOKUP('2024-03-18_windows_device_0'!Q246,'2024-03-18_windows_device_0'!Q$2:Q$911,1,0)</f>
        <v>2184746</v>
      </c>
      <c r="C42">
        <f t="shared" si="2"/>
        <v>-3.666666666666174E-2</v>
      </c>
      <c r="D42">
        <f t="shared" si="0"/>
        <v>2.6652977749207398</v>
      </c>
      <c r="E42">
        <f t="shared" si="1"/>
        <v>2183275.5263197911</v>
      </c>
    </row>
    <row r="43" spans="1:5" x14ac:dyDescent="0.25">
      <c r="A43">
        <f>VLOOKUP('2024-03-18_windows_device_0'!P209,'2024-03-18_windows_device_0'!P$2:P$911,1,0)</f>
        <v>53.530666666666662</v>
      </c>
      <c r="B43">
        <f>VLOOKUP('2024-03-18_windows_device_0'!Q247,'2024-03-18_windows_device_0'!Q$2:Q$911,1,0)</f>
        <v>2184747</v>
      </c>
      <c r="C43">
        <f t="shared" si="2"/>
        <v>-3.0666666666675724E-2</v>
      </c>
      <c r="D43">
        <f t="shared" si="0"/>
        <v>2.6639947752309889</v>
      </c>
      <c r="E43">
        <f t="shared" si="1"/>
        <v>2183277.2598128603</v>
      </c>
    </row>
    <row r="44" spans="1:5" x14ac:dyDescent="0.25">
      <c r="A44">
        <f>VLOOKUP('2024-03-18_windows_device_0'!P210,'2024-03-18_windows_device_0'!P$2:P$911,1,0)</f>
        <v>53.501999999999995</v>
      </c>
      <c r="B44">
        <f>VLOOKUP('2024-03-18_windows_device_0'!Q248,'2024-03-18_windows_device_0'!Q$2:Q$911,1,0)</f>
        <v>2184747</v>
      </c>
      <c r="C44">
        <f t="shared" si="2"/>
        <v>-2.8666666666666174E-2</v>
      </c>
      <c r="D44">
        <f t="shared" si="0"/>
        <v>2.6626424617929381</v>
      </c>
      <c r="E44">
        <f t="shared" si="1"/>
        <v>2183278.021445429</v>
      </c>
    </row>
    <row r="45" spans="1:5" x14ac:dyDescent="0.25">
      <c r="A45">
        <f>VLOOKUP('2024-03-18_windows_device_0'!P211,'2024-03-18_windows_device_0'!P$2:P$911,1,0)</f>
        <v>53.448666666666668</v>
      </c>
      <c r="B45">
        <f>VLOOKUP('2024-03-18_windows_device_0'!Q249,'2024-03-18_windows_device_0'!Q$2:Q$911,1,0)</f>
        <v>2184743</v>
      </c>
      <c r="C45">
        <f t="shared" si="2"/>
        <v>-5.333333333332746E-2</v>
      </c>
      <c r="D45">
        <f t="shared" si="0"/>
        <v>2.6590728401031711</v>
      </c>
      <c r="E45">
        <f t="shared" si="1"/>
        <v>2183276.0337414779</v>
      </c>
    </row>
    <row r="46" spans="1:5" x14ac:dyDescent="0.25">
      <c r="A46">
        <f>VLOOKUP('2024-03-18_windows_device_0'!P212,'2024-03-18_windows_device_0'!P$2:P$911,1,0)</f>
        <v>53.413333333333334</v>
      </c>
      <c r="B46">
        <f>VLOOKUP('2024-03-18_windows_device_0'!Q250,'2024-03-18_windows_device_0'!Q$2:Q$911,1,0)</f>
        <v>2184741</v>
      </c>
      <c r="C46">
        <f t="shared" si="2"/>
        <v>-3.5333333333333883E-2</v>
      </c>
      <c r="D46">
        <f t="shared" si="0"/>
        <v>2.6579825081385486</v>
      </c>
      <c r="E46">
        <f t="shared" si="1"/>
        <v>2183274.6489308495</v>
      </c>
    </row>
    <row r="47" spans="1:5" x14ac:dyDescent="0.25">
      <c r="A47">
        <f>VLOOKUP('2024-03-18_windows_device_0'!P213,'2024-03-18_windows_device_0'!P$2:P$911,1,0)</f>
        <v>53.389333333333333</v>
      </c>
      <c r="B47">
        <f>VLOOKUP('2024-03-18_windows_device_0'!Q251,'2024-03-18_windows_device_0'!Q$2:Q$911,1,0)</f>
        <v>2184742</v>
      </c>
      <c r="C47">
        <f t="shared" si="2"/>
        <v>-2.4000000000000909E-2</v>
      </c>
      <c r="D47">
        <f t="shared" si="0"/>
        <v>2.6572083839346954</v>
      </c>
      <c r="E47">
        <f t="shared" si="1"/>
        <v>2183276.0858620293</v>
      </c>
    </row>
    <row r="48" spans="1:5" x14ac:dyDescent="0.25">
      <c r="A48">
        <f>VLOOKUP('2024-03-18_windows_device_0'!P214,'2024-03-18_windows_device_0'!P$2:P$911,1,0)</f>
        <v>53.338666666666668</v>
      </c>
      <c r="B48">
        <f>VLOOKUP('2024-03-18_windows_device_0'!Q252,'2024-03-18_windows_device_0'!Q$2:Q$911,1,0)</f>
        <v>2184739</v>
      </c>
      <c r="C48">
        <f t="shared" si="2"/>
        <v>-5.0666666666664639E-2</v>
      </c>
      <c r="D48">
        <f t="shared" si="0"/>
        <v>2.6536990771133557</v>
      </c>
      <c r="E48">
        <f t="shared" si="1"/>
        <v>2183275.0681827674</v>
      </c>
    </row>
    <row r="49" spans="1:5" x14ac:dyDescent="0.25">
      <c r="A49">
        <f>VLOOKUP('2024-03-18_windows_device_0'!P215,'2024-03-18_windows_device_0'!P$2:P$911,1,0)</f>
        <v>53.311999999999998</v>
      </c>
      <c r="B49">
        <f>VLOOKUP('2024-03-18_windows_device_0'!Q253,'2024-03-18_windows_device_0'!Q$2:Q$911,1,0)</f>
        <v>2184738</v>
      </c>
      <c r="C49">
        <f t="shared" si="2"/>
        <v>-2.6666666666670835E-2</v>
      </c>
      <c r="D49">
        <f t="shared" si="0"/>
        <v>2.6532607453163237</v>
      </c>
      <c r="E49">
        <f t="shared" si="1"/>
        <v>2183274.3159697182</v>
      </c>
    </row>
    <row r="50" spans="1:5" x14ac:dyDescent="0.25">
      <c r="A50">
        <f>VLOOKUP('2024-03-18_windows_device_0'!P216,'2024-03-18_windows_device_0'!P$2:P$911,1,0)</f>
        <v>53.270666666666671</v>
      </c>
      <c r="B50">
        <f>VLOOKUP('2024-03-18_windows_device_0'!Q254,'2024-03-18_windows_device_0'!Q$2:Q$911,1,0)</f>
        <v>2184736</v>
      </c>
      <c r="C50">
        <f t="shared" si="2"/>
        <v>-4.1333333333327005E-2</v>
      </c>
      <c r="D50">
        <f t="shared" si="0"/>
        <v>2.6506611290051096</v>
      </c>
      <c r="E50">
        <f t="shared" si="1"/>
        <v>2183273.7863627109</v>
      </c>
    </row>
    <row r="51" spans="1:5" x14ac:dyDescent="0.25">
      <c r="A51">
        <f>VLOOKUP('2024-03-18_windows_device_0'!P217,'2024-03-18_windows_device_0'!P$2:P$911,1,0)</f>
        <v>53.219333333333338</v>
      </c>
      <c r="B51">
        <f>VLOOKUP('2024-03-18_windows_device_0'!Q255,'2024-03-18_windows_device_0'!Q$2:Q$911,1,0)</f>
        <v>2184738</v>
      </c>
      <c r="C51">
        <f t="shared" si="2"/>
        <v>-5.1333333333332121E-2</v>
      </c>
      <c r="D51">
        <f t="shared" si="0"/>
        <v>2.6477373889043081</v>
      </c>
      <c r="E51">
        <f t="shared" si="1"/>
        <v>2183277.4418103267</v>
      </c>
    </row>
    <row r="52" spans="1:5" x14ac:dyDescent="0.25">
      <c r="A52">
        <f>VLOOKUP('2024-03-18_windows_device_0'!P218,'2024-03-18_windows_device_0'!P$2:P$911,1,0)</f>
        <v>53.192</v>
      </c>
      <c r="B52">
        <f>VLOOKUP('2024-03-18_windows_device_0'!Q256,'2024-03-18_windows_device_0'!Q$2:Q$911,1,0)</f>
        <v>2184735</v>
      </c>
      <c r="C52">
        <f t="shared" si="2"/>
        <v>-2.7333333333338317E-2</v>
      </c>
      <c r="D52">
        <f t="shared" si="0"/>
        <v>2.6472638939239554</v>
      </c>
      <c r="E52">
        <f t="shared" si="1"/>
        <v>2183274.7100793729</v>
      </c>
    </row>
    <row r="53" spans="1:5" x14ac:dyDescent="0.25">
      <c r="A53">
        <f>VLOOKUP('2024-03-18_windows_device_0'!P219,'2024-03-18_windows_device_0'!P$2:P$911,1,0)</f>
        <v>53.160666666666671</v>
      </c>
      <c r="B53">
        <f>VLOOKUP('2024-03-18_windows_device_0'!Q257,'2024-03-18_windows_device_0'!Q$2:Q$911,1,0)</f>
        <v>2184736</v>
      </c>
      <c r="C53">
        <f t="shared" si="2"/>
        <v>-3.1333333333328994E-2</v>
      </c>
      <c r="D53">
        <f t="shared" si="0"/>
        <v>2.645556830869713</v>
      </c>
      <c r="E53">
        <f t="shared" si="1"/>
        <v>2183276.6776521676</v>
      </c>
    </row>
    <row r="54" spans="1:5" x14ac:dyDescent="0.25">
      <c r="A54">
        <f>VLOOKUP('2024-03-18_windows_device_0'!P220,'2024-03-18_windows_device_0'!P$2:P$911,1,0)</f>
        <v>53.103999999999999</v>
      </c>
      <c r="B54">
        <f>VLOOKUP('2024-03-18_windows_device_0'!Q258,'2024-03-18_windows_device_0'!Q$2:Q$911,1,0)</f>
        <v>2184740</v>
      </c>
      <c r="C54">
        <f t="shared" si="2"/>
        <v>-5.6666666666671972E-2</v>
      </c>
      <c r="D54">
        <f t="shared" si="0"/>
        <v>2.641802785239515</v>
      </c>
      <c r="E54">
        <f t="shared" si="1"/>
        <v>2183282.8076640451</v>
      </c>
    </row>
    <row r="55" spans="1:5" x14ac:dyDescent="0.25">
      <c r="A55">
        <f>VLOOKUP('2024-03-18_windows_device_0'!P221,'2024-03-18_windows_device_0'!P$2:P$911,1,0)</f>
        <v>53.076000000000001</v>
      </c>
      <c r="B55">
        <f>VLOOKUP('2024-03-18_windows_device_0'!Q259,'2024-03-18_windows_device_0'!Q$2:Q$911,1,0)</f>
        <v>2184734</v>
      </c>
      <c r="C55">
        <f t="shared" si="2"/>
        <v>-2.7999999999998693E-2</v>
      </c>
      <c r="D55">
        <f t="shared" si="0"/>
        <v>2.6414662243527052</v>
      </c>
      <c r="E55">
        <f t="shared" si="1"/>
        <v>2183276.9987735003</v>
      </c>
    </row>
    <row r="56" spans="1:5" x14ac:dyDescent="0.25">
      <c r="A56">
        <f>VLOOKUP('2024-03-18_windows_device_0'!P222,'2024-03-18_windows_device_0'!P$2:P$911,1,0)</f>
        <v>53.025999999999996</v>
      </c>
      <c r="B56">
        <f>VLOOKUP('2024-03-18_windows_device_0'!Q260,'2024-03-18_windows_device_0'!Q$2:Q$911,1,0)</f>
        <v>2184728</v>
      </c>
      <c r="C56">
        <f t="shared" si="2"/>
        <v>-5.0000000000004263E-2</v>
      </c>
      <c r="D56">
        <f t="shared" si="0"/>
        <v>2.6381678628315579</v>
      </c>
      <c r="E56">
        <f t="shared" si="1"/>
        <v>2183272.8729726756</v>
      </c>
    </row>
    <row r="57" spans="1:5" x14ac:dyDescent="0.25">
      <c r="A57">
        <f>VLOOKUP('2024-03-18_windows_device_0'!P223,'2024-03-18_windows_device_0'!P$2:P$911,1,0)</f>
        <v>52.981999999999999</v>
      </c>
      <c r="B57">
        <f>VLOOKUP('2024-03-18_windows_device_0'!Q261,'2024-03-18_windows_device_0'!Q$2:Q$911,1,0)</f>
        <v>2184729</v>
      </c>
      <c r="C57">
        <f t="shared" si="2"/>
        <v>-4.399999999999693E-2</v>
      </c>
      <c r="D57">
        <f t="shared" si="0"/>
        <v>2.6361994554697001</v>
      </c>
      <c r="E57">
        <f t="shared" si="1"/>
        <v>2183274.9925803938</v>
      </c>
    </row>
    <row r="58" spans="1:5" x14ac:dyDescent="0.25">
      <c r="A58">
        <f>VLOOKUP('2024-03-18_windows_device_0'!P224,'2024-03-18_windows_device_0'!P$2:P$911,1,0)</f>
        <v>52.948</v>
      </c>
      <c r="B58">
        <f>VLOOKUP('2024-03-18_windows_device_0'!Q262,'2024-03-18_windows_device_0'!Q$2:Q$911,1,0)</f>
        <v>2184724</v>
      </c>
      <c r="C58">
        <f t="shared" si="2"/>
        <v>-3.399999999999892E-2</v>
      </c>
      <c r="D58">
        <f t="shared" si="0"/>
        <v>2.6348753654807742</v>
      </c>
      <c r="E58">
        <f t="shared" si="1"/>
        <v>2183270.7461781297</v>
      </c>
    </row>
    <row r="59" spans="1:5" x14ac:dyDescent="0.25">
      <c r="A59">
        <f>VLOOKUP('2024-03-18_windows_device_0'!P225,'2024-03-18_windows_device_0'!P$2:P$911,1,0)</f>
        <v>52.905333333333331</v>
      </c>
      <c r="B59">
        <f>VLOOKUP('2024-03-18_windows_device_0'!Q263,'2024-03-18_windows_device_0'!Q$2:Q$911,1,0)</f>
        <v>2184719</v>
      </c>
      <c r="C59">
        <f t="shared" si="2"/>
        <v>-4.2666666666669073E-2</v>
      </c>
      <c r="D59">
        <f t="shared" si="0"/>
        <v>2.6324337646976357</v>
      </c>
      <c r="E59">
        <f t="shared" si="1"/>
        <v>2183267.1367938491</v>
      </c>
    </row>
    <row r="60" spans="1:5" x14ac:dyDescent="0.25">
      <c r="A60">
        <f>VLOOKUP('2024-03-18_windows_device_0'!P226,'2024-03-18_windows_device_0'!P$2:P$911,1,0)</f>
        <v>52.86</v>
      </c>
      <c r="B60">
        <f>VLOOKUP('2024-03-18_windows_device_0'!Q264,'2024-03-18_windows_device_0'!Q$2:Q$911,1,0)</f>
        <v>2184719</v>
      </c>
      <c r="C60">
        <f t="shared" si="2"/>
        <v>-4.5333333333331893E-2</v>
      </c>
      <c r="D60">
        <f t="shared" si="0"/>
        <v>2.6300802289711203</v>
      </c>
      <c r="E60">
        <f t="shared" si="1"/>
        <v>2183268.4784734449</v>
      </c>
    </row>
    <row r="61" spans="1:5" x14ac:dyDescent="0.25">
      <c r="A61">
        <f>VLOOKUP('2024-03-18_windows_device_0'!P227,'2024-03-18_windows_device_0'!P$2:P$911,1,0)</f>
        <v>52.832666666666668</v>
      </c>
      <c r="B61">
        <f>VLOOKUP('2024-03-18_windows_device_0'!Q265,'2024-03-18_windows_device_0'!Q$2:Q$911,1,0)</f>
        <v>2184716</v>
      </c>
      <c r="C61">
        <f t="shared" si="2"/>
        <v>-2.7333333333331211E-2</v>
      </c>
      <c r="D61">
        <f t="shared" si="0"/>
        <v>2.6293805626106628</v>
      </c>
      <c r="E61">
        <f t="shared" si="1"/>
        <v>2183265.8775636135</v>
      </c>
    </row>
    <row r="62" spans="1:5" x14ac:dyDescent="0.25">
      <c r="A62">
        <f>VLOOKUP('2024-03-18_windows_device_0'!P228,'2024-03-18_windows_device_0'!P$2:P$911,1,0)</f>
        <v>52.779333333333334</v>
      </c>
      <c r="B62">
        <f>VLOOKUP('2024-03-18_windows_device_0'!Q266,'2024-03-18_windows_device_0'!Q$2:Q$911,1,0)</f>
        <v>2184715</v>
      </c>
      <c r="C62">
        <f t="shared" si="2"/>
        <v>-5.3333333333334565E-2</v>
      </c>
      <c r="D62">
        <f t="shared" si="0"/>
        <v>2.6257734858135278</v>
      </c>
      <c r="E62">
        <f t="shared" si="1"/>
        <v>2183266.9367291471</v>
      </c>
    </row>
    <row r="63" spans="1:5" x14ac:dyDescent="0.25">
      <c r="A63">
        <f>VLOOKUP('2024-03-18_windows_device_0'!P229,'2024-03-18_windows_device_0'!P$2:P$911,1,0)</f>
        <v>52.74133333333333</v>
      </c>
      <c r="B63">
        <f>VLOOKUP('2024-03-18_windows_device_0'!Q267,'2024-03-18_windows_device_0'!Q$2:Q$911,1,0)</f>
        <v>2184713</v>
      </c>
      <c r="C63">
        <f t="shared" si="2"/>
        <v>-3.8000000000003809E-2</v>
      </c>
      <c r="D63">
        <f t="shared" si="0"/>
        <v>2.6244444336012598</v>
      </c>
      <c r="E63">
        <f t="shared" si="1"/>
        <v>2183265.6961560478</v>
      </c>
    </row>
    <row r="64" spans="1:5" x14ac:dyDescent="0.25">
      <c r="A64">
        <f>VLOOKUP('2024-03-18_windows_device_0'!P230,'2024-03-18_windows_device_0'!P$2:P$911,1,0)</f>
        <v>52.681333333333335</v>
      </c>
      <c r="B64">
        <f>VLOOKUP('2024-03-18_windows_device_0'!Q268,'2024-03-18_windows_device_0'!Q$2:Q$911,1,0)</f>
        <v>2184717</v>
      </c>
      <c r="C64">
        <f t="shared" si="2"/>
        <v>-5.9999999999995168E-2</v>
      </c>
      <c r="D64">
        <f t="shared" si="0"/>
        <v>2.6206541896211037</v>
      </c>
      <c r="E64">
        <f t="shared" si="1"/>
        <v>2183271.8640340492</v>
      </c>
    </row>
    <row r="65" spans="1:5" x14ac:dyDescent="0.25">
      <c r="A65">
        <f>VLOOKUP('2024-03-18_windows_device_0'!P231,'2024-03-18_windows_device_0'!P$2:P$911,1,0)</f>
        <v>52.654666666666671</v>
      </c>
      <c r="B65">
        <f>VLOOKUP('2024-03-18_windows_device_0'!Q269,'2024-03-18_windows_device_0'!Q$2:Q$911,1,0)</f>
        <v>2184714</v>
      </c>
      <c r="C65">
        <f t="shared" si="2"/>
        <v>-2.666666666666373E-2</v>
      </c>
      <c r="D65">
        <f t="shared" si="0"/>
        <v>2.6205462208205019</v>
      </c>
      <c r="E65">
        <f t="shared" si="1"/>
        <v>2183268.9258340904</v>
      </c>
    </row>
    <row r="66" spans="1:5" x14ac:dyDescent="0.25">
      <c r="A66">
        <f>VLOOKUP('2024-03-18_windows_device_0'!P232,'2024-03-18_windows_device_0'!P$2:P$911,1,0)</f>
        <v>52.609333333333332</v>
      </c>
      <c r="B66">
        <f>VLOOKUP('2024-03-18_windows_device_0'!Q270,'2024-03-18_windows_device_0'!Q$2:Q$911,1,0)</f>
        <v>2184711</v>
      </c>
      <c r="C66">
        <f t="shared" si="2"/>
        <v>-4.5333333333338999E-2</v>
      </c>
      <c r="D66">
        <f t="shared" si="0"/>
        <v>2.6176081623032785</v>
      </c>
      <c r="E66">
        <f t="shared" si="1"/>
        <v>2183267.608521509</v>
      </c>
    </row>
    <row r="67" spans="1:5" x14ac:dyDescent="0.25">
      <c r="A67">
        <f>VLOOKUP('2024-03-18_windows_device_0'!P233,'2024-03-18_windows_device_0'!P$2:P$911,1,0)</f>
        <v>52.556666666666672</v>
      </c>
      <c r="B67">
        <f>VLOOKUP('2024-03-18_windows_device_0'!Q271,'2024-03-18_windows_device_0'!Q$2:Q$911,1,0)</f>
        <v>2184708</v>
      </c>
      <c r="C67">
        <f t="shared" si="2"/>
        <v>-5.2666666666659978E-2</v>
      </c>
      <c r="D67">
        <f t="shared" ref="D67:D130" si="3">A67*(EXP(-3*(G$2-C67)/G$2))</f>
        <v>2.6147201350402129</v>
      </c>
      <c r="E67">
        <f t="shared" ref="E67:E130" si="4">B67-G$3*LN(D67)</f>
        <v>2183266.2643967094</v>
      </c>
    </row>
    <row r="68" spans="1:5" x14ac:dyDescent="0.25">
      <c r="A68">
        <f>VLOOKUP('2024-03-18_windows_device_0'!P234,'2024-03-18_windows_device_0'!P$2:P$911,1,0)</f>
        <v>52.50333333333333</v>
      </c>
      <c r="B68">
        <f>VLOOKUP('2024-03-18_windows_device_0'!Q272,'2024-03-18_windows_device_0'!Q$2:Q$911,1,0)</f>
        <v>2184708</v>
      </c>
      <c r="C68">
        <f t="shared" ref="C68:C131" si="5">A68-A67</f>
        <v>-5.333333333334167E-2</v>
      </c>
      <c r="D68">
        <f t="shared" si="3"/>
        <v>2.6120424771721806</v>
      </c>
      <c r="E68">
        <f t="shared" si="4"/>
        <v>2183267.8012896013</v>
      </c>
    </row>
    <row r="69" spans="1:5" x14ac:dyDescent="0.25">
      <c r="A69">
        <f>VLOOKUP('2024-03-18_windows_device_0'!P235,'2024-03-18_windows_device_0'!P$2:P$911,1,0)</f>
        <v>52.462666666666664</v>
      </c>
      <c r="B69">
        <f>VLOOKUP('2024-03-18_windows_device_0'!Q273,'2024-03-18_windows_device_0'!Q$2:Q$911,1,0)</f>
        <v>2184708</v>
      </c>
      <c r="C69">
        <f t="shared" si="5"/>
        <v>-4.0666666666666629E-2</v>
      </c>
      <c r="D69">
        <f t="shared" si="3"/>
        <v>2.6104806557396052</v>
      </c>
      <c r="E69">
        <f t="shared" si="4"/>
        <v>2183268.6984545002</v>
      </c>
    </row>
    <row r="70" spans="1:5" x14ac:dyDescent="0.25">
      <c r="A70">
        <f>VLOOKUP('2024-03-18_windows_device_0'!P236,'2024-03-18_windows_device_0'!P$2:P$911,1,0)</f>
        <v>52.418666666666667</v>
      </c>
      <c r="B70">
        <f>VLOOKUP('2024-03-18_windows_device_0'!Q274,'2024-03-18_windows_device_0'!Q$2:Q$911,1,0)</f>
        <v>2184703</v>
      </c>
      <c r="C70">
        <f t="shared" si="5"/>
        <v>-4.399999999999693E-2</v>
      </c>
      <c r="D70">
        <f t="shared" si="3"/>
        <v>2.608169954382892</v>
      </c>
      <c r="E70">
        <f t="shared" si="4"/>
        <v>2183265.0267872517</v>
      </c>
    </row>
    <row r="71" spans="1:5" x14ac:dyDescent="0.25">
      <c r="A71">
        <f>VLOOKUP('2024-03-18_windows_device_0'!P237,'2024-03-18_windows_device_0'!P$2:P$911,1,0)</f>
        <v>52.354666666666667</v>
      </c>
      <c r="B71">
        <f>VLOOKUP('2024-03-18_windows_device_0'!Q275,'2024-03-18_windows_device_0'!Q$2:Q$911,1,0)</f>
        <v>2184703</v>
      </c>
      <c r="C71">
        <f t="shared" si="5"/>
        <v>-6.4000000000000057E-2</v>
      </c>
      <c r="D71">
        <f t="shared" si="3"/>
        <v>2.6042586664117957</v>
      </c>
      <c r="E71">
        <f t="shared" si="4"/>
        <v>2183267.2779194913</v>
      </c>
    </row>
    <row r="72" spans="1:5" x14ac:dyDescent="0.25">
      <c r="A72">
        <f>VLOOKUP('2024-03-18_windows_device_0'!P238,'2024-03-18_windows_device_0'!P$2:P$911,1,0)</f>
        <v>52.309333333333335</v>
      </c>
      <c r="B72">
        <f>VLOOKUP('2024-03-18_windows_device_0'!Q276,'2024-03-18_windows_device_0'!Q$2:Q$911,1,0)</f>
        <v>2184706</v>
      </c>
      <c r="C72">
        <f t="shared" si="5"/>
        <v>-4.5333333333331893E-2</v>
      </c>
      <c r="D72">
        <f t="shared" si="3"/>
        <v>2.6026814867699581</v>
      </c>
      <c r="E72">
        <f t="shared" si="4"/>
        <v>2183271.1866180608</v>
      </c>
    </row>
    <row r="73" spans="1:5" x14ac:dyDescent="0.25">
      <c r="A73">
        <f>VLOOKUP('2024-03-18_windows_device_0'!P239,'2024-03-18_windows_device_0'!P$2:P$911,1,0)</f>
        <v>52.257999999999996</v>
      </c>
      <c r="B73">
        <f>VLOOKUP('2024-03-18_windows_device_0'!Q277,'2024-03-18_windows_device_0'!Q$2:Q$911,1,0)</f>
        <v>2184707</v>
      </c>
      <c r="C73">
        <f t="shared" si="5"/>
        <v>-5.1333333333339226E-2</v>
      </c>
      <c r="D73">
        <f t="shared" si="3"/>
        <v>2.5999096907645338</v>
      </c>
      <c r="E73">
        <f t="shared" si="4"/>
        <v>2183273.7849348458</v>
      </c>
    </row>
    <row r="74" spans="1:5" x14ac:dyDescent="0.25">
      <c r="A74">
        <f>VLOOKUP('2024-03-18_windows_device_0'!P240,'2024-03-18_windows_device_0'!P$2:P$911,1,0)</f>
        <v>52.214666666666666</v>
      </c>
      <c r="B74">
        <f>VLOOKUP('2024-03-18_windows_device_0'!Q278,'2024-03-18_windows_device_0'!Q$2:Q$911,1,0)</f>
        <v>2184703</v>
      </c>
      <c r="C74">
        <f t="shared" si="5"/>
        <v>-4.3333333333329449E-2</v>
      </c>
      <c r="D74">
        <f t="shared" si="3"/>
        <v>2.5980437939155112</v>
      </c>
      <c r="E74">
        <f t="shared" si="4"/>
        <v>2183270.8618376697</v>
      </c>
    </row>
    <row r="75" spans="1:5" x14ac:dyDescent="0.25">
      <c r="A75">
        <f>VLOOKUP('2024-03-18_windows_device_0'!P241,'2024-03-18_windows_device_0'!P$2:P$911,1,0)</f>
        <v>52.162666666666667</v>
      </c>
      <c r="B75">
        <f>VLOOKUP('2024-03-18_windows_device_0'!Q279,'2024-03-18_windows_device_0'!Q$2:Q$911,1,0)</f>
        <v>2184701</v>
      </c>
      <c r="C75">
        <f t="shared" si="5"/>
        <v>-5.1999999999999602E-2</v>
      </c>
      <c r="D75">
        <f t="shared" si="3"/>
        <v>2.5951425811128157</v>
      </c>
      <c r="E75">
        <f t="shared" si="4"/>
        <v>2183270.5378105091</v>
      </c>
    </row>
    <row r="76" spans="1:5" x14ac:dyDescent="0.25">
      <c r="A76">
        <f>VLOOKUP('2024-03-18_windows_device_0'!P242,'2024-03-18_windows_device_0'!P$2:P$911,1,0)</f>
        <v>52.096000000000004</v>
      </c>
      <c r="B76">
        <f>VLOOKUP('2024-03-18_windows_device_0'!Q280,'2024-03-18_windows_device_0'!Q$2:Q$911,1,0)</f>
        <v>2184701</v>
      </c>
      <c r="C76">
        <f t="shared" si="5"/>
        <v>-6.6666666666662877E-2</v>
      </c>
      <c r="D76">
        <f t="shared" si="3"/>
        <v>2.59129548475059</v>
      </c>
      <c r="E76">
        <f t="shared" si="4"/>
        <v>2183272.7630932671</v>
      </c>
    </row>
    <row r="77" spans="1:5" x14ac:dyDescent="0.25">
      <c r="A77">
        <f>VLOOKUP('2024-03-18_windows_device_0'!P243,'2024-03-18_windows_device_0'!P$2:P$911,1,0)</f>
        <v>52.052666666666667</v>
      </c>
      <c r="B77">
        <f>VLOOKUP('2024-03-18_windows_device_0'!Q281,'2024-03-18_windows_device_0'!Q$2:Q$911,1,0)</f>
        <v>2184699</v>
      </c>
      <c r="C77">
        <f t="shared" si="5"/>
        <v>-4.3333333333336554E-2</v>
      </c>
      <c r="D77">
        <f t="shared" si="3"/>
        <v>2.5899831641828492</v>
      </c>
      <c r="E77">
        <f t="shared" si="4"/>
        <v>2183271.5229369379</v>
      </c>
    </row>
    <row r="78" spans="1:5" x14ac:dyDescent="0.25">
      <c r="A78">
        <f>VLOOKUP('2024-03-18_windows_device_0'!P244,'2024-03-18_windows_device_0'!P$2:P$911,1,0)</f>
        <v>52.012</v>
      </c>
      <c r="B78">
        <f>VLOOKUP('2024-03-18_windows_device_0'!Q282,'2024-03-18_windows_device_0'!Q$2:Q$911,1,0)</f>
        <v>2184697</v>
      </c>
      <c r="C78">
        <f t="shared" si="5"/>
        <v>-4.0666666666666629E-2</v>
      </c>
      <c r="D78">
        <f t="shared" si="3"/>
        <v>2.5880560118877236</v>
      </c>
      <c r="E78">
        <f t="shared" si="4"/>
        <v>2183270.639471007</v>
      </c>
    </row>
    <row r="79" spans="1:5" x14ac:dyDescent="0.25">
      <c r="A79">
        <f>VLOOKUP('2024-03-18_windows_device_0'!P245,'2024-03-18_windows_device_0'!P$2:P$911,1,0)</f>
        <v>51.951333333333338</v>
      </c>
      <c r="B79">
        <f>VLOOKUP('2024-03-18_windows_device_0'!Q283,'2024-03-18_windows_device_0'!Q$2:Q$911,1,0)</f>
        <v>2184694</v>
      </c>
      <c r="C79">
        <f t="shared" si="5"/>
        <v>-6.066666666666265E-2</v>
      </c>
      <c r="D79">
        <f t="shared" si="3"/>
        <v>2.5843160047217624</v>
      </c>
      <c r="E79">
        <f t="shared" si="4"/>
        <v>2183269.8086930616</v>
      </c>
    </row>
    <row r="80" spans="1:5" x14ac:dyDescent="0.25">
      <c r="A80">
        <f>VLOOKUP('2024-03-18_windows_device_0'!P246,'2024-03-18_windows_device_0'!P$2:P$911,1,0)</f>
        <v>51.89266666666667</v>
      </c>
      <c r="B80">
        <f>VLOOKUP('2024-03-18_windows_device_0'!Q284,'2024-03-18_windows_device_0'!Q$2:Q$911,1,0)</f>
        <v>2184696</v>
      </c>
      <c r="C80">
        <f t="shared" si="5"/>
        <v>-5.8666666666667311E-2</v>
      </c>
      <c r="D80">
        <f t="shared" si="3"/>
        <v>2.581469674866427</v>
      </c>
      <c r="E80">
        <f t="shared" si="4"/>
        <v>2183273.4616827443</v>
      </c>
    </row>
    <row r="81" spans="1:5" x14ac:dyDescent="0.25">
      <c r="A81">
        <f>VLOOKUP('2024-03-18_windows_device_0'!P247,'2024-03-18_windows_device_0'!P$2:P$911,1,0)</f>
        <v>51.856666666666669</v>
      </c>
      <c r="B81">
        <f>VLOOKUP('2024-03-18_windows_device_0'!Q285,'2024-03-18_windows_device_0'!Q$2:Q$911,1,0)</f>
        <v>2184694</v>
      </c>
      <c r="C81">
        <f t="shared" si="5"/>
        <v>-3.6000000000001364E-2</v>
      </c>
      <c r="D81">
        <f t="shared" si="3"/>
        <v>2.5804948344709233</v>
      </c>
      <c r="E81">
        <f t="shared" si="4"/>
        <v>2183272.0282347258</v>
      </c>
    </row>
    <row r="82" spans="1:5" x14ac:dyDescent="0.25">
      <c r="A82">
        <f>VLOOKUP('2024-03-18_windows_device_0'!P248,'2024-03-18_windows_device_0'!P$2:P$911,1,0)</f>
        <v>51.811333333333337</v>
      </c>
      <c r="B82">
        <f>VLOOKUP('2024-03-18_windows_device_0'!Q286,'2024-03-18_windows_device_0'!Q$2:Q$911,1,0)</f>
        <v>2184687</v>
      </c>
      <c r="C82">
        <f t="shared" si="5"/>
        <v>-4.5333333333331893E-2</v>
      </c>
      <c r="D82">
        <f t="shared" si="3"/>
        <v>2.5779032053846458</v>
      </c>
      <c r="E82">
        <f t="shared" si="4"/>
        <v>2183266.5354638798</v>
      </c>
    </row>
    <row r="83" spans="1:5" x14ac:dyDescent="0.25">
      <c r="A83">
        <f>VLOOKUP('2024-03-18_windows_device_0'!P249,'2024-03-18_windows_device_0'!P$2:P$911,1,0)</f>
        <v>51.762</v>
      </c>
      <c r="B83">
        <f>VLOOKUP('2024-03-18_windows_device_0'!Q287,'2024-03-18_windows_device_0'!Q$2:Q$911,1,0)</f>
        <v>2184680</v>
      </c>
      <c r="C83">
        <f t="shared" si="5"/>
        <v>-4.9333333333336782E-2</v>
      </c>
      <c r="D83">
        <f t="shared" si="3"/>
        <v>2.5753048545624293</v>
      </c>
      <c r="E83">
        <f t="shared" si="4"/>
        <v>2183261.048124156</v>
      </c>
    </row>
    <row r="84" spans="1:5" x14ac:dyDescent="0.25">
      <c r="A84">
        <f>VLOOKUP('2024-03-18_windows_device_0'!P250,'2024-03-18_windows_device_0'!P$2:P$911,1,0)</f>
        <v>51.712666666666664</v>
      </c>
      <c r="B84">
        <f>VLOOKUP('2024-03-18_windows_device_0'!Q288,'2024-03-18_windows_device_0'!Q$2:Q$911,1,0)</f>
        <v>2184678</v>
      </c>
      <c r="C84">
        <f t="shared" si="5"/>
        <v>-4.9333333333336782E-2</v>
      </c>
      <c r="D84">
        <f t="shared" si="3"/>
        <v>2.5728503826945515</v>
      </c>
      <c r="E84">
        <f t="shared" si="4"/>
        <v>2183260.4784260448</v>
      </c>
    </row>
    <row r="85" spans="1:5" x14ac:dyDescent="0.25">
      <c r="A85">
        <f>VLOOKUP('2024-03-18_windows_device_0'!P251,'2024-03-18_windows_device_0'!P$2:P$911,1,0)</f>
        <v>51.665999999999997</v>
      </c>
      <c r="B85">
        <f>VLOOKUP('2024-03-18_windows_device_0'!Q289,'2024-03-18_windows_device_0'!Q$2:Q$911,1,0)</f>
        <v>2184678</v>
      </c>
      <c r="C85">
        <f t="shared" si="5"/>
        <v>-4.6666666666666856E-2</v>
      </c>
      <c r="D85">
        <f t="shared" si="3"/>
        <v>2.5706242343364587</v>
      </c>
      <c r="E85">
        <f t="shared" si="4"/>
        <v>2183261.7768567731</v>
      </c>
    </row>
    <row r="86" spans="1:5" x14ac:dyDescent="0.25">
      <c r="A86">
        <f>VLOOKUP('2024-03-18_windows_device_0'!P252,'2024-03-18_windows_device_0'!P$2:P$911,1,0)</f>
        <v>51.633333333333333</v>
      </c>
      <c r="B86">
        <f>VLOOKUP('2024-03-18_windows_device_0'!Q290,'2024-03-18_windows_device_0'!Q$2:Q$911,1,0)</f>
        <v>2184682</v>
      </c>
      <c r="C86">
        <f t="shared" si="5"/>
        <v>-3.2666666666663957E-2</v>
      </c>
      <c r="D86">
        <f t="shared" si="3"/>
        <v>2.5695008154337238</v>
      </c>
      <c r="E86">
        <f t="shared" si="4"/>
        <v>2183266.432532798</v>
      </c>
    </row>
    <row r="87" spans="1:5" x14ac:dyDescent="0.25">
      <c r="A87">
        <f>VLOOKUP('2024-03-18_windows_device_0'!P253,'2024-03-18_windows_device_0'!P$2:P$911,1,0)</f>
        <v>51.584666666666664</v>
      </c>
      <c r="B87">
        <f>VLOOKUP('2024-03-18_windows_device_0'!Q291,'2024-03-18_windows_device_0'!Q$2:Q$911,1,0)</f>
        <v>2184675</v>
      </c>
      <c r="C87">
        <f t="shared" si="5"/>
        <v>-4.86666666666693E-2</v>
      </c>
      <c r="D87">
        <f t="shared" si="3"/>
        <v>2.5665058976159942</v>
      </c>
      <c r="E87">
        <f t="shared" si="4"/>
        <v>2183261.1818985939</v>
      </c>
    </row>
    <row r="88" spans="1:5" x14ac:dyDescent="0.25">
      <c r="A88">
        <f>VLOOKUP('2024-03-18_windows_device_0'!P254,'2024-03-18_windows_device_0'!P$2:P$911,1,0)</f>
        <v>51.535333333333334</v>
      </c>
      <c r="B88">
        <f>VLOOKUP('2024-03-18_windows_device_0'!Q292,'2024-03-18_windows_device_0'!Q$2:Q$911,1,0)</f>
        <v>2184674</v>
      </c>
      <c r="C88">
        <f t="shared" si="5"/>
        <v>-4.9333333333329676E-2</v>
      </c>
      <c r="D88">
        <f t="shared" si="3"/>
        <v>2.5640275513856943</v>
      </c>
      <c r="E88">
        <f t="shared" si="4"/>
        <v>2183261.6310732937</v>
      </c>
    </row>
    <row r="89" spans="1:5" x14ac:dyDescent="0.25">
      <c r="A89">
        <f>VLOOKUP('2024-03-18_windows_device_0'!P255,'2024-03-18_windows_device_0'!P$2:P$911,1,0)</f>
        <v>51.492666666666665</v>
      </c>
      <c r="B89">
        <f>VLOOKUP('2024-03-18_windows_device_0'!Q293,'2024-03-18_windows_device_0'!Q$2:Q$911,1,0)</f>
        <v>2184675</v>
      </c>
      <c r="C89">
        <f t="shared" si="5"/>
        <v>-4.2666666666669073E-2</v>
      </c>
      <c r="D89">
        <f t="shared" si="3"/>
        <v>2.5621430927125268</v>
      </c>
      <c r="E89">
        <f t="shared" si="4"/>
        <v>2183263.733919193</v>
      </c>
    </row>
    <row r="90" spans="1:5" x14ac:dyDescent="0.25">
      <c r="A90">
        <f>VLOOKUP('2024-03-18_windows_device_0'!P256,'2024-03-18_windows_device_0'!P$2:P$911,1,0)</f>
        <v>51.448</v>
      </c>
      <c r="B90">
        <f>VLOOKUP('2024-03-18_windows_device_0'!Q294,'2024-03-18_windows_device_0'!Q$2:Q$911,1,0)</f>
        <v>2184676</v>
      </c>
      <c r="C90">
        <f t="shared" si="5"/>
        <v>-4.4666666666664412E-2</v>
      </c>
      <c r="D90">
        <f t="shared" si="3"/>
        <v>2.5598491552338145</v>
      </c>
      <c r="E90">
        <f t="shared" si="4"/>
        <v>2183266.0775004723</v>
      </c>
    </row>
    <row r="91" spans="1:5" x14ac:dyDescent="0.25">
      <c r="A91">
        <f>VLOOKUP('2024-03-18_windows_device_0'!P257,'2024-03-18_windows_device_0'!P$2:P$911,1,0)</f>
        <v>51.390666666666668</v>
      </c>
      <c r="B91">
        <f>VLOOKUP('2024-03-18_windows_device_0'!Q295,'2024-03-18_windows_device_0'!Q$2:Q$911,1,0)</f>
        <v>2184676</v>
      </c>
      <c r="C91">
        <f t="shared" si="5"/>
        <v>-5.7333333333332348E-2</v>
      </c>
      <c r="D91">
        <f t="shared" si="3"/>
        <v>2.5565445808263112</v>
      </c>
      <c r="E91">
        <f t="shared" si="4"/>
        <v>2183268.0151395812</v>
      </c>
    </row>
    <row r="92" spans="1:5" x14ac:dyDescent="0.25">
      <c r="A92">
        <f>VLOOKUP('2024-03-18_windows_device_0'!P258,'2024-03-18_windows_device_0'!P$2:P$911,1,0)</f>
        <v>51.349333333333334</v>
      </c>
      <c r="B92">
        <f>VLOOKUP('2024-03-18_windows_device_0'!Q296,'2024-03-18_windows_device_0'!Q$2:Q$911,1,0)</f>
        <v>2184678</v>
      </c>
      <c r="C92">
        <f t="shared" si="5"/>
        <v>-4.133333333333411E-2</v>
      </c>
      <c r="D92">
        <f t="shared" si="3"/>
        <v>2.5550587290127091</v>
      </c>
      <c r="E92">
        <f t="shared" si="4"/>
        <v>2183270.8871860402</v>
      </c>
    </row>
    <row r="93" spans="1:5" x14ac:dyDescent="0.25">
      <c r="A93">
        <f>VLOOKUP('2024-03-18_windows_device_0'!P259,'2024-03-18_windows_device_0'!P$2:P$911,1,0)</f>
        <v>51.3</v>
      </c>
      <c r="B93">
        <f>VLOOKUP('2024-03-18_windows_device_0'!Q297,'2024-03-18_windows_device_0'!Q$2:Q$911,1,0)</f>
        <v>2184677</v>
      </c>
      <c r="C93">
        <f t="shared" si="5"/>
        <v>-4.9333333333336782E-2</v>
      </c>
      <c r="D93">
        <f t="shared" si="3"/>
        <v>2.5523190572051431</v>
      </c>
      <c r="E93">
        <f t="shared" si="4"/>
        <v>2183271.4964298746</v>
      </c>
    </row>
    <row r="94" spans="1:5" x14ac:dyDescent="0.25">
      <c r="A94">
        <f>VLOOKUP('2024-03-18_windows_device_0'!P260,'2024-03-18_windows_device_0'!P$2:P$911,1,0)</f>
        <v>51.245333333333335</v>
      </c>
      <c r="B94">
        <f>VLOOKUP('2024-03-18_windows_device_0'!Q298,'2024-03-18_windows_device_0'!Q$2:Q$911,1,0)</f>
        <v>2184672</v>
      </c>
      <c r="C94">
        <f t="shared" si="5"/>
        <v>-5.4666666666662422E-2</v>
      </c>
      <c r="D94">
        <f t="shared" si="3"/>
        <v>2.5494095064694138</v>
      </c>
      <c r="E94">
        <f t="shared" si="4"/>
        <v>2183268.2073506033</v>
      </c>
    </row>
    <row r="95" spans="1:5" x14ac:dyDescent="0.25">
      <c r="A95">
        <f>VLOOKUP('2024-03-18_windows_device_0'!P261,'2024-03-18_windows_device_0'!P$2:P$911,1,0)</f>
        <v>51.221333333333334</v>
      </c>
      <c r="B95">
        <f>VLOOKUP('2024-03-18_windows_device_0'!Q299,'2024-03-18_windows_device_0'!Q$2:Q$911,1,0)</f>
        <v>2184680</v>
      </c>
      <c r="C95">
        <f t="shared" si="5"/>
        <v>-2.4000000000000909E-2</v>
      </c>
      <c r="D95">
        <f t="shared" si="3"/>
        <v>2.5493061604623959</v>
      </c>
      <c r="E95">
        <f t="shared" si="4"/>
        <v>2183276.2681576852</v>
      </c>
    </row>
    <row r="96" spans="1:5" x14ac:dyDescent="0.25">
      <c r="A96">
        <f>VLOOKUP('2024-03-18_windows_device_0'!P262,'2024-03-18_windows_device_0'!P$2:P$911,1,0)</f>
        <v>51.162666666666667</v>
      </c>
      <c r="B96">
        <f>VLOOKUP('2024-03-18_windows_device_0'!Q300,'2024-03-18_windows_device_0'!Q$2:Q$911,1,0)</f>
        <v>2184679</v>
      </c>
      <c r="C96">
        <f t="shared" si="5"/>
        <v>-5.8666666666667311E-2</v>
      </c>
      <c r="D96">
        <f t="shared" si="3"/>
        <v>2.5451548546095024</v>
      </c>
      <c r="E96">
        <f t="shared" si="4"/>
        <v>2183277.7127578654</v>
      </c>
    </row>
    <row r="97" spans="1:5" x14ac:dyDescent="0.25">
      <c r="A97">
        <f>VLOOKUP('2024-03-18_windows_device_0'!P263,'2024-03-18_windows_device_0'!P$2:P$911,1,0)</f>
        <v>51.111999999999995</v>
      </c>
      <c r="B97">
        <f>VLOOKUP('2024-03-18_windows_device_0'!Q301,'2024-03-18_windows_device_0'!Q$2:Q$911,1,0)</f>
        <v>2184677</v>
      </c>
      <c r="C97">
        <f t="shared" si="5"/>
        <v>-5.0666666666671745E-2</v>
      </c>
      <c r="D97">
        <f t="shared" si="3"/>
        <v>2.542918218729711</v>
      </c>
      <c r="E97">
        <f t="shared" si="4"/>
        <v>2183277.0315101664</v>
      </c>
    </row>
    <row r="98" spans="1:5" x14ac:dyDescent="0.25">
      <c r="A98">
        <f>VLOOKUP('2024-03-18_windows_device_0'!P264,'2024-03-18_windows_device_0'!P$2:P$911,1,0)</f>
        <v>51.064</v>
      </c>
      <c r="B98">
        <f>VLOOKUP('2024-03-18_windows_device_0'!Q302,'2024-03-18_windows_device_0'!Q$2:Q$911,1,0)</f>
        <v>2184673</v>
      </c>
      <c r="C98">
        <f t="shared" si="5"/>
        <v>-4.7999999999994714E-2</v>
      </c>
      <c r="D98">
        <f t="shared" si="3"/>
        <v>2.5406246614817038</v>
      </c>
      <c r="E98">
        <f t="shared" si="4"/>
        <v>2183274.3850292321</v>
      </c>
    </row>
    <row r="99" spans="1:5" x14ac:dyDescent="0.25">
      <c r="A99">
        <f>VLOOKUP('2024-03-18_windows_device_0'!P265,'2024-03-18_windows_device_0'!P$2:P$911,1,0)</f>
        <v>51.018666666666668</v>
      </c>
      <c r="B99">
        <f>VLOOKUP('2024-03-18_windows_device_0'!Q303,'2024-03-18_windows_device_0'!Q$2:Q$911,1,0)</f>
        <v>2184671</v>
      </c>
      <c r="C99">
        <f t="shared" si="5"/>
        <v>-4.5333333333331893E-2</v>
      </c>
      <c r="D99">
        <f t="shared" si="3"/>
        <v>2.5384636115866046</v>
      </c>
      <c r="E99">
        <f t="shared" si="4"/>
        <v>2183273.6614689645</v>
      </c>
    </row>
    <row r="100" spans="1:5" x14ac:dyDescent="0.25">
      <c r="A100">
        <f>VLOOKUP('2024-03-18_windows_device_0'!P266,'2024-03-18_windows_device_0'!P$2:P$911,1,0)</f>
        <v>50.963333333333331</v>
      </c>
      <c r="B100">
        <f>VLOOKUP('2024-03-18_windows_device_0'!Q304,'2024-03-18_windows_device_0'!Q$2:Q$911,1,0)</f>
        <v>2184671</v>
      </c>
      <c r="C100">
        <f t="shared" si="5"/>
        <v>-5.5333333333337009E-2</v>
      </c>
      <c r="D100">
        <f t="shared" si="3"/>
        <v>2.5353566738289586</v>
      </c>
      <c r="E100">
        <f t="shared" si="4"/>
        <v>2183275.4985096781</v>
      </c>
    </row>
    <row r="101" spans="1:5" x14ac:dyDescent="0.25">
      <c r="A101">
        <f>VLOOKUP('2024-03-18_windows_device_0'!P267,'2024-03-18_windows_device_0'!P$2:P$911,1,0)</f>
        <v>50.908000000000001</v>
      </c>
      <c r="B101">
        <f>VLOOKUP('2024-03-18_windows_device_0'!Q305,'2024-03-18_windows_device_0'!Q$2:Q$911,1,0)</f>
        <v>2184668</v>
      </c>
      <c r="C101">
        <f t="shared" si="5"/>
        <v>-5.5333333333329904E-2</v>
      </c>
      <c r="D101">
        <f t="shared" si="3"/>
        <v>2.5326039155854154</v>
      </c>
      <c r="E101">
        <f t="shared" si="4"/>
        <v>2183274.1280163401</v>
      </c>
    </row>
    <row r="102" spans="1:5" x14ac:dyDescent="0.25">
      <c r="A102">
        <f>VLOOKUP('2024-03-18_windows_device_0'!P268,'2024-03-18_windows_device_0'!P$2:P$911,1,0)</f>
        <v>50.887999999999998</v>
      </c>
      <c r="B102">
        <f>VLOOKUP('2024-03-18_windows_device_0'!Q306,'2024-03-18_windows_device_0'!Q$2:Q$911,1,0)</f>
        <v>2184664</v>
      </c>
      <c r="C102">
        <f t="shared" si="5"/>
        <v>-2.0000000000003126E-2</v>
      </c>
      <c r="D102">
        <f t="shared" si="3"/>
        <v>2.5328573925417999</v>
      </c>
      <c r="E102">
        <f t="shared" si="4"/>
        <v>2183269.9778955863</v>
      </c>
    </row>
    <row r="103" spans="1:5" x14ac:dyDescent="0.25">
      <c r="A103">
        <f>VLOOKUP('2024-03-18_windows_device_0'!P269,'2024-03-18_windows_device_0'!P$2:P$911,1,0)</f>
        <v>50.819333333333333</v>
      </c>
      <c r="B103">
        <f>VLOOKUP('2024-03-18_windows_device_0'!Q307,'2024-03-18_windows_device_0'!Q$2:Q$911,1,0)</f>
        <v>2184662</v>
      </c>
      <c r="C103">
        <f t="shared" si="5"/>
        <v>-6.8666666666665321E-2</v>
      </c>
      <c r="D103">
        <f t="shared" si="3"/>
        <v>2.5277225515311441</v>
      </c>
      <c r="E103">
        <f t="shared" si="4"/>
        <v>2183271.0219198857</v>
      </c>
    </row>
    <row r="104" spans="1:5" x14ac:dyDescent="0.25">
      <c r="A104">
        <f>VLOOKUP('2024-03-18_windows_device_0'!P270,'2024-03-18_windows_device_0'!P$2:P$911,1,0)</f>
        <v>50.778666666666666</v>
      </c>
      <c r="B104">
        <f>VLOOKUP('2024-03-18_windows_device_0'!Q308,'2024-03-18_windows_device_0'!Q$2:Q$911,1,0)</f>
        <v>2184664</v>
      </c>
      <c r="C104">
        <f t="shared" si="5"/>
        <v>-4.0666666666666629E-2</v>
      </c>
      <c r="D104">
        <f t="shared" si="3"/>
        <v>2.5266867942457401</v>
      </c>
      <c r="E104">
        <f t="shared" si="4"/>
        <v>2183273.6366844778</v>
      </c>
    </row>
    <row r="105" spans="1:5" x14ac:dyDescent="0.25">
      <c r="A105">
        <f>VLOOKUP('2024-03-18_windows_device_0'!P271,'2024-03-18_windows_device_0'!P$2:P$911,1,0)</f>
        <v>50.732666666666667</v>
      </c>
      <c r="B105">
        <f>VLOOKUP('2024-03-18_windows_device_0'!Q309,'2024-03-18_windows_device_0'!Q$2:Q$911,1,0)</f>
        <v>2184664</v>
      </c>
      <c r="C105">
        <f t="shared" si="5"/>
        <v>-4.5999999999999375E-2</v>
      </c>
      <c r="D105">
        <f t="shared" si="3"/>
        <v>2.5242100331120607</v>
      </c>
      <c r="E105">
        <f t="shared" si="4"/>
        <v>2183275.1077665947</v>
      </c>
    </row>
    <row r="106" spans="1:5" x14ac:dyDescent="0.25">
      <c r="A106">
        <f>VLOOKUP('2024-03-18_windows_device_0'!P272,'2024-03-18_windows_device_0'!P$2:P$911,1,0)</f>
        <v>50.664666666666669</v>
      </c>
      <c r="B106">
        <f>VLOOKUP('2024-03-18_windows_device_0'!Q310,'2024-03-18_windows_device_0'!Q$2:Q$911,1,0)</f>
        <v>2184665</v>
      </c>
      <c r="C106">
        <f t="shared" si="5"/>
        <v>-6.799999999999784E-2</v>
      </c>
      <c r="D106">
        <f t="shared" si="3"/>
        <v>2.5200529683918531</v>
      </c>
      <c r="E106">
        <f t="shared" si="4"/>
        <v>2183278.5801192415</v>
      </c>
    </row>
    <row r="107" spans="1:5" x14ac:dyDescent="0.25">
      <c r="A107">
        <f>VLOOKUP('2024-03-18_windows_device_0'!P273,'2024-03-18_windows_device_0'!P$2:P$911,1,0)</f>
        <v>50.61333333333333</v>
      </c>
      <c r="B107">
        <f>VLOOKUP('2024-03-18_windows_device_0'!Q311,'2024-03-18_windows_device_0'!Q$2:Q$911,1,0)</f>
        <v>2184662</v>
      </c>
      <c r="C107">
        <f t="shared" si="5"/>
        <v>-5.1333333333339226E-2</v>
      </c>
      <c r="D107">
        <f t="shared" si="3"/>
        <v>2.5180851891620217</v>
      </c>
      <c r="E107">
        <f t="shared" si="4"/>
        <v>2183276.7518493142</v>
      </c>
    </row>
    <row r="108" spans="1:5" x14ac:dyDescent="0.25">
      <c r="A108">
        <f>VLOOKUP('2024-03-18_windows_device_0'!P274,'2024-03-18_windows_device_0'!P$2:P$911,1,0)</f>
        <v>50.576000000000001</v>
      </c>
      <c r="B108">
        <f>VLOOKUP('2024-03-18_windows_device_0'!Q312,'2024-03-18_windows_device_0'!Q$2:Q$911,1,0)</f>
        <v>2184658</v>
      </c>
      <c r="C108">
        <f t="shared" si="5"/>
        <v>-3.7333333333329222E-2</v>
      </c>
      <c r="D108">
        <f t="shared" si="3"/>
        <v>2.5167193930161558</v>
      </c>
      <c r="E108">
        <f t="shared" si="4"/>
        <v>2183273.5656621391</v>
      </c>
    </row>
    <row r="109" spans="1:5" x14ac:dyDescent="0.25">
      <c r="A109">
        <f>VLOOKUP('2024-03-18_windows_device_0'!P275,'2024-03-18_windows_device_0'!P$2:P$911,1,0)</f>
        <v>50.531999999999996</v>
      </c>
      <c r="B109">
        <f>VLOOKUP('2024-03-18_windows_device_0'!Q313,'2024-03-18_windows_device_0'!Q$2:Q$911,1,0)</f>
        <v>2184660</v>
      </c>
      <c r="C109">
        <f t="shared" si="5"/>
        <v>-4.4000000000004036E-2</v>
      </c>
      <c r="D109">
        <f t="shared" si="3"/>
        <v>2.5142960039974862</v>
      </c>
      <c r="E109">
        <f t="shared" si="4"/>
        <v>2183277.0107317809</v>
      </c>
    </row>
    <row r="110" spans="1:5" x14ac:dyDescent="0.25">
      <c r="A110">
        <f>VLOOKUP('2024-03-18_windows_device_0'!P276,'2024-03-18_windows_device_0'!P$2:P$911,1,0)</f>
        <v>50.496000000000002</v>
      </c>
      <c r="B110">
        <f>VLOOKUP('2024-03-18_windows_device_0'!Q314,'2024-03-18_windows_device_0'!Q$2:Q$911,1,0)</f>
        <v>2184657</v>
      </c>
      <c r="C110">
        <f t="shared" si="5"/>
        <v>-3.5999999999994259E-2</v>
      </c>
      <c r="D110">
        <f t="shared" si="3"/>
        <v>2.5127852509116875</v>
      </c>
      <c r="E110">
        <f t="shared" si="4"/>
        <v>2183274.9123005369</v>
      </c>
    </row>
    <row r="111" spans="1:5" x14ac:dyDescent="0.25">
      <c r="A111">
        <f>VLOOKUP('2024-03-18_windows_device_0'!P277,'2024-03-18_windows_device_0'!P$2:P$911,1,0)</f>
        <v>50.443333333333335</v>
      </c>
      <c r="B111">
        <f>VLOOKUP('2024-03-18_windows_device_0'!Q315,'2024-03-18_windows_device_0'!Q$2:Q$911,1,0)</f>
        <v>2184657</v>
      </c>
      <c r="C111">
        <f t="shared" si="5"/>
        <v>-5.2666666666667084E-2</v>
      </c>
      <c r="D111">
        <f t="shared" si="3"/>
        <v>2.5095807575038713</v>
      </c>
      <c r="E111">
        <f t="shared" si="4"/>
        <v>2183276.826434535</v>
      </c>
    </row>
    <row r="112" spans="1:5" x14ac:dyDescent="0.25">
      <c r="A112">
        <f>VLOOKUP('2024-03-18_windows_device_0'!P278,'2024-03-18_windows_device_0'!P$2:P$911,1,0)</f>
        <v>50.385999999999996</v>
      </c>
      <c r="B112">
        <f>VLOOKUP('2024-03-18_windows_device_0'!Q316,'2024-03-18_windows_device_0'!Q$2:Q$911,1,0)</f>
        <v>2184652</v>
      </c>
      <c r="C112">
        <f t="shared" si="5"/>
        <v>-5.7333333333339453E-2</v>
      </c>
      <c r="D112">
        <f t="shared" si="3"/>
        <v>2.5065651723305367</v>
      </c>
      <c r="E112">
        <f t="shared" si="4"/>
        <v>2183273.6299619316</v>
      </c>
    </row>
    <row r="113" spans="1:5" x14ac:dyDescent="0.25">
      <c r="A113">
        <f>VLOOKUP('2024-03-18_windows_device_0'!P279,'2024-03-18_windows_device_0'!P$2:P$911,1,0)</f>
        <v>50.323333333333338</v>
      </c>
      <c r="B113">
        <f>VLOOKUP('2024-03-18_windows_device_0'!Q317,'2024-03-18_windows_device_0'!Q$2:Q$911,1,0)</f>
        <v>2184650</v>
      </c>
      <c r="C113">
        <f t="shared" si="5"/>
        <v>-6.2666666666657989E-2</v>
      </c>
      <c r="D113">
        <f t="shared" si="3"/>
        <v>2.5032613815554261</v>
      </c>
      <c r="E113">
        <f t="shared" si="4"/>
        <v>2183273.6083485396</v>
      </c>
    </row>
    <row r="114" spans="1:5" x14ac:dyDescent="0.25">
      <c r="A114">
        <f>VLOOKUP('2024-03-18_windows_device_0'!P280,'2024-03-18_windows_device_0'!P$2:P$911,1,0)</f>
        <v>50.277333333333331</v>
      </c>
      <c r="B114">
        <f>VLOOKUP('2024-03-18_windows_device_0'!Q318,'2024-03-18_windows_device_0'!Q$2:Q$911,1,0)</f>
        <v>2184646</v>
      </c>
      <c r="C114">
        <f t="shared" si="5"/>
        <v>-4.600000000000648E-2</v>
      </c>
      <c r="D114">
        <f t="shared" si="3"/>
        <v>2.5015548674381942</v>
      </c>
      <c r="E114">
        <f t="shared" si="4"/>
        <v>2183270.631271719</v>
      </c>
    </row>
    <row r="115" spans="1:5" x14ac:dyDescent="0.25">
      <c r="A115">
        <f>VLOOKUP('2024-03-18_windows_device_0'!P281,'2024-03-18_windows_device_0'!P$2:P$911,1,0)</f>
        <v>50.222000000000001</v>
      </c>
      <c r="B115">
        <f>VLOOKUP('2024-03-18_windows_device_0'!Q319,'2024-03-18_windows_device_0'!Q$2:Q$911,1,0)</f>
        <v>2184642</v>
      </c>
      <c r="C115">
        <f t="shared" si="5"/>
        <v>-5.5333333333329904E-2</v>
      </c>
      <c r="D115">
        <f t="shared" si="3"/>
        <v>2.4984763465178506</v>
      </c>
      <c r="E115">
        <f t="shared" si="4"/>
        <v>2183268.4783729739</v>
      </c>
    </row>
    <row r="116" spans="1:5" x14ac:dyDescent="0.25">
      <c r="A116">
        <f>VLOOKUP('2024-03-18_windows_device_0'!P282,'2024-03-18_windows_device_0'!P$2:P$911,1,0)</f>
        <v>50.160666666666664</v>
      </c>
      <c r="B116">
        <f>VLOOKUP('2024-03-18_windows_device_0'!Q320,'2024-03-18_windows_device_0'!Q$2:Q$911,1,0)</f>
        <v>2184639</v>
      </c>
      <c r="C116">
        <f t="shared" si="5"/>
        <v>-6.1333333333337237E-2</v>
      </c>
      <c r="D116">
        <f t="shared" si="3"/>
        <v>2.4952161858513886</v>
      </c>
      <c r="E116">
        <f t="shared" si="4"/>
        <v>2183267.4369403715</v>
      </c>
    </row>
    <row r="117" spans="1:5" x14ac:dyDescent="0.25">
      <c r="A117">
        <f>VLOOKUP('2024-03-18_windows_device_0'!P283,'2024-03-18_windows_device_0'!P$2:P$911,1,0)</f>
        <v>50.112000000000002</v>
      </c>
      <c r="B117">
        <f>VLOOKUP('2024-03-18_windows_device_0'!Q321,'2024-03-18_windows_device_0'!Q$2:Q$911,1,0)</f>
        <v>2184637</v>
      </c>
      <c r="C117">
        <f t="shared" si="5"/>
        <v>-4.8666666666662195E-2</v>
      </c>
      <c r="D117">
        <f t="shared" si="3"/>
        <v>2.4932359139278994</v>
      </c>
      <c r="E117">
        <f t="shared" si="4"/>
        <v>2183266.6278540986</v>
      </c>
    </row>
    <row r="118" spans="1:5" x14ac:dyDescent="0.25">
      <c r="A118">
        <f>VLOOKUP('2024-03-18_windows_device_0'!P284,'2024-03-18_windows_device_0'!P$2:P$911,1,0)</f>
        <v>50.048000000000002</v>
      </c>
      <c r="B118">
        <f>VLOOKUP('2024-03-18_windows_device_0'!Q322,'2024-03-18_windows_device_0'!Q$2:Q$911,1,0)</f>
        <v>2184637</v>
      </c>
      <c r="C118">
        <f t="shared" si="5"/>
        <v>-6.4000000000000057E-2</v>
      </c>
      <c r="D118">
        <f t="shared" si="3"/>
        <v>2.4895190063269284</v>
      </c>
      <c r="E118">
        <f t="shared" si="4"/>
        <v>2183268.8657174995</v>
      </c>
    </row>
    <row r="119" spans="1:5" x14ac:dyDescent="0.25">
      <c r="A119">
        <f>VLOOKUP('2024-03-18_windows_device_0'!P285,'2024-03-18_windows_device_0'!P$2:P$911,1,0)</f>
        <v>50.012</v>
      </c>
      <c r="B119">
        <f>VLOOKUP('2024-03-18_windows_device_0'!Q323,'2024-03-18_windows_device_0'!Q$2:Q$911,1,0)</f>
        <v>2184642</v>
      </c>
      <c r="C119">
        <f t="shared" si="5"/>
        <v>-3.6000000000001364E-2</v>
      </c>
      <c r="D119">
        <f t="shared" si="3"/>
        <v>2.4887004112918909</v>
      </c>
      <c r="E119">
        <f t="shared" si="4"/>
        <v>2183274.3590234229</v>
      </c>
    </row>
    <row r="120" spans="1:5" x14ac:dyDescent="0.25">
      <c r="A120">
        <f>VLOOKUP('2024-03-18_windows_device_0'!P286,'2024-03-18_windows_device_0'!P$2:P$911,1,0)</f>
        <v>49.946666666666665</v>
      </c>
      <c r="B120">
        <f>VLOOKUP('2024-03-18_windows_device_0'!Q324,'2024-03-18_windows_device_0'!Q$2:Q$911,1,0)</f>
        <v>2184639</v>
      </c>
      <c r="C120">
        <f t="shared" si="5"/>
        <v>-6.533333333333502E-2</v>
      </c>
      <c r="D120">
        <f t="shared" si="3"/>
        <v>2.4844321976791961</v>
      </c>
      <c r="E120">
        <f t="shared" si="4"/>
        <v>2183273.9337876588</v>
      </c>
    </row>
    <row r="121" spans="1:5" x14ac:dyDescent="0.25">
      <c r="A121">
        <f>VLOOKUP('2024-03-18_windows_device_0'!P287,'2024-03-18_windows_device_0'!P$2:P$911,1,0)</f>
        <v>49.906666666666666</v>
      </c>
      <c r="B121">
        <f>VLOOKUP('2024-03-18_windows_device_0'!Q325,'2024-03-18_windows_device_0'!Q$2:Q$911,1,0)</f>
        <v>2184633</v>
      </c>
      <c r="C121">
        <f t="shared" si="5"/>
        <v>-3.9999999999999147E-2</v>
      </c>
      <c r="D121">
        <f t="shared" si="3"/>
        <v>2.4833201992909246</v>
      </c>
      <c r="E121">
        <f t="shared" si="4"/>
        <v>2183268.60531775</v>
      </c>
    </row>
    <row r="122" spans="1:5" x14ac:dyDescent="0.25">
      <c r="A122">
        <f>VLOOKUP('2024-03-18_windows_device_0'!P288,'2024-03-18_windows_device_0'!P$2:P$911,1,0)</f>
        <v>49.887333333333331</v>
      </c>
      <c r="B122">
        <f>VLOOKUP('2024-03-18_windows_device_0'!Q326,'2024-03-18_windows_device_0'!Q$2:Q$911,1,0)</f>
        <v>2184632</v>
      </c>
      <c r="C122">
        <f t="shared" si="5"/>
        <v>-1.9333333333335645E-2</v>
      </c>
      <c r="D122">
        <f t="shared" si="3"/>
        <v>2.4830741324400951</v>
      </c>
      <c r="E122">
        <f t="shared" si="4"/>
        <v>2183267.7539568841</v>
      </c>
    </row>
    <row r="123" spans="1:5" x14ac:dyDescent="0.25">
      <c r="A123">
        <f>VLOOKUP('2024-03-18_windows_device_0'!P289,'2024-03-18_windows_device_0'!P$2:P$911,1,0)</f>
        <v>49.800666666666665</v>
      </c>
      <c r="B123">
        <f>VLOOKUP('2024-03-18_windows_device_0'!Q327,'2024-03-18_windows_device_0'!Q$2:Q$911,1,0)</f>
        <v>2184633</v>
      </c>
      <c r="C123">
        <f t="shared" si="5"/>
        <v>-8.6666666666666003E-2</v>
      </c>
      <c r="D123">
        <f t="shared" si="3"/>
        <v>2.4764326288486371</v>
      </c>
      <c r="E123">
        <f t="shared" si="4"/>
        <v>2183272.7713972554</v>
      </c>
    </row>
    <row r="124" spans="1:5" x14ac:dyDescent="0.25">
      <c r="A124">
        <f>VLOOKUP('2024-03-18_windows_device_0'!P290,'2024-03-18_windows_device_0'!P$2:P$911,1,0)</f>
        <v>49.750666666666667</v>
      </c>
      <c r="B124">
        <f>VLOOKUP('2024-03-18_windows_device_0'!Q328,'2024-03-18_windows_device_0'!Q$2:Q$911,1,0)</f>
        <v>2184636</v>
      </c>
      <c r="C124">
        <f t="shared" si="5"/>
        <v>-4.9999999999997158E-2</v>
      </c>
      <c r="D124">
        <f t="shared" si="3"/>
        <v>2.4752123478000461</v>
      </c>
      <c r="E124">
        <f t="shared" si="4"/>
        <v>2183276.510715853</v>
      </c>
    </row>
    <row r="125" spans="1:5" x14ac:dyDescent="0.25">
      <c r="A125">
        <f>VLOOKUP('2024-03-18_windows_device_0'!P291,'2024-03-18_windows_device_0'!P$2:P$911,1,0)</f>
        <v>49.699333333333335</v>
      </c>
      <c r="B125">
        <f>VLOOKUP('2024-03-18_windows_device_0'!Q329,'2024-03-18_windows_device_0'!Q$2:Q$911,1,0)</f>
        <v>2184634</v>
      </c>
      <c r="C125">
        <f t="shared" si="5"/>
        <v>-5.1333333333332121E-2</v>
      </c>
      <c r="D125">
        <f t="shared" si="3"/>
        <v>2.4726123915547888</v>
      </c>
      <c r="E125">
        <f t="shared" si="4"/>
        <v>2183276.08713981</v>
      </c>
    </row>
    <row r="126" spans="1:5" x14ac:dyDescent="0.25">
      <c r="A126">
        <f>VLOOKUP('2024-03-18_windows_device_0'!P292,'2024-03-18_windows_device_0'!P$2:P$911,1,0)</f>
        <v>49.655333333333331</v>
      </c>
      <c r="B126">
        <f>VLOOKUP('2024-03-18_windows_device_0'!Q330,'2024-03-18_windows_device_0'!Q$2:Q$911,1,0)</f>
        <v>2184632</v>
      </c>
      <c r="C126">
        <f t="shared" si="5"/>
        <v>-4.4000000000004036E-2</v>
      </c>
      <c r="D126">
        <f t="shared" si="3"/>
        <v>2.4706761295251161</v>
      </c>
      <c r="E126">
        <f t="shared" si="4"/>
        <v>2183275.262225254</v>
      </c>
    </row>
    <row r="127" spans="1:5" x14ac:dyDescent="0.25">
      <c r="A127">
        <f>VLOOKUP('2024-03-18_windows_device_0'!P293,'2024-03-18_windows_device_0'!P$2:P$911,1,0)</f>
        <v>49.617333333333335</v>
      </c>
      <c r="B127">
        <f>VLOOKUP('2024-03-18_windows_device_0'!Q331,'2024-03-18_windows_device_0'!Q$2:Q$911,1,0)</f>
        <v>2184627</v>
      </c>
      <c r="C127">
        <f t="shared" si="5"/>
        <v>-3.7999999999996703E-2</v>
      </c>
      <c r="D127">
        <f t="shared" si="3"/>
        <v>2.4689920797756018</v>
      </c>
      <c r="E127">
        <f t="shared" si="4"/>
        <v>2183271.2849962641</v>
      </c>
    </row>
    <row r="128" spans="1:5" x14ac:dyDescent="0.25">
      <c r="A128">
        <f>VLOOKUP('2024-03-18_windows_device_0'!P294,'2024-03-18_windows_device_0'!P$2:P$911,1,0)</f>
        <v>49.553333333333335</v>
      </c>
      <c r="B128">
        <f>VLOOKUP('2024-03-18_windows_device_0'!Q332,'2024-03-18_windows_device_0'!Q$2:Q$911,1,0)</f>
        <v>2184621</v>
      </c>
      <c r="C128">
        <f t="shared" si="5"/>
        <v>-6.4000000000000057E-2</v>
      </c>
      <c r="D128">
        <f t="shared" si="3"/>
        <v>2.4649129867364739</v>
      </c>
      <c r="E128">
        <f t="shared" si="4"/>
        <v>2183267.7652389403</v>
      </c>
    </row>
    <row r="129" spans="1:5" x14ac:dyDescent="0.25">
      <c r="A129">
        <f>VLOOKUP('2024-03-18_windows_device_0'!P295,'2024-03-18_windows_device_0'!P$2:P$911,1,0)</f>
        <v>49.505333333333333</v>
      </c>
      <c r="B129">
        <f>VLOOKUP('2024-03-18_windows_device_0'!Q333,'2024-03-18_windows_device_0'!Q$2:Q$911,1,0)</f>
        <v>2184620</v>
      </c>
      <c r="C129">
        <f t="shared" si="5"/>
        <v>-4.8000000000001819E-2</v>
      </c>
      <c r="D129">
        <f t="shared" si="3"/>
        <v>2.463075175104553</v>
      </c>
      <c r="E129">
        <f t="shared" si="4"/>
        <v>2183267.8840393452</v>
      </c>
    </row>
    <row r="130" spans="1:5" x14ac:dyDescent="0.25">
      <c r="A130">
        <f>VLOOKUP('2024-03-18_windows_device_0'!P296,'2024-03-18_windows_device_0'!P$2:P$911,1,0)</f>
        <v>49.462666666666664</v>
      </c>
      <c r="B130">
        <f>VLOOKUP('2024-03-18_windows_device_0'!Q334,'2024-03-18_windows_device_0'!Q$2:Q$911,1,0)</f>
        <v>2184617</v>
      </c>
      <c r="C130">
        <f t="shared" si="5"/>
        <v>-4.2666666666669073E-2</v>
      </c>
      <c r="D130">
        <f t="shared" si="3"/>
        <v>2.4611354965847978</v>
      </c>
      <c r="E130">
        <f t="shared" si="4"/>
        <v>2183266.065758863</v>
      </c>
    </row>
    <row r="131" spans="1:5" x14ac:dyDescent="0.25">
      <c r="A131">
        <f>VLOOKUP('2024-03-18_windows_device_0'!P297,'2024-03-18_windows_device_0'!P$2:P$911,1,0)</f>
        <v>49.408666666666669</v>
      </c>
      <c r="B131">
        <f>VLOOKUP('2024-03-18_windows_device_0'!Q335,'2024-03-18_windows_device_0'!Q$2:Q$911,1,0)</f>
        <v>2184615</v>
      </c>
      <c r="C131">
        <f t="shared" si="5"/>
        <v>-5.3999999999994941E-2</v>
      </c>
      <c r="D131">
        <f t="shared" ref="D131:D150" si="6">A131*(EXP(-3*(G$2-C131)/G$2))</f>
        <v>2.458059847834535</v>
      </c>
      <c r="E131">
        <f t="shared" ref="E131:E194" si="7">B131-G$3*LN(D131)</f>
        <v>2183265.9414614541</v>
      </c>
    </row>
    <row r="132" spans="1:5" x14ac:dyDescent="0.25">
      <c r="A132">
        <f>VLOOKUP('2024-03-18_windows_device_0'!P298,'2024-03-18_windows_device_0'!P$2:P$911,1,0)</f>
        <v>49.367333333333335</v>
      </c>
      <c r="B132">
        <f>VLOOKUP('2024-03-18_windows_device_0'!Q336,'2024-03-18_windows_device_0'!Q$2:Q$911,1,0)</f>
        <v>2184613</v>
      </c>
      <c r="C132">
        <f t="shared" ref="C132:C150" si="8">A132-A131</f>
        <v>-4.133333333333411E-2</v>
      </c>
      <c r="D132">
        <f t="shared" si="6"/>
        <v>2.4564376550441436</v>
      </c>
      <c r="E132">
        <f t="shared" si="7"/>
        <v>2183264.931710924</v>
      </c>
    </row>
    <row r="133" spans="1:5" x14ac:dyDescent="0.25">
      <c r="A133">
        <f>VLOOKUP('2024-03-18_windows_device_0'!P299,'2024-03-18_windows_device_0'!P$2:P$911,1,0)</f>
        <v>49.305999999999997</v>
      </c>
      <c r="B133">
        <f>VLOOKUP('2024-03-18_windows_device_0'!Q337,'2024-03-18_windows_device_0'!Q$2:Q$911,1,0)</f>
        <v>2184611</v>
      </c>
      <c r="C133">
        <f t="shared" si="8"/>
        <v>-6.1333333333337237E-2</v>
      </c>
      <c r="D133">
        <f t="shared" si="6"/>
        <v>2.452701238545246</v>
      </c>
      <c r="E133">
        <f t="shared" si="7"/>
        <v>2183265.2150546843</v>
      </c>
    </row>
    <row r="134" spans="1:5" x14ac:dyDescent="0.25">
      <c r="A134">
        <f>VLOOKUP('2024-03-18_windows_device_0'!P300,'2024-03-18_windows_device_0'!P$2:P$911,1,0)</f>
        <v>49.257333333333335</v>
      </c>
      <c r="B134">
        <f>VLOOKUP('2024-03-18_windows_device_0'!Q338,'2024-03-18_windows_device_0'!Q$2:Q$911,1,0)</f>
        <v>2184612</v>
      </c>
      <c r="C134">
        <f t="shared" si="8"/>
        <v>-4.8666666666662195E-2</v>
      </c>
      <c r="D134">
        <f t="shared" si="6"/>
        <v>2.4507134516879092</v>
      </c>
      <c r="E134">
        <f t="shared" si="7"/>
        <v>2183267.4312195969</v>
      </c>
    </row>
    <row r="135" spans="1:5" x14ac:dyDescent="0.25">
      <c r="A135">
        <f>VLOOKUP('2024-03-18_windows_device_0'!P301,'2024-03-18_windows_device_0'!P$2:P$911,1,0)</f>
        <v>49.230666666666664</v>
      </c>
      <c r="B135">
        <f>VLOOKUP('2024-03-18_windows_device_0'!Q339,'2024-03-18_windows_device_0'!Q$2:Q$911,1,0)</f>
        <v>2184609</v>
      </c>
      <c r="C135">
        <f t="shared" si="8"/>
        <v>-2.6666666666670835E-2</v>
      </c>
      <c r="D135">
        <f t="shared" si="6"/>
        <v>2.4501387179700536</v>
      </c>
      <c r="E135">
        <f t="shared" si="7"/>
        <v>2183264.7830361999</v>
      </c>
    </row>
    <row r="136" spans="1:5" x14ac:dyDescent="0.25">
      <c r="A136">
        <f>VLOOKUP('2024-03-18_windows_device_0'!P302,'2024-03-18_windows_device_0'!P$2:P$911,1,0)</f>
        <v>49.164000000000001</v>
      </c>
      <c r="B136">
        <f>VLOOKUP('2024-03-18_windows_device_0'!Q340,'2024-03-18_windows_device_0'!Q$2:Q$911,1,0)</f>
        <v>2184605</v>
      </c>
      <c r="C136">
        <f t="shared" si="8"/>
        <v>-6.6666666666662877E-2</v>
      </c>
      <c r="D136">
        <f t="shared" si="6"/>
        <v>2.4454555284912085</v>
      </c>
      <c r="E136">
        <f t="shared" si="7"/>
        <v>2183263.6528763082</v>
      </c>
    </row>
    <row r="137" spans="1:5" x14ac:dyDescent="0.25">
      <c r="A137">
        <f>VLOOKUP('2024-03-18_windows_device_0'!P303,'2024-03-18_windows_device_0'!P$2:P$911,1,0)</f>
        <v>49.105333333333334</v>
      </c>
      <c r="B137">
        <f>VLOOKUP('2024-03-18_windows_device_0'!Q341,'2024-03-18_windows_device_0'!Q$2:Q$911,1,0)</f>
        <v>2184601</v>
      </c>
      <c r="C137">
        <f t="shared" si="8"/>
        <v>-5.8666666666667311E-2</v>
      </c>
      <c r="D137">
        <f t="shared" si="6"/>
        <v>2.4428100735018599</v>
      </c>
      <c r="E137">
        <f t="shared" si="7"/>
        <v>2183261.2764308341</v>
      </c>
    </row>
    <row r="138" spans="1:5" x14ac:dyDescent="0.25">
      <c r="A138">
        <f>VLOOKUP('2024-03-18_windows_device_0'!P304,'2024-03-18_windows_device_0'!P$2:P$911,1,0)</f>
        <v>49.06</v>
      </c>
      <c r="B138">
        <f>VLOOKUP('2024-03-18_windows_device_0'!Q342,'2024-03-18_windows_device_0'!Q$2:Q$911,1,0)</f>
        <v>2184602</v>
      </c>
      <c r="C138">
        <f t="shared" si="8"/>
        <v>-4.5333333333331893E-2</v>
      </c>
      <c r="D138">
        <f t="shared" si="6"/>
        <v>2.441009005549057</v>
      </c>
      <c r="E138">
        <f t="shared" si="7"/>
        <v>2183263.382778964</v>
      </c>
    </row>
    <row r="139" spans="1:5" x14ac:dyDescent="0.25">
      <c r="A139">
        <f>VLOOKUP('2024-03-18_windows_device_0'!P305,'2024-03-18_windows_device_0'!P$2:P$911,1,0)</f>
        <v>49.016666666666666</v>
      </c>
      <c r="B139">
        <f>VLOOKUP('2024-03-18_windows_device_0'!Q343,'2024-03-18_windows_device_0'!Q$2:Q$911,1,0)</f>
        <v>2184600</v>
      </c>
      <c r="C139">
        <f t="shared" si="8"/>
        <v>-4.3333333333336554E-2</v>
      </c>
      <c r="D139">
        <f t="shared" si="6"/>
        <v>2.4389209921559445</v>
      </c>
      <c r="E139">
        <f t="shared" si="7"/>
        <v>2183262.6664122464</v>
      </c>
    </row>
    <row r="140" spans="1:5" x14ac:dyDescent="0.25">
      <c r="A140">
        <f>VLOOKUP('2024-03-18_windows_device_0'!P306,'2024-03-18_windows_device_0'!P$2:P$911,1,0)</f>
        <v>48.945333333333338</v>
      </c>
      <c r="B140">
        <f>VLOOKUP('2024-03-18_windows_device_0'!Q344,'2024-03-18_windows_device_0'!Q$2:Q$911,1,0)</f>
        <v>2184602</v>
      </c>
      <c r="C140">
        <f t="shared" si="8"/>
        <v>-7.1333333333328142E-2</v>
      </c>
      <c r="D140">
        <f t="shared" si="6"/>
        <v>2.4344203531729236</v>
      </c>
      <c r="E140">
        <f t="shared" si="7"/>
        <v>2183267.4369796724</v>
      </c>
    </row>
    <row r="141" spans="1:5" x14ac:dyDescent="0.25">
      <c r="A141">
        <f>VLOOKUP('2024-03-18_windows_device_0'!P307,'2024-03-18_windows_device_0'!P$2:P$911,1,0)</f>
        <v>48.898666666666671</v>
      </c>
      <c r="B141">
        <f>VLOOKUP('2024-03-18_windows_device_0'!Q345,'2024-03-18_windows_device_0'!Q$2:Q$911,1,0)</f>
        <v>2184597</v>
      </c>
      <c r="C141">
        <f t="shared" si="8"/>
        <v>-4.6666666666666856E-2</v>
      </c>
      <c r="D141">
        <f t="shared" si="6"/>
        <v>2.4329365067950635</v>
      </c>
      <c r="E141">
        <f t="shared" si="7"/>
        <v>2183263.3515498177</v>
      </c>
    </row>
    <row r="142" spans="1:5" x14ac:dyDescent="0.25">
      <c r="A142">
        <f>VLOOKUP('2024-03-18_windows_device_0'!P308,'2024-03-18_windows_device_0'!P$2:P$911,1,0)</f>
        <v>48.832000000000001</v>
      </c>
      <c r="B142">
        <f>VLOOKUP('2024-03-18_windows_device_0'!Q346,'2024-03-18_windows_device_0'!Q$2:Q$911,1,0)</f>
        <v>2184594</v>
      </c>
      <c r="C142">
        <f t="shared" si="8"/>
        <v>-6.6666666666669983E-2</v>
      </c>
      <c r="D142">
        <f t="shared" si="6"/>
        <v>2.4289415907428751</v>
      </c>
      <c r="E142">
        <f t="shared" si="7"/>
        <v>2183262.8165953443</v>
      </c>
    </row>
    <row r="143" spans="1:5" x14ac:dyDescent="0.25">
      <c r="A143">
        <f>VLOOKUP('2024-03-18_windows_device_0'!P309,'2024-03-18_windows_device_0'!P$2:P$911,1,0)</f>
        <v>48.792000000000002</v>
      </c>
      <c r="B143">
        <f>VLOOKUP('2024-03-18_windows_device_0'!Q347,'2024-03-18_windows_device_0'!Q$2:Q$911,1,0)</f>
        <v>2184593</v>
      </c>
      <c r="C143">
        <f t="shared" si="8"/>
        <v>-3.9999999999999147E-2</v>
      </c>
      <c r="D143">
        <f t="shared" si="6"/>
        <v>2.4278551796113303</v>
      </c>
      <c r="E143">
        <f t="shared" si="7"/>
        <v>2183262.4876618111</v>
      </c>
    </row>
    <row r="144" spans="1:5" x14ac:dyDescent="0.25">
      <c r="A144">
        <f>VLOOKUP('2024-03-18_windows_device_0'!P310,'2024-03-18_windows_device_0'!P$2:P$911,1,0)</f>
        <v>48.74</v>
      </c>
      <c r="B144">
        <f>VLOOKUP('2024-03-18_windows_device_0'!Q348,'2024-03-18_windows_device_0'!Q$2:Q$911,1,0)</f>
        <v>2184593</v>
      </c>
      <c r="C144">
        <f t="shared" si="8"/>
        <v>-5.1999999999999602E-2</v>
      </c>
      <c r="D144">
        <f t="shared" si="6"/>
        <v>2.4248616392970446</v>
      </c>
      <c r="E144">
        <f t="shared" si="7"/>
        <v>2183264.3382997974</v>
      </c>
    </row>
    <row r="145" spans="1:5" x14ac:dyDescent="0.25">
      <c r="A145">
        <f>VLOOKUP('2024-03-18_windows_device_0'!P311,'2024-03-18_windows_device_0'!P$2:P$911,1,0)</f>
        <v>48.668666666666667</v>
      </c>
      <c r="B145">
        <f>VLOOKUP('2024-03-18_windows_device_0'!Q349,'2024-03-18_windows_device_0'!Q$2:Q$911,1,0)</f>
        <v>2184592</v>
      </c>
      <c r="C145">
        <f t="shared" si="8"/>
        <v>-7.1333333333335247E-2</v>
      </c>
      <c r="D145">
        <f t="shared" si="6"/>
        <v>2.4206596344586182</v>
      </c>
      <c r="E145">
        <f t="shared" si="7"/>
        <v>2183265.9398811264</v>
      </c>
    </row>
    <row r="146" spans="1:5" x14ac:dyDescent="0.25">
      <c r="A146">
        <f>VLOOKUP('2024-03-18_windows_device_0'!P312,'2024-03-18_windows_device_0'!P$2:P$911,1,0)</f>
        <v>48.650666666666666</v>
      </c>
      <c r="B146">
        <f>VLOOKUP('2024-03-18_windows_device_0'!Q350,'2024-03-18_windows_device_0'!Q$2:Q$911,1,0)</f>
        <v>2184587</v>
      </c>
      <c r="C146">
        <f t="shared" si="8"/>
        <v>-1.8000000000000682E-2</v>
      </c>
      <c r="D146">
        <f t="shared" si="6"/>
        <v>2.4215657838694522</v>
      </c>
      <c r="E146">
        <f t="shared" si="7"/>
        <v>2183260.3784763943</v>
      </c>
    </row>
    <row r="147" spans="1:5" x14ac:dyDescent="0.25">
      <c r="A147">
        <f>VLOOKUP('2024-03-18_windows_device_0'!P313,'2024-03-18_windows_device_0'!P$2:P$911,1,0)</f>
        <v>48.564666666666668</v>
      </c>
      <c r="B147">
        <f>VLOOKUP('2024-03-18_windows_device_0'!Q351,'2024-03-18_windows_device_0'!Q$2:Q$911,1,0)</f>
        <v>2184583</v>
      </c>
      <c r="C147">
        <f t="shared" si="8"/>
        <v>-8.5999999999998522E-2</v>
      </c>
      <c r="D147">
        <f t="shared" si="6"/>
        <v>2.41499264892671</v>
      </c>
      <c r="E147">
        <f t="shared" si="7"/>
        <v>2183260.4556352342</v>
      </c>
    </row>
    <row r="148" spans="1:5" x14ac:dyDescent="0.25">
      <c r="A148">
        <f>VLOOKUP('2024-03-18_windows_device_0'!P314,'2024-03-18_windows_device_0'!P$2:P$911,1,0)</f>
        <v>48.494</v>
      </c>
      <c r="B148">
        <f>VLOOKUP('2024-03-18_windows_device_0'!Q352,'2024-03-18_windows_device_0'!Q$2:Q$911,1,0)</f>
        <v>2184581</v>
      </c>
      <c r="C148">
        <f t="shared" si="8"/>
        <v>-7.0666666666667766E-2</v>
      </c>
      <c r="D148">
        <f t="shared" si="6"/>
        <v>2.4119945816260557</v>
      </c>
      <c r="E148">
        <f t="shared" si="7"/>
        <v>2183260.3189513418</v>
      </c>
    </row>
    <row r="149" spans="1:5" x14ac:dyDescent="0.25">
      <c r="A149">
        <f>VLOOKUP('2024-03-18_windows_device_0'!P315,'2024-03-18_windows_device_0'!P$2:P$911,1,0)</f>
        <v>48.440666666666665</v>
      </c>
      <c r="B149">
        <f>VLOOKUP('2024-03-18_windows_device_0'!Q353,'2024-03-18_windows_device_0'!Q$2:Q$911,1,0)</f>
        <v>2184577</v>
      </c>
      <c r="C149">
        <f t="shared" si="8"/>
        <v>-5.3333333333334565E-2</v>
      </c>
      <c r="D149">
        <f t="shared" si="6"/>
        <v>2.409924683306556</v>
      </c>
      <c r="E149">
        <f t="shared" si="7"/>
        <v>2183257.6067570886</v>
      </c>
    </row>
    <row r="150" spans="1:5" x14ac:dyDescent="0.25">
      <c r="A150">
        <f>VLOOKUP('2024-03-18_windows_device_0'!P316,'2024-03-18_windows_device_0'!P$2:P$911,1,0)</f>
        <v>48.378</v>
      </c>
      <c r="B150">
        <f>VLOOKUP('2024-03-18_windows_device_0'!Q354,'2024-03-18_windows_device_0'!Q$2:Q$911,1,0)</f>
        <v>2184568</v>
      </c>
      <c r="C150">
        <f t="shared" si="8"/>
        <v>-6.2666666666665094E-2</v>
      </c>
      <c r="D150">
        <f t="shared" si="6"/>
        <v>2.4064935904528388</v>
      </c>
      <c r="E150">
        <f t="shared" si="7"/>
        <v>2183250.7438805108</v>
      </c>
    </row>
    <row r="151" spans="1:5" x14ac:dyDescent="0.25">
      <c r="A151">
        <f>VLOOKUP('2024-03-18_windows_device_0'!P317,'2024-03-18_windows_device_0'!P$2:P$911,1,0)</f>
        <v>48.326666666666668</v>
      </c>
      <c r="B151">
        <f>VLOOKUP('2024-03-18_windows_device_0'!Q355,'2024-03-18_windows_device_0'!Q$2:Q$911,1,0)</f>
        <v>2184568</v>
      </c>
      <c r="C151">
        <f t="shared" ref="C151:C214" si="9">A151-A150</f>
        <v>-5.1333333333332121E-2</v>
      </c>
      <c r="D151">
        <f t="shared" ref="D151:D214" si="10">A151*(EXP(-3*(G$2-C151)/G$2))</f>
        <v>2.4043202761111035</v>
      </c>
      <c r="E151">
        <f t="shared" si="7"/>
        <v>2183252.0991487978</v>
      </c>
    </row>
    <row r="152" spans="1:5" x14ac:dyDescent="0.25">
      <c r="A152">
        <f>VLOOKUP('2024-03-18_windows_device_0'!P318,'2024-03-18_windows_device_0'!P$2:P$911,1,0)</f>
        <v>48.283999999999999</v>
      </c>
      <c r="B152">
        <f>VLOOKUP('2024-03-18_windows_device_0'!Q356,'2024-03-18_windows_device_0'!Q$2:Q$911,1,0)</f>
        <v>2184572</v>
      </c>
      <c r="C152">
        <f t="shared" si="9"/>
        <v>-4.2666666666669073E-2</v>
      </c>
      <c r="D152">
        <f t="shared" si="10"/>
        <v>2.4024880647444613</v>
      </c>
      <c r="E152">
        <f t="shared" si="7"/>
        <v>2183257.2426589974</v>
      </c>
    </row>
    <row r="153" spans="1:5" x14ac:dyDescent="0.25">
      <c r="A153">
        <f>VLOOKUP('2024-03-18_windows_device_0'!P319,'2024-03-18_windows_device_0'!P$2:P$911,1,0)</f>
        <v>48.24666666666667</v>
      </c>
      <c r="B153">
        <f>VLOOKUP('2024-03-18_windows_device_0'!Q357,'2024-03-18_windows_device_0'!Q$2:Q$911,1,0)</f>
        <v>2184575</v>
      </c>
      <c r="C153">
        <f t="shared" si="9"/>
        <v>-3.7333333333329222E-2</v>
      </c>
      <c r="D153">
        <f t="shared" si="10"/>
        <v>2.4008091119975115</v>
      </c>
      <c r="E153">
        <f t="shared" si="7"/>
        <v>2183261.2912841942</v>
      </c>
    </row>
    <row r="154" spans="1:5" x14ac:dyDescent="0.25">
      <c r="A154">
        <f>VLOOKUP('2024-03-18_windows_device_0'!P320,'2024-03-18_windows_device_0'!P$2:P$911,1,0)</f>
        <v>48.179333333333332</v>
      </c>
      <c r="B154">
        <f>VLOOKUP('2024-03-18_windows_device_0'!Q358,'2024-03-18_windows_device_0'!Q$2:Q$911,1,0)</f>
        <v>2184575</v>
      </c>
      <c r="C154">
        <f t="shared" si="9"/>
        <v>-6.7333333333337464E-2</v>
      </c>
      <c r="D154">
        <f t="shared" si="10"/>
        <v>2.3964551513350991</v>
      </c>
      <c r="E154">
        <f t="shared" si="7"/>
        <v>2183264.0140621895</v>
      </c>
    </row>
    <row r="155" spans="1:5" x14ac:dyDescent="0.25">
      <c r="A155">
        <f>VLOOKUP('2024-03-18_windows_device_0'!P321,'2024-03-18_windows_device_0'!P$2:P$911,1,0)</f>
        <v>48.12466666666667</v>
      </c>
      <c r="B155">
        <f>VLOOKUP('2024-03-18_windows_device_0'!Q359,'2024-03-18_windows_device_0'!Q$2:Q$911,1,0)</f>
        <v>2184572</v>
      </c>
      <c r="C155">
        <f t="shared" si="9"/>
        <v>-5.4666666666662422E-2</v>
      </c>
      <c r="D155">
        <f t="shared" si="10"/>
        <v>2.3941591305030387</v>
      </c>
      <c r="E155">
        <f t="shared" si="7"/>
        <v>2183262.451886781</v>
      </c>
    </row>
    <row r="156" spans="1:5" x14ac:dyDescent="0.25">
      <c r="A156">
        <f>VLOOKUP('2024-03-18_windows_device_0'!P322,'2024-03-18_windows_device_0'!P$2:P$911,1,0)</f>
        <v>48.074666666666666</v>
      </c>
      <c r="B156">
        <f>VLOOKUP('2024-03-18_windows_device_0'!Q360,'2024-03-18_windows_device_0'!Q$2:Q$911,1,0)</f>
        <v>2184570</v>
      </c>
      <c r="C156">
        <f t="shared" si="9"/>
        <v>-5.0000000000004263E-2</v>
      </c>
      <c r="D156">
        <f t="shared" si="10"/>
        <v>2.3918274170471006</v>
      </c>
      <c r="E156">
        <f t="shared" si="7"/>
        <v>2183261.9134748676</v>
      </c>
    </row>
    <row r="157" spans="1:5" x14ac:dyDescent="0.25">
      <c r="A157">
        <f>VLOOKUP('2024-03-18_windows_device_0'!P323,'2024-03-18_windows_device_0'!P$2:P$911,1,0)</f>
        <v>48.018000000000001</v>
      </c>
      <c r="B157">
        <f>VLOOKUP('2024-03-18_windows_device_0'!Q361,'2024-03-18_windows_device_0'!Q$2:Q$911,1,0)</f>
        <v>2184571</v>
      </c>
      <c r="C157">
        <f t="shared" si="9"/>
        <v>-5.6666666666664867E-2</v>
      </c>
      <c r="D157">
        <f t="shared" si="10"/>
        <v>2.38878589450194</v>
      </c>
      <c r="E157">
        <f t="shared" si="7"/>
        <v>2183264.8221355923</v>
      </c>
    </row>
    <row r="158" spans="1:5" x14ac:dyDescent="0.25">
      <c r="A158">
        <f>VLOOKUP('2024-03-18_windows_device_0'!P324,'2024-03-18_windows_device_0'!P$2:P$911,1,0)</f>
        <v>47.977333333333334</v>
      </c>
      <c r="B158">
        <f>VLOOKUP('2024-03-18_windows_device_0'!Q362,'2024-03-18_windows_device_0'!Q$2:Q$911,1,0)</f>
        <v>2184570</v>
      </c>
      <c r="C158">
        <f t="shared" si="9"/>
        <v>-4.0666666666666629E-2</v>
      </c>
      <c r="D158">
        <f t="shared" si="10"/>
        <v>2.3872957388232452</v>
      </c>
      <c r="E158">
        <f t="shared" si="7"/>
        <v>2183264.7581470604</v>
      </c>
    </row>
    <row r="159" spans="1:5" x14ac:dyDescent="0.25">
      <c r="A159">
        <f>VLOOKUP('2024-03-18_windows_device_0'!P325,'2024-03-18_windows_device_0'!P$2:P$911,1,0)</f>
        <v>47.919333333333334</v>
      </c>
      <c r="B159">
        <f>VLOOKUP('2024-03-18_windows_device_0'!Q363,'2024-03-18_windows_device_0'!Q$2:Q$911,1,0)</f>
        <v>2184559</v>
      </c>
      <c r="C159">
        <f t="shared" si="9"/>
        <v>-5.7999999999999829E-2</v>
      </c>
      <c r="D159">
        <f t="shared" si="10"/>
        <v>2.3838331022551471</v>
      </c>
      <c r="E159">
        <f t="shared" si="7"/>
        <v>2183255.9353910363</v>
      </c>
    </row>
    <row r="160" spans="1:5" x14ac:dyDescent="0.25">
      <c r="A160">
        <f>VLOOKUP('2024-03-18_windows_device_0'!P326,'2024-03-18_windows_device_0'!P$2:P$911,1,0)</f>
        <v>47.861333333333334</v>
      </c>
      <c r="B160">
        <f>VLOOKUP('2024-03-18_windows_device_0'!Q364,'2024-03-18_windows_device_0'!Q$2:Q$911,1,0)</f>
        <v>2184549</v>
      </c>
      <c r="C160">
        <f t="shared" si="9"/>
        <v>-5.7999999999999829E-2</v>
      </c>
      <c r="D160">
        <f t="shared" si="10"/>
        <v>2.3809477883262362</v>
      </c>
      <c r="E160">
        <f t="shared" si="7"/>
        <v>2183247.7520417999</v>
      </c>
    </row>
    <row r="161" spans="1:5" x14ac:dyDescent="0.25">
      <c r="A161">
        <f>VLOOKUP('2024-03-18_windows_device_0'!P327,'2024-03-18_windows_device_0'!P$2:P$911,1,0)</f>
        <v>47.836666666666666</v>
      </c>
      <c r="B161">
        <f>VLOOKUP('2024-03-18_windows_device_0'!Q365,'2024-03-18_windows_device_0'!Q$2:Q$911,1,0)</f>
        <v>2184551</v>
      </c>
      <c r="C161">
        <f t="shared" si="9"/>
        <v>-2.4666666666668391E-2</v>
      </c>
      <c r="D161">
        <f t="shared" si="10"/>
        <v>2.3808278050769838</v>
      </c>
      <c r="E161">
        <f t="shared" si="7"/>
        <v>2183249.8276332975</v>
      </c>
    </row>
    <row r="162" spans="1:5" x14ac:dyDescent="0.25">
      <c r="A162">
        <f>VLOOKUP('2024-03-18_windows_device_0'!P328,'2024-03-18_windows_device_0'!P$2:P$911,1,0)</f>
        <v>47.774666666666668</v>
      </c>
      <c r="B162">
        <f>VLOOKUP('2024-03-18_windows_device_0'!Q366,'2024-03-18_windows_device_0'!Q$2:Q$911,1,0)</f>
        <v>2184552</v>
      </c>
      <c r="C162">
        <f t="shared" si="9"/>
        <v>-6.1999999999997613E-2</v>
      </c>
      <c r="D162">
        <f t="shared" si="10"/>
        <v>2.3765037539251335</v>
      </c>
      <c r="E162">
        <f t="shared" si="7"/>
        <v>2183253.5544049903</v>
      </c>
    </row>
    <row r="163" spans="1:5" x14ac:dyDescent="0.25">
      <c r="A163">
        <f>VLOOKUP('2024-03-18_windows_device_0'!P329,'2024-03-18_windows_device_0'!P$2:P$911,1,0)</f>
        <v>47.725999999999999</v>
      </c>
      <c r="B163">
        <f>VLOOKUP('2024-03-18_windows_device_0'!Q367,'2024-03-18_windows_device_0'!Q$2:Q$911,1,0)</f>
        <v>2184551</v>
      </c>
      <c r="C163">
        <f t="shared" si="9"/>
        <v>-4.86666666666693E-2</v>
      </c>
      <c r="D163">
        <f t="shared" si="10"/>
        <v>2.3745246094373189</v>
      </c>
      <c r="E163">
        <f t="shared" si="7"/>
        <v>2183253.8041204945</v>
      </c>
    </row>
    <row r="164" spans="1:5" x14ac:dyDescent="0.25">
      <c r="A164">
        <f>VLOOKUP('2024-03-18_windows_device_0'!P330,'2024-03-18_windows_device_0'!P$2:P$911,1,0)</f>
        <v>47.672666666666665</v>
      </c>
      <c r="B164">
        <f>VLOOKUP('2024-03-18_windows_device_0'!Q368,'2024-03-18_windows_device_0'!Q$2:Q$911,1,0)</f>
        <v>2184555</v>
      </c>
      <c r="C164">
        <f t="shared" si="9"/>
        <v>-5.3333333333334565E-2</v>
      </c>
      <c r="D164">
        <f t="shared" si="10"/>
        <v>2.3717166592610686</v>
      </c>
      <c r="E164">
        <f t="shared" si="7"/>
        <v>2183259.5789673757</v>
      </c>
    </row>
    <row r="165" spans="1:5" x14ac:dyDescent="0.25">
      <c r="A165">
        <f>VLOOKUP('2024-03-18_windows_device_0'!P331,'2024-03-18_windows_device_0'!P$2:P$911,1,0)</f>
        <v>47.640666666666668</v>
      </c>
      <c r="B165">
        <f>VLOOKUP('2024-03-18_windows_device_0'!Q369,'2024-03-18_windows_device_0'!Q$2:Q$911,1,0)</f>
        <v>2184555</v>
      </c>
      <c r="C165">
        <f t="shared" si="9"/>
        <v>-3.1999999999996476E-2</v>
      </c>
      <c r="D165">
        <f t="shared" si="10"/>
        <v>2.3708302887577064</v>
      </c>
      <c r="E165">
        <f t="shared" si="7"/>
        <v>2183260.1396600939</v>
      </c>
    </row>
    <row r="166" spans="1:5" x14ac:dyDescent="0.25">
      <c r="A166">
        <f>VLOOKUP('2024-03-18_windows_device_0'!P332,'2024-03-18_windows_device_0'!P$2:P$911,1,0)</f>
        <v>47.591333333333331</v>
      </c>
      <c r="B166">
        <f>VLOOKUP('2024-03-18_windows_device_0'!Q370,'2024-03-18_windows_device_0'!Q$2:Q$911,1,0)</f>
        <v>2184546</v>
      </c>
      <c r="C166">
        <f t="shared" si="9"/>
        <v>-4.9333333333336782E-2</v>
      </c>
      <c r="D166">
        <f t="shared" si="10"/>
        <v>2.3678024761105076</v>
      </c>
      <c r="E166">
        <f t="shared" si="7"/>
        <v>2183253.0565503929</v>
      </c>
    </row>
    <row r="167" spans="1:5" x14ac:dyDescent="0.25">
      <c r="A167">
        <f>VLOOKUP('2024-03-18_windows_device_0'!P333,'2024-03-18_windows_device_0'!P$2:P$911,1,0)</f>
        <v>47.545333333333332</v>
      </c>
      <c r="B167">
        <f>VLOOKUP('2024-03-18_windows_device_0'!Q371,'2024-03-18_windows_device_0'!Q$2:Q$911,1,0)</f>
        <v>2184546</v>
      </c>
      <c r="C167">
        <f t="shared" si="9"/>
        <v>-4.5999999999999375E-2</v>
      </c>
      <c r="D167">
        <f t="shared" si="10"/>
        <v>2.3656238733949975</v>
      </c>
      <c r="E167">
        <f t="shared" si="7"/>
        <v>2183254.4373278944</v>
      </c>
    </row>
    <row r="168" spans="1:5" x14ac:dyDescent="0.25">
      <c r="A168">
        <f>VLOOKUP('2024-03-18_windows_device_0'!P334,'2024-03-18_windows_device_0'!P$2:P$911,1,0)</f>
        <v>47.475999999999999</v>
      </c>
      <c r="B168">
        <f>VLOOKUP('2024-03-18_windows_device_0'!Q372,'2024-03-18_windows_device_0'!Q$2:Q$911,1,0)</f>
        <v>2184546</v>
      </c>
      <c r="C168">
        <f t="shared" si="9"/>
        <v>-6.9333333333332803E-2</v>
      </c>
      <c r="D168">
        <f t="shared" si="10"/>
        <v>2.3614052301358672</v>
      </c>
      <c r="E168">
        <f t="shared" si="7"/>
        <v>2183257.1146824993</v>
      </c>
    </row>
    <row r="169" spans="1:5" x14ac:dyDescent="0.25">
      <c r="A169">
        <f>VLOOKUP('2024-03-18_windows_device_0'!P335,'2024-03-18_windows_device_0'!P$2:P$911,1,0)</f>
        <v>47.433999999999997</v>
      </c>
      <c r="B169">
        <f>VLOOKUP('2024-03-18_windows_device_0'!Q373,'2024-03-18_windows_device_0'!Q$2:Q$911,1,0)</f>
        <v>2184544</v>
      </c>
      <c r="C169">
        <f t="shared" si="9"/>
        <v>-4.2000000000001592E-2</v>
      </c>
      <c r="D169">
        <f t="shared" si="10"/>
        <v>2.3602161991031654</v>
      </c>
      <c r="E169">
        <f t="shared" si="7"/>
        <v>2183255.8701630533</v>
      </c>
    </row>
    <row r="170" spans="1:5" x14ac:dyDescent="0.25">
      <c r="A170">
        <f>VLOOKUP('2024-03-18_windows_device_0'!P336,'2024-03-18_windows_device_0'!P$2:P$911,1,0)</f>
        <v>47.410666666666664</v>
      </c>
      <c r="B170">
        <f>VLOOKUP('2024-03-18_windows_device_0'!Q374,'2024-03-18_windows_device_0'!Q$2:Q$911,1,0)</f>
        <v>2184541</v>
      </c>
      <c r="C170">
        <f t="shared" si="9"/>
        <v>-2.3333333333333428E-2</v>
      </c>
      <c r="D170">
        <f t="shared" si="10"/>
        <v>2.3596697130617024</v>
      </c>
      <c r="E170">
        <f t="shared" si="7"/>
        <v>2183253.2175142737</v>
      </c>
    </row>
    <row r="171" spans="1:5" x14ac:dyDescent="0.25">
      <c r="A171">
        <f>VLOOKUP('2024-03-18_windows_device_0'!P337,'2024-03-18_windows_device_0'!P$2:P$911,1,0)</f>
        <v>47.345333333333329</v>
      </c>
      <c r="B171">
        <f>VLOOKUP('2024-03-18_windows_device_0'!Q375,'2024-03-18_windows_device_0'!Q$2:Q$911,1,0)</f>
        <v>2184530</v>
      </c>
      <c r="C171">
        <f t="shared" si="9"/>
        <v>-6.533333333333502E-2</v>
      </c>
      <c r="D171">
        <f t="shared" si="10"/>
        <v>2.3550374508112806</v>
      </c>
      <c r="E171">
        <f t="shared" si="7"/>
        <v>2183245.1650549672</v>
      </c>
    </row>
    <row r="172" spans="1:5" x14ac:dyDescent="0.25">
      <c r="A172">
        <f>VLOOKUP('2024-03-18_windows_device_0'!P338,'2024-03-18_windows_device_0'!P$2:P$911,1,0)</f>
        <v>47.311333333333337</v>
      </c>
      <c r="B172">
        <f>VLOOKUP('2024-03-18_windows_device_0'!Q376,'2024-03-18_windows_device_0'!Q$2:Q$911,1,0)</f>
        <v>2184527</v>
      </c>
      <c r="C172">
        <f t="shared" si="9"/>
        <v>-3.3999999999991815E-2</v>
      </c>
      <c r="D172">
        <f t="shared" si="10"/>
        <v>2.3543753627719539</v>
      </c>
      <c r="E172">
        <f t="shared" si="7"/>
        <v>2183242.5868196776</v>
      </c>
    </row>
    <row r="173" spans="1:5" x14ac:dyDescent="0.25">
      <c r="A173">
        <f>VLOOKUP('2024-03-18_windows_device_0'!P339,'2024-03-18_windows_device_0'!P$2:P$911,1,0)</f>
        <v>47.266666666666666</v>
      </c>
      <c r="B173">
        <f>VLOOKUP('2024-03-18_windows_device_0'!Q377,'2024-03-18_windows_device_0'!Q$2:Q$911,1,0)</f>
        <v>2184530</v>
      </c>
      <c r="C173">
        <f t="shared" si="9"/>
        <v>-4.4666666666671517E-2</v>
      </c>
      <c r="D173">
        <f t="shared" si="10"/>
        <v>2.3518025333809862</v>
      </c>
      <c r="E173">
        <f t="shared" si="7"/>
        <v>2183247.2268955759</v>
      </c>
    </row>
    <row r="174" spans="1:5" x14ac:dyDescent="0.25">
      <c r="A174">
        <f>VLOOKUP('2024-03-18_windows_device_0'!P340,'2024-03-18_windows_device_0'!P$2:P$911,1,0)</f>
        <v>47.208666666666666</v>
      </c>
      <c r="B174">
        <f>VLOOKUP('2024-03-18_windows_device_0'!Q378,'2024-03-18_windows_device_0'!Q$2:Q$911,1,0)</f>
        <v>2184529</v>
      </c>
      <c r="C174">
        <f t="shared" si="9"/>
        <v>-5.7999999999999829E-2</v>
      </c>
      <c r="D174">
        <f t="shared" si="10"/>
        <v>2.3484797154940069</v>
      </c>
      <c r="E174">
        <f t="shared" si="7"/>
        <v>2183248.3477161555</v>
      </c>
    </row>
    <row r="175" spans="1:5" x14ac:dyDescent="0.25">
      <c r="A175">
        <f>VLOOKUP('2024-03-18_windows_device_0'!P341,'2024-03-18_windows_device_0'!P$2:P$911,1,0)</f>
        <v>47.167999999999999</v>
      </c>
      <c r="B175">
        <f>VLOOKUP('2024-03-18_windows_device_0'!Q379,'2024-03-18_windows_device_0'!Q$2:Q$911,1,0)</f>
        <v>2184525</v>
      </c>
      <c r="C175">
        <f t="shared" si="9"/>
        <v>-4.0666666666666629E-2</v>
      </c>
      <c r="D175">
        <f t="shared" si="10"/>
        <v>2.3470242630300731</v>
      </c>
      <c r="E175">
        <f t="shared" si="7"/>
        <v>2183245.2776179402</v>
      </c>
    </row>
    <row r="176" spans="1:5" x14ac:dyDescent="0.25">
      <c r="A176">
        <f>VLOOKUP('2024-03-18_windows_device_0'!P342,'2024-03-18_windows_device_0'!P$2:P$911,1,0)</f>
        <v>47.108000000000004</v>
      </c>
      <c r="B176">
        <f>VLOOKUP('2024-03-18_windows_device_0'!Q380,'2024-03-18_windows_device_0'!Q$2:Q$911,1,0)</f>
        <v>2184522</v>
      </c>
      <c r="C176">
        <f t="shared" si="9"/>
        <v>-5.9999999999995168E-2</v>
      </c>
      <c r="D176">
        <f t="shared" si="10"/>
        <v>2.3434064734758224</v>
      </c>
      <c r="E176">
        <f t="shared" si="7"/>
        <v>2183244.5915569845</v>
      </c>
    </row>
    <row r="177" spans="1:5" x14ac:dyDescent="0.25">
      <c r="A177">
        <f>VLOOKUP('2024-03-18_windows_device_0'!P343,'2024-03-18_windows_device_0'!P$2:P$911,1,0)</f>
        <v>47.055999999999997</v>
      </c>
      <c r="B177">
        <f>VLOOKUP('2024-03-18_windows_device_0'!Q381,'2024-03-18_windows_device_0'!Q$2:Q$911,1,0)</f>
        <v>2184521</v>
      </c>
      <c r="C177">
        <f t="shared" si="9"/>
        <v>-5.2000000000006708E-2</v>
      </c>
      <c r="D177">
        <f t="shared" si="10"/>
        <v>2.3410810278777521</v>
      </c>
      <c r="E177">
        <f t="shared" si="7"/>
        <v>2183245.0807993757</v>
      </c>
    </row>
    <row r="178" spans="1:5" x14ac:dyDescent="0.25">
      <c r="A178">
        <f>VLOOKUP('2024-03-18_windows_device_0'!P344,'2024-03-18_windows_device_0'!P$2:P$911,1,0)</f>
        <v>47.01</v>
      </c>
      <c r="B178">
        <f>VLOOKUP('2024-03-18_windows_device_0'!Q382,'2024-03-18_windows_device_0'!Q$2:Q$911,1,0)</f>
        <v>2184521</v>
      </c>
      <c r="C178">
        <f t="shared" si="9"/>
        <v>-4.5999999999999375E-2</v>
      </c>
      <c r="D178">
        <f t="shared" si="10"/>
        <v>2.338988297939486</v>
      </c>
      <c r="E178">
        <f t="shared" si="7"/>
        <v>2183246.4222731437</v>
      </c>
    </row>
    <row r="179" spans="1:5" x14ac:dyDescent="0.25">
      <c r="A179">
        <f>VLOOKUP('2024-03-18_windows_device_0'!P345,'2024-03-18_windows_device_0'!P$2:P$911,1,0)</f>
        <v>46.957999999999998</v>
      </c>
      <c r="B179">
        <f>VLOOKUP('2024-03-18_windows_device_0'!Q383,'2024-03-18_windows_device_0'!Q$2:Q$911,1,0)</f>
        <v>2184520</v>
      </c>
      <c r="C179">
        <f t="shared" si="9"/>
        <v>-5.1999999999999602E-2</v>
      </c>
      <c r="D179">
        <f t="shared" si="10"/>
        <v>2.3362054341015721</v>
      </c>
      <c r="E179">
        <f t="shared" si="7"/>
        <v>2183247.2079943302</v>
      </c>
    </row>
    <row r="180" spans="1:5" x14ac:dyDescent="0.25">
      <c r="A180">
        <f>VLOOKUP('2024-03-18_windows_device_0'!P346,'2024-03-18_windows_device_0'!P$2:P$911,1,0)</f>
        <v>46.921999999999997</v>
      </c>
      <c r="B180">
        <f>VLOOKUP('2024-03-18_windows_device_0'!Q384,'2024-03-18_windows_device_0'!Q$2:Q$911,1,0)</f>
        <v>2184513</v>
      </c>
      <c r="C180">
        <f t="shared" si="9"/>
        <v>-3.6000000000001364E-2</v>
      </c>
      <c r="D180">
        <f t="shared" si="10"/>
        <v>2.3349356294217007</v>
      </c>
      <c r="E180">
        <f t="shared" si="7"/>
        <v>2183241.0235154377</v>
      </c>
    </row>
    <row r="181" spans="1:5" x14ac:dyDescent="0.25">
      <c r="A181">
        <f>VLOOKUP('2024-03-18_windows_device_0'!P347,'2024-03-18_windows_device_0'!P$2:P$911,1,0)</f>
        <v>46.866666666666667</v>
      </c>
      <c r="B181">
        <f>VLOOKUP('2024-03-18_windows_device_0'!Q385,'2024-03-18_windows_device_0'!Q$2:Q$911,1,0)</f>
        <v>2184513</v>
      </c>
      <c r="C181">
        <f t="shared" si="9"/>
        <v>-5.5333333333329904E-2</v>
      </c>
      <c r="D181">
        <f t="shared" si="10"/>
        <v>2.3315530665207134</v>
      </c>
      <c r="E181">
        <f t="shared" si="7"/>
        <v>2183243.1981034721</v>
      </c>
    </row>
    <row r="182" spans="1:5" x14ac:dyDescent="0.25">
      <c r="A182">
        <f>VLOOKUP('2024-03-18_windows_device_0'!P348,'2024-03-18_windows_device_0'!P$2:P$911,1,0)</f>
        <v>46.827333333333335</v>
      </c>
      <c r="B182">
        <f>VLOOKUP('2024-03-18_windows_device_0'!Q386,'2024-03-18_windows_device_0'!Q$2:Q$911,1,0)</f>
        <v>2184512</v>
      </c>
      <c r="C182">
        <f t="shared" si="9"/>
        <v>-3.9333333333331666E-2</v>
      </c>
      <c r="D182">
        <f t="shared" si="10"/>
        <v>2.3301164405411372</v>
      </c>
      <c r="E182">
        <f t="shared" si="7"/>
        <v>2183243.1226387848</v>
      </c>
    </row>
    <row r="183" spans="1:5" x14ac:dyDescent="0.25">
      <c r="A183">
        <f>VLOOKUP('2024-03-18_windows_device_0'!P349,'2024-03-18_windows_device_0'!P$2:P$911,1,0)</f>
        <v>46.785333333333334</v>
      </c>
      <c r="B183">
        <f>VLOOKUP('2024-03-18_windows_device_0'!Q387,'2024-03-18_windows_device_0'!Q$2:Q$911,1,0)</f>
        <v>2184506</v>
      </c>
      <c r="C183">
        <f t="shared" si="9"/>
        <v>-4.2000000000001592E-2</v>
      </c>
      <c r="D183">
        <f t="shared" si="10"/>
        <v>2.3279399083732053</v>
      </c>
      <c r="E183">
        <f t="shared" si="7"/>
        <v>2183238.5244245278</v>
      </c>
    </row>
    <row r="184" spans="1:5" x14ac:dyDescent="0.25">
      <c r="A184">
        <f>VLOOKUP('2024-03-18_windows_device_0'!P350,'2024-03-18_windows_device_0'!P$2:P$911,1,0)</f>
        <v>46.746000000000002</v>
      </c>
      <c r="B184">
        <f>VLOOKUP('2024-03-18_windows_device_0'!Q388,'2024-03-18_windows_device_0'!Q$2:Q$911,1,0)</f>
        <v>2184501</v>
      </c>
      <c r="C184">
        <f t="shared" si="9"/>
        <v>-3.9333333333331666E-2</v>
      </c>
      <c r="D184">
        <f t="shared" si="10"/>
        <v>2.3260693141370994</v>
      </c>
      <c r="E184">
        <f t="shared" si="7"/>
        <v>2183234.7302199486</v>
      </c>
    </row>
    <row r="185" spans="1:5" x14ac:dyDescent="0.25">
      <c r="A185">
        <f>VLOOKUP('2024-03-18_windows_device_0'!P351,'2024-03-18_windows_device_0'!P$2:P$911,1,0)</f>
        <v>46.69</v>
      </c>
      <c r="B185">
        <f>VLOOKUP('2024-03-18_windows_device_0'!Q389,'2024-03-18_windows_device_0'!Q$2:Q$911,1,0)</f>
        <v>2184500</v>
      </c>
      <c r="C185">
        <f t="shared" si="9"/>
        <v>-5.6000000000004491E-2</v>
      </c>
      <c r="D185">
        <f t="shared" si="10"/>
        <v>2.3227425325907727</v>
      </c>
      <c r="E185">
        <f t="shared" si="7"/>
        <v>2183235.8770795488</v>
      </c>
    </row>
    <row r="186" spans="1:5" x14ac:dyDescent="0.25">
      <c r="A186">
        <f>VLOOKUP('2024-03-18_windows_device_0'!P352,'2024-03-18_windows_device_0'!P$2:P$911,1,0)</f>
        <v>46.640666666666668</v>
      </c>
      <c r="B186">
        <f>VLOOKUP('2024-03-18_windows_device_0'!Q390,'2024-03-18_windows_device_0'!Q$2:Q$911,1,0)</f>
        <v>2184496</v>
      </c>
      <c r="C186">
        <f t="shared" si="9"/>
        <v>-4.9333333333329676E-2</v>
      </c>
      <c r="D186">
        <f t="shared" si="10"/>
        <v>2.3205041398457311</v>
      </c>
      <c r="E186">
        <f t="shared" si="7"/>
        <v>2183233.3233044059</v>
      </c>
    </row>
    <row r="187" spans="1:5" x14ac:dyDescent="0.25">
      <c r="A187">
        <f>VLOOKUP('2024-03-18_windows_device_0'!P353,'2024-03-18_windows_device_0'!P$2:P$911,1,0)</f>
        <v>46.594000000000001</v>
      </c>
      <c r="B187">
        <f>VLOOKUP('2024-03-18_windows_device_0'!Q391,'2024-03-18_windows_device_0'!Q$2:Q$911,1,0)</f>
        <v>2184495</v>
      </c>
      <c r="C187">
        <f t="shared" si="9"/>
        <v>-4.6666666666666856E-2</v>
      </c>
      <c r="D187">
        <f t="shared" si="10"/>
        <v>2.3182686016853049</v>
      </c>
      <c r="E187">
        <f t="shared" si="7"/>
        <v>2183233.7690779702</v>
      </c>
    </row>
    <row r="188" spans="1:5" x14ac:dyDescent="0.25">
      <c r="A188">
        <f>VLOOKUP('2024-03-18_windows_device_0'!P354,'2024-03-18_windows_device_0'!P$2:P$911,1,0)</f>
        <v>46.560666666666663</v>
      </c>
      <c r="B188">
        <f>VLOOKUP('2024-03-18_windows_device_0'!Q392,'2024-03-18_windows_device_0'!Q$2:Q$911,1,0)</f>
        <v>2184499</v>
      </c>
      <c r="C188">
        <f t="shared" si="9"/>
        <v>-3.3333333333338544E-2</v>
      </c>
      <c r="D188">
        <f t="shared" si="10"/>
        <v>2.3170411503630777</v>
      </c>
      <c r="E188">
        <f t="shared" si="7"/>
        <v>2183238.5634917743</v>
      </c>
    </row>
    <row r="189" spans="1:5" x14ac:dyDescent="0.25">
      <c r="A189">
        <f>VLOOKUP('2024-03-18_windows_device_0'!P355,'2024-03-18_windows_device_0'!P$2:P$911,1,0)</f>
        <v>46.506</v>
      </c>
      <c r="B189">
        <f>VLOOKUP('2024-03-18_windows_device_0'!Q393,'2024-03-18_windows_device_0'!Q$2:Q$911,1,0)</f>
        <v>2184499</v>
      </c>
      <c r="C189">
        <f t="shared" si="9"/>
        <v>-5.4666666666662422E-2</v>
      </c>
      <c r="D189">
        <f t="shared" si="10"/>
        <v>2.3136319113519259</v>
      </c>
      <c r="E189">
        <f t="shared" si="7"/>
        <v>2183240.7721812553</v>
      </c>
    </row>
    <row r="190" spans="1:5" x14ac:dyDescent="0.25">
      <c r="A190">
        <f>VLOOKUP('2024-03-18_windows_device_0'!P356,'2024-03-18_windows_device_0'!P$2:P$911,1,0)</f>
        <v>46.457999999999998</v>
      </c>
      <c r="B190">
        <f>VLOOKUP('2024-03-18_windows_device_0'!Q394,'2024-03-18_windows_device_0'!Q$2:Q$911,1,0)</f>
        <v>2184491</v>
      </c>
      <c r="C190">
        <f t="shared" si="9"/>
        <v>-4.8000000000001819E-2</v>
      </c>
      <c r="D190">
        <f t="shared" si="10"/>
        <v>2.3114589637144953</v>
      </c>
      <c r="E190">
        <f t="shared" si="7"/>
        <v>2183234.181633214</v>
      </c>
    </row>
    <row r="191" spans="1:5" x14ac:dyDescent="0.25">
      <c r="A191">
        <f>VLOOKUP('2024-03-18_windows_device_0'!P357,'2024-03-18_windows_device_0'!P$2:P$911,1,0)</f>
        <v>46.406666666666666</v>
      </c>
      <c r="B191">
        <f>VLOOKUP('2024-03-18_windows_device_0'!Q395,'2024-03-18_windows_device_0'!Q$2:Q$911,1,0)</f>
        <v>2184491</v>
      </c>
      <c r="C191">
        <f t="shared" si="9"/>
        <v>-5.1333333333332121E-2</v>
      </c>
      <c r="D191">
        <f t="shared" si="10"/>
        <v>2.3087975502840932</v>
      </c>
      <c r="E191">
        <f t="shared" si="7"/>
        <v>2183235.9097279962</v>
      </c>
    </row>
    <row r="192" spans="1:5" x14ac:dyDescent="0.25">
      <c r="A192">
        <f>VLOOKUP('2024-03-18_windows_device_0'!P358,'2024-03-18_windows_device_0'!P$2:P$911,1,0)</f>
        <v>46.381999999999998</v>
      </c>
      <c r="B192">
        <f>VLOOKUP('2024-03-18_windows_device_0'!Q396,'2024-03-18_windows_device_0'!Q$2:Q$911,1,0)</f>
        <v>2184492</v>
      </c>
      <c r="C192">
        <f t="shared" si="9"/>
        <v>-2.4666666666668391E-2</v>
      </c>
      <c r="D192">
        <f t="shared" si="10"/>
        <v>2.3084291391905927</v>
      </c>
      <c r="E192">
        <f t="shared" si="7"/>
        <v>2183237.1490996704</v>
      </c>
    </row>
    <row r="193" spans="1:5" x14ac:dyDescent="0.25">
      <c r="A193">
        <f>VLOOKUP('2024-03-18_windows_device_0'!P359,'2024-03-18_windows_device_0'!P$2:P$911,1,0)</f>
        <v>46.316000000000003</v>
      </c>
      <c r="B193">
        <f>VLOOKUP('2024-03-18_windows_device_0'!Q397,'2024-03-18_windows_device_0'!Q$2:Q$911,1,0)</f>
        <v>2184490</v>
      </c>
      <c r="C193">
        <f t="shared" si="9"/>
        <v>-6.5999999999995396E-2</v>
      </c>
      <c r="D193">
        <f t="shared" si="10"/>
        <v>2.303815228184916</v>
      </c>
      <c r="E193">
        <f t="shared" si="7"/>
        <v>2183238.150184724</v>
      </c>
    </row>
    <row r="194" spans="1:5" x14ac:dyDescent="0.25">
      <c r="A194">
        <f>VLOOKUP('2024-03-18_windows_device_0'!P360,'2024-03-18_windows_device_0'!P$2:P$911,1,0)</f>
        <v>46.270666666666671</v>
      </c>
      <c r="B194">
        <f>VLOOKUP('2024-03-18_windows_device_0'!Q398,'2024-03-18_windows_device_0'!Q$2:Q$911,1,0)</f>
        <v>2184484</v>
      </c>
      <c r="C194">
        <f t="shared" si="9"/>
        <v>-4.5333333333331893E-2</v>
      </c>
      <c r="D194">
        <f t="shared" si="10"/>
        <v>2.3022240934792482</v>
      </c>
      <c r="E194">
        <f t="shared" si="7"/>
        <v>2183233.1865207111</v>
      </c>
    </row>
    <row r="195" spans="1:5" x14ac:dyDescent="0.25">
      <c r="A195">
        <f>VLOOKUP('2024-03-18_windows_device_0'!P361,'2024-03-18_windows_device_0'!P$2:P$911,1,0)</f>
        <v>46.231333333333332</v>
      </c>
      <c r="B195">
        <f>VLOOKUP('2024-03-18_windows_device_0'!Q399,'2024-03-18_windows_device_0'!Q$2:Q$911,1,0)</f>
        <v>2184479</v>
      </c>
      <c r="C195">
        <f t="shared" si="9"/>
        <v>-3.9333333333338771E-2</v>
      </c>
      <c r="D195">
        <f t="shared" si="10"/>
        <v>2.3004596290230239</v>
      </c>
      <c r="E195">
        <f t="shared" ref="E195:E258" si="11">B195-G$3*LN(D195)</f>
        <v>2183229.3365874863</v>
      </c>
    </row>
    <row r="196" spans="1:5" x14ac:dyDescent="0.25">
      <c r="A196">
        <f>VLOOKUP('2024-03-18_windows_device_0'!P362,'2024-03-18_windows_device_0'!P$2:P$911,1,0)</f>
        <v>46.175333333333334</v>
      </c>
      <c r="B196">
        <f>VLOOKUP('2024-03-18_windows_device_0'!Q400,'2024-03-18_windows_device_0'!Q$2:Q$911,1,0)</f>
        <v>2184477</v>
      </c>
      <c r="C196">
        <f t="shared" si="9"/>
        <v>-5.5999999999997385E-2</v>
      </c>
      <c r="D196">
        <f t="shared" si="10"/>
        <v>2.2971388025249486</v>
      </c>
      <c r="E196">
        <f t="shared" si="11"/>
        <v>2183229.5034755641</v>
      </c>
    </row>
    <row r="197" spans="1:5" x14ac:dyDescent="0.25">
      <c r="A197">
        <f>VLOOKUP('2024-03-18_windows_device_0'!P363,'2024-03-18_windows_device_0'!P$2:P$911,1,0)</f>
        <v>46.125999999999998</v>
      </c>
      <c r="B197">
        <f>VLOOKUP('2024-03-18_windows_device_0'!Q401,'2024-03-18_windows_device_0'!Q$2:Q$911,1,0)</f>
        <v>2184473</v>
      </c>
      <c r="C197">
        <f t="shared" si="9"/>
        <v>-4.9333333333336782E-2</v>
      </c>
      <c r="D197">
        <f t="shared" si="10"/>
        <v>2.2948980279267919</v>
      </c>
      <c r="E197">
        <f t="shared" si="11"/>
        <v>2183226.9673846257</v>
      </c>
    </row>
    <row r="198" spans="1:5" x14ac:dyDescent="0.25">
      <c r="A198">
        <f>VLOOKUP('2024-03-18_windows_device_0'!P364,'2024-03-18_windows_device_0'!P$2:P$911,1,0)</f>
        <v>46.084666666666664</v>
      </c>
      <c r="B198">
        <f>VLOOKUP('2024-03-18_windows_device_0'!Q402,'2024-03-18_windows_device_0'!Q$2:Q$911,1,0)</f>
        <v>2184469</v>
      </c>
      <c r="C198">
        <f t="shared" si="9"/>
        <v>-4.133333333333411E-2</v>
      </c>
      <c r="D198">
        <f t="shared" si="10"/>
        <v>2.2930975379162537</v>
      </c>
      <c r="E198">
        <f t="shared" si="11"/>
        <v>2183224.144689667</v>
      </c>
    </row>
    <row r="199" spans="1:5" x14ac:dyDescent="0.25">
      <c r="A199">
        <f>VLOOKUP('2024-03-18_windows_device_0'!P365,'2024-03-18_windows_device_0'!P$2:P$911,1,0)</f>
        <v>46.045999999999999</v>
      </c>
      <c r="B199">
        <f>VLOOKUP('2024-03-18_windows_device_0'!Q403,'2024-03-18_windows_device_0'!Q$2:Q$911,1,0)</f>
        <v>2184470</v>
      </c>
      <c r="C199">
        <f t="shared" si="9"/>
        <v>-3.8666666666664185E-2</v>
      </c>
      <c r="D199">
        <f t="shared" si="10"/>
        <v>2.2912588024648142</v>
      </c>
      <c r="E199">
        <f t="shared" si="11"/>
        <v>2183226.3479570923</v>
      </c>
    </row>
    <row r="200" spans="1:5" x14ac:dyDescent="0.25">
      <c r="A200">
        <f>VLOOKUP('2024-03-18_windows_device_0'!P366,'2024-03-18_windows_device_0'!P$2:P$911,1,0)</f>
        <v>45.987333333333332</v>
      </c>
      <c r="B200">
        <f>VLOOKUP('2024-03-18_windows_device_0'!Q404,'2024-03-18_windows_device_0'!Q$2:Q$911,1,0)</f>
        <v>2184472</v>
      </c>
      <c r="C200">
        <f t="shared" si="9"/>
        <v>-5.8666666666667311E-2</v>
      </c>
      <c r="D200">
        <f t="shared" si="10"/>
        <v>2.2877010193085852</v>
      </c>
      <c r="E200">
        <f t="shared" si="11"/>
        <v>2183230.6789126</v>
      </c>
    </row>
    <row r="201" spans="1:5" x14ac:dyDescent="0.25">
      <c r="A201">
        <f>VLOOKUP('2024-03-18_windows_device_0'!P367,'2024-03-18_windows_device_0'!P$2:P$911,1,0)</f>
        <v>45.941333333333333</v>
      </c>
      <c r="B201">
        <f>VLOOKUP('2024-03-18_windows_device_0'!Q405,'2024-03-18_windows_device_0'!Q$2:Q$911,1,0)</f>
        <v>2184472</v>
      </c>
      <c r="C201">
        <f t="shared" si="9"/>
        <v>-4.5999999999999375E-2</v>
      </c>
      <c r="D201">
        <f t="shared" si="10"/>
        <v>2.2858166572730036</v>
      </c>
      <c r="E201">
        <f t="shared" si="11"/>
        <v>2183231.9149603923</v>
      </c>
    </row>
    <row r="202" spans="1:5" x14ac:dyDescent="0.25">
      <c r="A202">
        <f>VLOOKUP('2024-03-18_windows_device_0'!P368,'2024-03-18_windows_device_0'!P$2:P$911,1,0)</f>
        <v>45.88</v>
      </c>
      <c r="B202">
        <f>VLOOKUP('2024-03-18_windows_device_0'!Q406,'2024-03-18_windows_device_0'!Q$2:Q$911,1,0)</f>
        <v>2184469</v>
      </c>
      <c r="C202">
        <f t="shared" si="9"/>
        <v>-6.1333333333330131E-2</v>
      </c>
      <c r="D202">
        <f t="shared" si="10"/>
        <v>2.2822766564810752</v>
      </c>
      <c r="E202">
        <f t="shared" si="11"/>
        <v>2183231.2397825383</v>
      </c>
    </row>
    <row r="203" spans="1:5" x14ac:dyDescent="0.25">
      <c r="A203">
        <f>VLOOKUP('2024-03-18_windows_device_0'!P369,'2024-03-18_windows_device_0'!P$2:P$911,1,0)</f>
        <v>45.844000000000001</v>
      </c>
      <c r="B203">
        <f>VLOOKUP('2024-03-18_windows_device_0'!Q407,'2024-03-18_windows_device_0'!Q$2:Q$911,1,0)</f>
        <v>2184465</v>
      </c>
      <c r="C203">
        <f t="shared" si="9"/>
        <v>-3.6000000000001364E-2</v>
      </c>
      <c r="D203">
        <f t="shared" si="10"/>
        <v>2.2812921229957897</v>
      </c>
      <c r="E203">
        <f t="shared" si="11"/>
        <v>2183227.8869954203</v>
      </c>
    </row>
    <row r="204" spans="1:5" x14ac:dyDescent="0.25">
      <c r="A204">
        <f>VLOOKUP('2024-03-18_windows_device_0'!P370,'2024-03-18_windows_device_0'!P$2:P$911,1,0)</f>
        <v>45.803333333333335</v>
      </c>
      <c r="B204">
        <f>VLOOKUP('2024-03-18_windows_device_0'!Q408,'2024-03-18_windows_device_0'!Q$2:Q$911,1,0)</f>
        <v>2184463</v>
      </c>
      <c r="C204">
        <f t="shared" si="9"/>
        <v>-4.0666666666666629E-2</v>
      </c>
      <c r="D204">
        <f t="shared" si="10"/>
        <v>2.2791200530229698</v>
      </c>
      <c r="E204">
        <f t="shared" si="11"/>
        <v>2183227.3158597774</v>
      </c>
    </row>
    <row r="205" spans="1:5" x14ac:dyDescent="0.25">
      <c r="A205">
        <f>VLOOKUP('2024-03-18_windows_device_0'!P371,'2024-03-18_windows_device_0'!P$2:P$911,1,0)</f>
        <v>45.761333333333333</v>
      </c>
      <c r="B205">
        <f>VLOOKUP('2024-03-18_windows_device_0'!Q409,'2024-03-18_windows_device_0'!Q$2:Q$911,1,0)</f>
        <v>2184458</v>
      </c>
      <c r="C205">
        <f t="shared" si="9"/>
        <v>-4.2000000000001592E-2</v>
      </c>
      <c r="D205">
        <f t="shared" si="10"/>
        <v>2.27698781940998</v>
      </c>
      <c r="E205">
        <f t="shared" si="11"/>
        <v>2183223.7198435031</v>
      </c>
    </row>
    <row r="206" spans="1:5" x14ac:dyDescent="0.25">
      <c r="A206">
        <f>VLOOKUP('2024-03-18_windows_device_0'!P372,'2024-03-18_windows_device_0'!P$2:P$911,1,0)</f>
        <v>45.734000000000002</v>
      </c>
      <c r="B206">
        <f>VLOOKUP('2024-03-18_windows_device_0'!Q410,'2024-03-18_windows_device_0'!Q$2:Q$911,1,0)</f>
        <v>2184457</v>
      </c>
      <c r="C206">
        <f t="shared" si="9"/>
        <v>-2.7333333333331211E-2</v>
      </c>
      <c r="D206">
        <f t="shared" si="10"/>
        <v>2.2760935276868364</v>
      </c>
      <c r="E206">
        <f t="shared" si="11"/>
        <v>2183223.3090873579</v>
      </c>
    </row>
    <row r="207" spans="1:5" x14ac:dyDescent="0.25">
      <c r="A207">
        <f>VLOOKUP('2024-03-18_windows_device_0'!P373,'2024-03-18_windows_device_0'!P$2:P$911,1,0)</f>
        <v>45.681333333333335</v>
      </c>
      <c r="B207">
        <f>VLOOKUP('2024-03-18_windows_device_0'!Q411,'2024-03-18_windows_device_0'!Q$2:Q$911,1,0)</f>
        <v>2184456</v>
      </c>
      <c r="C207">
        <f t="shared" si="9"/>
        <v>-5.2666666666667084E-2</v>
      </c>
      <c r="D207">
        <f t="shared" si="10"/>
        <v>2.2726689045883863</v>
      </c>
      <c r="E207">
        <f t="shared" si="11"/>
        <v>2183224.5676953616</v>
      </c>
    </row>
    <row r="208" spans="1:5" x14ac:dyDescent="0.25">
      <c r="A208">
        <f>VLOOKUP('2024-03-18_windows_device_0'!P374,'2024-03-18_windows_device_0'!P$2:P$911,1,0)</f>
        <v>45.622</v>
      </c>
      <c r="B208">
        <f>VLOOKUP('2024-03-18_windows_device_0'!Q412,'2024-03-18_windows_device_0'!Q$2:Q$911,1,0)</f>
        <v>2184455</v>
      </c>
      <c r="C208">
        <f t="shared" si="9"/>
        <v>-5.9333333333334792E-2</v>
      </c>
      <c r="D208">
        <f t="shared" si="10"/>
        <v>2.2695059152892907</v>
      </c>
      <c r="E208">
        <f t="shared" si="11"/>
        <v>2183225.656775991</v>
      </c>
    </row>
    <row r="209" spans="1:5" x14ac:dyDescent="0.25">
      <c r="A209">
        <f>VLOOKUP('2024-03-18_windows_device_0'!P375,'2024-03-18_windows_device_0'!P$2:P$911,1,0)</f>
        <v>45.572000000000003</v>
      </c>
      <c r="B209">
        <f>VLOOKUP('2024-03-18_windows_device_0'!Q413,'2024-03-18_windows_device_0'!Q$2:Q$911,1,0)</f>
        <v>2184454</v>
      </c>
      <c r="C209">
        <f t="shared" si="9"/>
        <v>-4.9999999999997158E-2</v>
      </c>
      <c r="D209">
        <f t="shared" si="10"/>
        <v>2.2673138808312863</v>
      </c>
      <c r="E209">
        <f t="shared" si="11"/>
        <v>2183226.1062723743</v>
      </c>
    </row>
    <row r="210" spans="1:5" x14ac:dyDescent="0.25">
      <c r="A210">
        <f>VLOOKUP('2024-03-18_windows_device_0'!P376,'2024-03-18_windows_device_0'!P$2:P$911,1,0)</f>
        <v>45.525333333333336</v>
      </c>
      <c r="B210">
        <f>VLOOKUP('2024-03-18_windows_device_0'!Q414,'2024-03-18_windows_device_0'!Q$2:Q$911,1,0)</f>
        <v>2184449</v>
      </c>
      <c r="C210">
        <f t="shared" si="9"/>
        <v>-4.6666666666666856E-2</v>
      </c>
      <c r="D210">
        <f t="shared" si="10"/>
        <v>2.2650974556364356</v>
      </c>
      <c r="E210">
        <f t="shared" si="11"/>
        <v>2183222.5733228293</v>
      </c>
    </row>
    <row r="211" spans="1:5" x14ac:dyDescent="0.25">
      <c r="A211">
        <f>VLOOKUP('2024-03-18_windows_device_0'!P377,'2024-03-18_windows_device_0'!P$2:P$911,1,0)</f>
        <v>45.494</v>
      </c>
      <c r="B211">
        <f>VLOOKUP('2024-03-18_windows_device_0'!Q415,'2024-03-18_windows_device_0'!Q$2:Q$911,1,0)</f>
        <v>2184450</v>
      </c>
      <c r="C211">
        <f t="shared" si="9"/>
        <v>-3.13333333333361E-2</v>
      </c>
      <c r="D211">
        <f t="shared" si="10"/>
        <v>2.2640228200722339</v>
      </c>
      <c r="E211">
        <f t="shared" si="11"/>
        <v>2183224.2851402592</v>
      </c>
    </row>
    <row r="212" spans="1:5" x14ac:dyDescent="0.25">
      <c r="A212">
        <f>VLOOKUP('2024-03-18_windows_device_0'!P378,'2024-03-18_windows_device_0'!P$2:P$911,1,0)</f>
        <v>45.436666666666667</v>
      </c>
      <c r="B212">
        <f>VLOOKUP('2024-03-18_windows_device_0'!Q416,'2024-03-18_windows_device_0'!Q$2:Q$911,1,0)</f>
        <v>2184445</v>
      </c>
      <c r="C212">
        <f t="shared" si="9"/>
        <v>-5.7333333333332348E-2</v>
      </c>
      <c r="D212">
        <f t="shared" si="10"/>
        <v>2.2603494266950839</v>
      </c>
      <c r="E212">
        <f t="shared" si="11"/>
        <v>2183221.7208776278</v>
      </c>
    </row>
    <row r="213" spans="1:5" x14ac:dyDescent="0.25">
      <c r="A213">
        <f>VLOOKUP('2024-03-18_windows_device_0'!P379,'2024-03-18_windows_device_0'!P$2:P$911,1,0)</f>
        <v>45.393333333333331</v>
      </c>
      <c r="B213">
        <f>VLOOKUP('2024-03-18_windows_device_0'!Q417,'2024-03-18_windows_device_0'!Q$2:Q$911,1,0)</f>
        <v>2184441</v>
      </c>
      <c r="C213">
        <f t="shared" si="9"/>
        <v>-4.3333333333336554E-2</v>
      </c>
      <c r="D213">
        <f t="shared" si="10"/>
        <v>2.2586348909336724</v>
      </c>
      <c r="E213">
        <f t="shared" si="11"/>
        <v>2183218.8590996643</v>
      </c>
    </row>
    <row r="214" spans="1:5" x14ac:dyDescent="0.25">
      <c r="A214">
        <f>VLOOKUP('2024-03-18_windows_device_0'!P380,'2024-03-18_windows_device_0'!P$2:P$911,1,0)</f>
        <v>45.366</v>
      </c>
      <c r="B214">
        <f>VLOOKUP('2024-03-18_windows_device_0'!Q418,'2024-03-18_windows_device_0'!Q$2:Q$911,1,0)</f>
        <v>2184443</v>
      </c>
      <c r="C214">
        <f t="shared" si="9"/>
        <v>-2.7333333333331211E-2</v>
      </c>
      <c r="D214">
        <f t="shared" si="10"/>
        <v>2.2577788729837978</v>
      </c>
      <c r="E214">
        <f t="shared" si="11"/>
        <v>2183221.427704317</v>
      </c>
    </row>
    <row r="215" spans="1:5" x14ac:dyDescent="0.25">
      <c r="A215">
        <f>VLOOKUP('2024-03-18_windows_device_0'!P381,'2024-03-18_windows_device_0'!P$2:P$911,1,0)</f>
        <v>45.323999999999998</v>
      </c>
      <c r="B215">
        <f>VLOOKUP('2024-03-18_windows_device_0'!Q419,'2024-03-18_windows_device_0'!Q$2:Q$911,1,0)</f>
        <v>2184442</v>
      </c>
      <c r="C215">
        <f t="shared" ref="C215:C278" si="12">A215-A214</f>
        <v>-4.2000000000001592E-2</v>
      </c>
      <c r="D215">
        <f t="shared" ref="D215:D278" si="13">A215*(EXP(-3*(G$2-C215)/G$2))</f>
        <v>2.2552270314152687</v>
      </c>
      <c r="E215">
        <f t="shared" si="11"/>
        <v>2183222.1240294902</v>
      </c>
    </row>
    <row r="216" spans="1:5" x14ac:dyDescent="0.25">
      <c r="A216">
        <f>VLOOKUP('2024-03-18_windows_device_0'!P382,'2024-03-18_windows_device_0'!P$2:P$911,1,0)</f>
        <v>45.261333333333333</v>
      </c>
      <c r="B216">
        <f>VLOOKUP('2024-03-18_windows_device_0'!Q420,'2024-03-18_windows_device_0'!Q$2:Q$911,1,0)</f>
        <v>2184441</v>
      </c>
      <c r="C216">
        <f t="shared" si="12"/>
        <v>-6.2666666666665094E-2</v>
      </c>
      <c r="D216">
        <f t="shared" si="13"/>
        <v>2.2514595180043839</v>
      </c>
      <c r="E216">
        <f t="shared" si="11"/>
        <v>2183223.6319791204</v>
      </c>
    </row>
    <row r="217" spans="1:5" x14ac:dyDescent="0.25">
      <c r="A217">
        <f>VLOOKUP('2024-03-18_windows_device_0'!P383,'2024-03-18_windows_device_0'!P$2:P$911,1,0)</f>
        <v>45.221333333333334</v>
      </c>
      <c r="B217">
        <f>VLOOKUP('2024-03-18_windows_device_0'!Q421,'2024-03-18_windows_device_0'!Q$2:Q$911,1,0)</f>
        <v>2184439</v>
      </c>
      <c r="C217">
        <f t="shared" si="12"/>
        <v>-3.9999999999999147E-2</v>
      </c>
      <c r="D217">
        <f t="shared" si="13"/>
        <v>2.2501813486281326</v>
      </c>
      <c r="E217">
        <f t="shared" si="11"/>
        <v>2183222.4837814621</v>
      </c>
    </row>
    <row r="218" spans="1:5" x14ac:dyDescent="0.25">
      <c r="A218">
        <f>VLOOKUP('2024-03-18_windows_device_0'!P384,'2024-03-18_windows_device_0'!P$2:P$911,1,0)</f>
        <v>45.165999999999997</v>
      </c>
      <c r="B218">
        <f>VLOOKUP('2024-03-18_windows_device_0'!Q422,'2024-03-18_windows_device_0'!Q$2:Q$911,1,0)</f>
        <v>2184437</v>
      </c>
      <c r="C218">
        <f t="shared" si="12"/>
        <v>-5.5333333333337009E-2</v>
      </c>
      <c r="D218">
        <f t="shared" si="13"/>
        <v>2.2469472077341632</v>
      </c>
      <c r="E218">
        <f t="shared" si="11"/>
        <v>2183222.6412524423</v>
      </c>
    </row>
    <row r="219" spans="1:5" x14ac:dyDescent="0.25">
      <c r="A219">
        <f>VLOOKUP('2024-03-18_windows_device_0'!P385,'2024-03-18_windows_device_0'!P$2:P$911,1,0)</f>
        <v>45.094000000000001</v>
      </c>
      <c r="B219">
        <f>VLOOKUP('2024-03-18_windows_device_0'!Q423,'2024-03-18_windows_device_0'!Q$2:Q$911,1,0)</f>
        <v>2184429</v>
      </c>
      <c r="C219">
        <f t="shared" si="12"/>
        <v>-7.1999999999995623E-2</v>
      </c>
      <c r="D219">
        <f t="shared" si="13"/>
        <v>2.2428436532392118</v>
      </c>
      <c r="E219">
        <f t="shared" si="11"/>
        <v>2183217.3831767975</v>
      </c>
    </row>
    <row r="220" spans="1:5" x14ac:dyDescent="0.25">
      <c r="A220">
        <f>VLOOKUP('2024-03-18_windows_device_0'!P386,'2024-03-18_windows_device_0'!P$2:P$911,1,0)</f>
        <v>45.065333333333335</v>
      </c>
      <c r="B220">
        <f>VLOOKUP('2024-03-18_windows_device_0'!Q424,'2024-03-18_windows_device_0'!Q$2:Q$911,1,0)</f>
        <v>2184428</v>
      </c>
      <c r="C220">
        <f t="shared" si="12"/>
        <v>-2.8666666666666174E-2</v>
      </c>
      <c r="D220">
        <f t="shared" si="13"/>
        <v>2.2427735428243061</v>
      </c>
      <c r="E220">
        <f t="shared" si="11"/>
        <v>2183216.4300669436</v>
      </c>
    </row>
    <row r="221" spans="1:5" x14ac:dyDescent="0.25">
      <c r="A221">
        <f>VLOOKUP('2024-03-18_windows_device_0'!P387,'2024-03-18_windows_device_0'!P$2:P$911,1,0)</f>
        <v>45.011333333333333</v>
      </c>
      <c r="B221">
        <f>VLOOKUP('2024-03-18_windows_device_0'!Q425,'2024-03-18_windows_device_0'!Q$2:Q$911,1,0)</f>
        <v>2184429</v>
      </c>
      <c r="C221">
        <f t="shared" si="12"/>
        <v>-5.4000000000002046E-2</v>
      </c>
      <c r="D221">
        <f t="shared" si="13"/>
        <v>2.2392944118608651</v>
      </c>
      <c r="E221">
        <f t="shared" si="11"/>
        <v>2183219.7587676891</v>
      </c>
    </row>
    <row r="222" spans="1:5" x14ac:dyDescent="0.25">
      <c r="A222">
        <f>VLOOKUP('2024-03-18_windows_device_0'!P388,'2024-03-18_windows_device_0'!P$2:P$911,1,0)</f>
        <v>44.969333333333331</v>
      </c>
      <c r="B222">
        <f>VLOOKUP('2024-03-18_windows_device_0'!Q426,'2024-03-18_windows_device_0'!Q$2:Q$911,1,0)</f>
        <v>2184424</v>
      </c>
      <c r="C222">
        <f t="shared" si="12"/>
        <v>-4.2000000000001592E-2</v>
      </c>
      <c r="D222">
        <f t="shared" si="13"/>
        <v>2.2375795631024848</v>
      </c>
      <c r="E222">
        <f t="shared" si="11"/>
        <v>2183215.9079058054</v>
      </c>
    </row>
    <row r="223" spans="1:5" x14ac:dyDescent="0.25">
      <c r="A223">
        <f>VLOOKUP('2024-03-18_windows_device_0'!P389,'2024-03-18_windows_device_0'!P$2:P$911,1,0)</f>
        <v>44.906666666666666</v>
      </c>
      <c r="B223">
        <f>VLOOKUP('2024-03-18_windows_device_0'!Q427,'2024-03-18_windows_device_0'!Q$2:Q$911,1,0)</f>
        <v>2184421</v>
      </c>
      <c r="C223">
        <f t="shared" si="12"/>
        <v>-6.2666666666665094E-2</v>
      </c>
      <c r="D223">
        <f t="shared" si="13"/>
        <v>2.2338171379952763</v>
      </c>
      <c r="E223">
        <f t="shared" si="11"/>
        <v>2183215.4322351683</v>
      </c>
    </row>
    <row r="224" spans="1:5" x14ac:dyDescent="0.25">
      <c r="A224">
        <f>VLOOKUP('2024-03-18_windows_device_0'!P390,'2024-03-18_windows_device_0'!P$2:P$911,1,0)</f>
        <v>44.858666666666664</v>
      </c>
      <c r="B224">
        <f>VLOOKUP('2024-03-18_windows_device_0'!Q428,'2024-03-18_windows_device_0'!Q$2:Q$911,1,0)</f>
        <v>2184424</v>
      </c>
      <c r="C224">
        <f t="shared" si="12"/>
        <v>-4.8000000000001819E-2</v>
      </c>
      <c r="D224">
        <f t="shared" si="13"/>
        <v>2.2318861588304988</v>
      </c>
      <c r="E224">
        <f t="shared" si="11"/>
        <v>2183219.729441335</v>
      </c>
    </row>
    <row r="225" spans="1:5" x14ac:dyDescent="0.25">
      <c r="A225">
        <f>VLOOKUP('2024-03-18_windows_device_0'!P391,'2024-03-18_windows_device_0'!P$2:P$911,1,0)</f>
        <v>44.797333333333334</v>
      </c>
      <c r="B225">
        <f>VLOOKUP('2024-03-18_windows_device_0'!Q429,'2024-03-18_windows_device_0'!Q$2:Q$911,1,0)</f>
        <v>2184420</v>
      </c>
      <c r="C225">
        <f t="shared" si="12"/>
        <v>-6.1333333333330131E-2</v>
      </c>
      <c r="D225">
        <f t="shared" si="13"/>
        <v>2.2284199681619055</v>
      </c>
      <c r="E225">
        <f t="shared" si="11"/>
        <v>2183218.0608001705</v>
      </c>
    </row>
    <row r="226" spans="1:5" x14ac:dyDescent="0.25">
      <c r="A226">
        <f>VLOOKUP('2024-03-18_windows_device_0'!P392,'2024-03-18_windows_device_0'!P$2:P$911,1,0)</f>
        <v>44.768666666666668</v>
      </c>
      <c r="B226">
        <f>VLOOKUP('2024-03-18_windows_device_0'!Q430,'2024-03-18_windows_device_0'!Q$2:Q$911,1,0)</f>
        <v>2184418</v>
      </c>
      <c r="C226">
        <f t="shared" si="12"/>
        <v>-2.8666666666666174E-2</v>
      </c>
      <c r="D226">
        <f t="shared" si="13"/>
        <v>2.2280092860924974</v>
      </c>
      <c r="E226">
        <f t="shared" si="11"/>
        <v>2183216.337265058</v>
      </c>
    </row>
    <row r="227" spans="1:5" x14ac:dyDescent="0.25">
      <c r="A227">
        <f>VLOOKUP('2024-03-18_windows_device_0'!P393,'2024-03-18_windows_device_0'!P$2:P$911,1,0)</f>
        <v>44.719333333333331</v>
      </c>
      <c r="B227">
        <f>VLOOKUP('2024-03-18_windows_device_0'!Q431,'2024-03-18_windows_device_0'!Q$2:Q$911,1,0)</f>
        <v>2184419</v>
      </c>
      <c r="C227">
        <f t="shared" si="12"/>
        <v>-4.9333333333336782E-2</v>
      </c>
      <c r="D227">
        <f t="shared" si="13"/>
        <v>2.2249124111535257</v>
      </c>
      <c r="E227">
        <f t="shared" si="11"/>
        <v>2183219.4236763953</v>
      </c>
    </row>
    <row r="228" spans="1:5" x14ac:dyDescent="0.25">
      <c r="A228">
        <f>VLOOKUP('2024-03-18_windows_device_0'!P394,'2024-03-18_windows_device_0'!P$2:P$911,1,0)</f>
        <v>44.662666666666667</v>
      </c>
      <c r="B228">
        <f>VLOOKUP('2024-03-18_windows_device_0'!Q432,'2024-03-18_windows_device_0'!Q$2:Q$911,1,0)</f>
        <v>2184418</v>
      </c>
      <c r="C228">
        <f t="shared" si="12"/>
        <v>-5.6666666666664867E-2</v>
      </c>
      <c r="D228">
        <f t="shared" si="13"/>
        <v>2.2218657200253094</v>
      </c>
      <c r="E228">
        <f t="shared" si="11"/>
        <v>2183220.4791139606</v>
      </c>
    </row>
    <row r="229" spans="1:5" x14ac:dyDescent="0.25">
      <c r="A229">
        <f>VLOOKUP('2024-03-18_windows_device_0'!P395,'2024-03-18_windows_device_0'!P$2:P$911,1,0)</f>
        <v>44.6</v>
      </c>
      <c r="B229">
        <f>VLOOKUP('2024-03-18_windows_device_0'!Q433,'2024-03-18_windows_device_0'!Q$2:Q$911,1,0)</f>
        <v>2184415</v>
      </c>
      <c r="C229">
        <f t="shared" si="12"/>
        <v>-6.2666666666665094E-2</v>
      </c>
      <c r="D229">
        <f t="shared" si="13"/>
        <v>2.2185624485137172</v>
      </c>
      <c r="E229">
        <f t="shared" si="11"/>
        <v>2183219.7108393679</v>
      </c>
    </row>
    <row r="230" spans="1:5" x14ac:dyDescent="0.25">
      <c r="A230">
        <f>VLOOKUP('2024-03-18_windows_device_0'!P396,'2024-03-18_windows_device_0'!P$2:P$911,1,0)</f>
        <v>44.546666666666667</v>
      </c>
      <c r="B230">
        <f>VLOOKUP('2024-03-18_windows_device_0'!Q434,'2024-03-18_windows_device_0'!Q$2:Q$911,1,0)</f>
        <v>2184410</v>
      </c>
      <c r="C230">
        <f t="shared" si="12"/>
        <v>-5.3333333333334565E-2</v>
      </c>
      <c r="D230">
        <f t="shared" si="13"/>
        <v>2.2161980613884213</v>
      </c>
      <c r="E230">
        <f t="shared" si="11"/>
        <v>2183216.3102858393</v>
      </c>
    </row>
    <row r="231" spans="1:5" x14ac:dyDescent="0.25">
      <c r="A231">
        <f>VLOOKUP('2024-03-18_windows_device_0'!P397,'2024-03-18_windows_device_0'!P$2:P$911,1,0)</f>
        <v>44.502000000000002</v>
      </c>
      <c r="B231">
        <f>VLOOKUP('2024-03-18_windows_device_0'!Q435,'2024-03-18_windows_device_0'!Q$2:Q$911,1,0)</f>
        <v>2184408</v>
      </c>
      <c r="C231">
        <f t="shared" si="12"/>
        <v>-4.4666666666664412E-2</v>
      </c>
      <c r="D231">
        <f t="shared" si="13"/>
        <v>2.2142436461323127</v>
      </c>
      <c r="E231">
        <f t="shared" si="11"/>
        <v>2183215.6336857472</v>
      </c>
    </row>
    <row r="232" spans="1:5" x14ac:dyDescent="0.25">
      <c r="A232">
        <f>VLOOKUP('2024-03-18_windows_device_0'!P398,'2024-03-18_windows_device_0'!P$2:P$911,1,0)</f>
        <v>44.470666666666666</v>
      </c>
      <c r="B232">
        <f>VLOOKUP('2024-03-18_windows_device_0'!Q436,'2024-03-18_windows_device_0'!Q$2:Q$911,1,0)</f>
        <v>2184405</v>
      </c>
      <c r="C232">
        <f t="shared" si="12"/>
        <v>-3.13333333333361E-2</v>
      </c>
      <c r="D232">
        <f t="shared" si="13"/>
        <v>2.2130963238483967</v>
      </c>
      <c r="E232">
        <f t="shared" si="11"/>
        <v>2183213.4111202681</v>
      </c>
    </row>
    <row r="233" spans="1:5" x14ac:dyDescent="0.25">
      <c r="A233">
        <f>VLOOKUP('2024-03-18_windows_device_0'!P399,'2024-03-18_windows_device_0'!P$2:P$911,1,0)</f>
        <v>44.405333333333331</v>
      </c>
      <c r="B233">
        <f>VLOOKUP('2024-03-18_windows_device_0'!Q437,'2024-03-18_windows_device_0'!Q$2:Q$911,1,0)</f>
        <v>2184403</v>
      </c>
      <c r="C233">
        <f t="shared" si="12"/>
        <v>-6.533333333333502E-2</v>
      </c>
      <c r="D233">
        <f t="shared" si="13"/>
        <v>2.2087968476109969</v>
      </c>
      <c r="E233">
        <f t="shared" si="11"/>
        <v>2183214.3280683439</v>
      </c>
    </row>
    <row r="234" spans="1:5" x14ac:dyDescent="0.25">
      <c r="A234">
        <f>VLOOKUP('2024-03-18_windows_device_0'!P400,'2024-03-18_windows_device_0'!P$2:P$911,1,0)</f>
        <v>44.401333333333334</v>
      </c>
      <c r="B234">
        <f>VLOOKUP('2024-03-18_windows_device_0'!Q438,'2024-03-18_windows_device_0'!Q$2:Q$911,1,0)</f>
        <v>2184403</v>
      </c>
      <c r="C234">
        <f t="shared" si="12"/>
        <v>-3.9999999999977831E-3</v>
      </c>
      <c r="D234">
        <f t="shared" si="13"/>
        <v>2.2104888387266333</v>
      </c>
      <c r="E234">
        <f t="shared" si="11"/>
        <v>2183213.1794724041</v>
      </c>
    </row>
    <row r="235" spans="1:5" x14ac:dyDescent="0.25">
      <c r="A235">
        <f>VLOOKUP('2024-03-18_windows_device_0'!P401,'2024-03-18_windows_device_0'!P$2:P$911,1,0)</f>
        <v>44.314666666666668</v>
      </c>
      <c r="B235">
        <f>VLOOKUP('2024-03-18_windows_device_0'!Q439,'2024-03-18_windows_device_0'!Q$2:Q$911,1,0)</f>
        <v>2184401</v>
      </c>
      <c r="C235">
        <f t="shared" si="12"/>
        <v>-8.6666666666666003E-2</v>
      </c>
      <c r="D235">
        <f t="shared" si="13"/>
        <v>2.2036308711372889</v>
      </c>
      <c r="E235">
        <f t="shared" si="11"/>
        <v>2183215.8404061068</v>
      </c>
    </row>
    <row r="236" spans="1:5" x14ac:dyDescent="0.25">
      <c r="A236">
        <f>VLOOKUP('2024-03-18_windows_device_0'!P402,'2024-03-18_windows_device_0'!P$2:P$911,1,0)</f>
        <v>44.289333333333332</v>
      </c>
      <c r="B236">
        <f>VLOOKUP('2024-03-18_windows_device_0'!Q440,'2024-03-18_windows_device_0'!Q$2:Q$911,1,0)</f>
        <v>2184397</v>
      </c>
      <c r="C236">
        <f t="shared" si="12"/>
        <v>-2.5333333333335872E-2</v>
      </c>
      <c r="D236">
        <f t="shared" si="13"/>
        <v>2.2042567497720205</v>
      </c>
      <c r="E236">
        <f t="shared" si="11"/>
        <v>2183211.4144342854</v>
      </c>
    </row>
    <row r="237" spans="1:5" x14ac:dyDescent="0.25">
      <c r="A237">
        <f>VLOOKUP('2024-03-18_windows_device_0'!P403,'2024-03-18_windows_device_0'!P$2:P$911,1,0)</f>
        <v>44.230000000000004</v>
      </c>
      <c r="B237">
        <f>VLOOKUP('2024-03-18_windows_device_0'!Q441,'2024-03-18_windows_device_0'!Q$2:Q$911,1,0)</f>
        <v>2184393</v>
      </c>
      <c r="C237">
        <f t="shared" si="12"/>
        <v>-5.9333333333327687E-2</v>
      </c>
      <c r="D237">
        <f t="shared" si="13"/>
        <v>2.2002596693096614</v>
      </c>
      <c r="E237">
        <f t="shared" si="11"/>
        <v>2183210.1369226449</v>
      </c>
    </row>
    <row r="238" spans="1:5" x14ac:dyDescent="0.25">
      <c r="A238">
        <f>VLOOKUP('2024-03-18_windows_device_0'!P404,'2024-03-18_windows_device_0'!P$2:P$911,1,0)</f>
        <v>44.194000000000003</v>
      </c>
      <c r="B238">
        <f>VLOOKUP('2024-03-18_windows_device_0'!Q442,'2024-03-18_windows_device_0'!Q$2:Q$911,1,0)</f>
        <v>2184392</v>
      </c>
      <c r="C238">
        <f t="shared" si="12"/>
        <v>-3.6000000000001364E-2</v>
      </c>
      <c r="D238">
        <f t="shared" si="13"/>
        <v>2.199184715201028</v>
      </c>
      <c r="E238">
        <f t="shared" si="11"/>
        <v>2183209.8699384779</v>
      </c>
    </row>
    <row r="239" spans="1:5" x14ac:dyDescent="0.25">
      <c r="A239">
        <f>VLOOKUP('2024-03-18_windows_device_0'!P405,'2024-03-18_windows_device_0'!P$2:P$911,1,0)</f>
        <v>44.146666666666668</v>
      </c>
      <c r="B239">
        <f>VLOOKUP('2024-03-18_windows_device_0'!Q443,'2024-03-18_windows_device_0'!Q$2:Q$911,1,0)</f>
        <v>2184391</v>
      </c>
      <c r="C239">
        <f t="shared" si="12"/>
        <v>-4.7333333333334338E-2</v>
      </c>
      <c r="D239">
        <f t="shared" si="13"/>
        <v>2.1964819326778042</v>
      </c>
      <c r="E239">
        <f t="shared" si="11"/>
        <v>2183210.714561658</v>
      </c>
    </row>
    <row r="240" spans="1:5" x14ac:dyDescent="0.25">
      <c r="A240">
        <f>VLOOKUP('2024-03-18_windows_device_0'!P406,'2024-03-18_windows_device_0'!P$2:P$911,1,0)</f>
        <v>44.088000000000001</v>
      </c>
      <c r="B240">
        <f>VLOOKUP('2024-03-18_windows_device_0'!Q444,'2024-03-18_windows_device_0'!Q$2:Q$911,1,0)</f>
        <v>2184393</v>
      </c>
      <c r="C240">
        <f t="shared" si="12"/>
        <v>-5.8666666666667311E-2</v>
      </c>
      <c r="D240">
        <f t="shared" si="13"/>
        <v>2.1932161582017566</v>
      </c>
      <c r="E240">
        <f t="shared" si="11"/>
        <v>2183214.9464521054</v>
      </c>
    </row>
    <row r="241" spans="1:5" x14ac:dyDescent="0.25">
      <c r="A241">
        <f>VLOOKUP('2024-03-18_windows_device_0'!P407,'2024-03-18_windows_device_0'!P$2:P$911,1,0)</f>
        <v>44.058666666666667</v>
      </c>
      <c r="B241">
        <f>VLOOKUP('2024-03-18_windows_device_0'!Q445,'2024-03-18_windows_device_0'!Q$2:Q$911,1,0)</f>
        <v>2184394</v>
      </c>
      <c r="C241">
        <f t="shared" si="12"/>
        <v>-2.9333333333333655E-2</v>
      </c>
      <c r="D241">
        <f t="shared" si="13"/>
        <v>2.1926542073730086</v>
      </c>
      <c r="E241">
        <f t="shared" si="11"/>
        <v>2183216.3308347603</v>
      </c>
    </row>
    <row r="242" spans="1:5" x14ac:dyDescent="0.25">
      <c r="A242">
        <f>VLOOKUP('2024-03-18_windows_device_0'!P408,'2024-03-18_windows_device_0'!P$2:P$911,1,0)</f>
        <v>44.015333333333331</v>
      </c>
      <c r="B242">
        <f>VLOOKUP('2024-03-18_windows_device_0'!Q446,'2024-03-18_windows_device_0'!Q$2:Q$911,1,0)</f>
        <v>2184389</v>
      </c>
      <c r="C242">
        <f t="shared" si="12"/>
        <v>-4.3333333333336554E-2</v>
      </c>
      <c r="D242">
        <f t="shared" si="13"/>
        <v>2.1900697812323959</v>
      </c>
      <c r="E242">
        <f t="shared" si="11"/>
        <v>2183213.0998896542</v>
      </c>
    </row>
    <row r="243" spans="1:5" x14ac:dyDescent="0.25">
      <c r="A243">
        <f>VLOOKUP('2024-03-18_windows_device_0'!P409,'2024-03-18_windows_device_0'!P$2:P$911,1,0)</f>
        <v>43.980666666666664</v>
      </c>
      <c r="B243">
        <f>VLOOKUP('2024-03-18_windows_device_0'!Q447,'2024-03-18_windows_device_0'!Q$2:Q$911,1,0)</f>
        <v>2184389</v>
      </c>
      <c r="C243">
        <f t="shared" si="12"/>
        <v>-3.4666666666666401E-2</v>
      </c>
      <c r="D243">
        <f t="shared" si="13"/>
        <v>2.1886095258685807</v>
      </c>
      <c r="E243">
        <f t="shared" si="11"/>
        <v>2183214.1003662697</v>
      </c>
    </row>
    <row r="244" spans="1:5" x14ac:dyDescent="0.25">
      <c r="A244">
        <f>VLOOKUP('2024-03-18_windows_device_0'!P410,'2024-03-18_windows_device_0'!P$2:P$911,1,0)</f>
        <v>43.931333333333335</v>
      </c>
      <c r="B244">
        <f>VLOOKUP('2024-03-18_windows_device_0'!Q448,'2024-03-18_windows_device_0'!Q$2:Q$911,1,0)</f>
        <v>2184392</v>
      </c>
      <c r="C244">
        <f t="shared" si="12"/>
        <v>-4.9333333333329676E-2</v>
      </c>
      <c r="D244">
        <f t="shared" si="13"/>
        <v>2.1857071983449945</v>
      </c>
      <c r="E244">
        <f t="shared" si="11"/>
        <v>2183219.0908448743</v>
      </c>
    </row>
    <row r="245" spans="1:5" x14ac:dyDescent="0.25">
      <c r="A245">
        <f>VLOOKUP('2024-03-18_windows_device_0'!P411,'2024-03-18_windows_device_0'!P$2:P$911,1,0)</f>
        <v>43.879333333333335</v>
      </c>
      <c r="B245">
        <f>VLOOKUP('2024-03-18_windows_device_0'!Q449,'2024-03-18_windows_device_0'!Q$2:Q$911,1,0)</f>
        <v>2184386</v>
      </c>
      <c r="C245">
        <f t="shared" si="12"/>
        <v>-5.1999999999999602E-2</v>
      </c>
      <c r="D245">
        <f t="shared" si="13"/>
        <v>2.1830388214593377</v>
      </c>
      <c r="E245">
        <f t="shared" si="11"/>
        <v>2183214.9232085813</v>
      </c>
    </row>
    <row r="246" spans="1:5" x14ac:dyDescent="0.25">
      <c r="A246">
        <f>VLOOKUP('2024-03-18_windows_device_0'!P412,'2024-03-18_windows_device_0'!P$2:P$911,1,0)</f>
        <v>43.858000000000004</v>
      </c>
      <c r="B246">
        <f>VLOOKUP('2024-03-18_windows_device_0'!Q450,'2024-03-18_windows_device_0'!Q$2:Q$911,1,0)</f>
        <v>2184387</v>
      </c>
      <c r="C246">
        <f t="shared" si="12"/>
        <v>-2.1333333333330984E-2</v>
      </c>
      <c r="D246">
        <f t="shared" si="13"/>
        <v>2.1829113508869877</v>
      </c>
      <c r="E246">
        <f t="shared" si="11"/>
        <v>2183216.0107981558</v>
      </c>
    </row>
    <row r="247" spans="1:5" x14ac:dyDescent="0.25">
      <c r="A247">
        <f>VLOOKUP('2024-03-18_windows_device_0'!P413,'2024-03-18_windows_device_0'!P$2:P$911,1,0)</f>
        <v>43.814</v>
      </c>
      <c r="B247">
        <f>VLOOKUP('2024-03-18_windows_device_0'!Q451,'2024-03-18_windows_device_0'!Q$2:Q$911,1,0)</f>
        <v>2184381</v>
      </c>
      <c r="C247">
        <f t="shared" si="12"/>
        <v>-4.4000000000004036E-2</v>
      </c>
      <c r="D247">
        <f t="shared" si="13"/>
        <v>2.1800317644095992</v>
      </c>
      <c r="E247">
        <f t="shared" si="11"/>
        <v>2183211.9908287125</v>
      </c>
    </row>
    <row r="248" spans="1:5" x14ac:dyDescent="0.25">
      <c r="A248">
        <f>VLOOKUP('2024-03-18_windows_device_0'!P414,'2024-03-18_windows_device_0'!P$2:P$911,1,0)</f>
        <v>43.783999999999999</v>
      </c>
      <c r="B248">
        <f>VLOOKUP('2024-03-18_windows_device_0'!Q452,'2024-03-18_windows_device_0'!Q$2:Q$911,1,0)</f>
        <v>2184377</v>
      </c>
      <c r="C248">
        <f t="shared" si="12"/>
        <v>-3.0000000000001137E-2</v>
      </c>
      <c r="D248">
        <f t="shared" si="13"/>
        <v>2.1789646857299156</v>
      </c>
      <c r="E248">
        <f t="shared" si="11"/>
        <v>2183208.7252262142</v>
      </c>
    </row>
    <row r="249" spans="1:5" x14ac:dyDescent="0.25">
      <c r="A249">
        <f>VLOOKUP('2024-03-18_windows_device_0'!P415,'2024-03-18_windows_device_0'!P$2:P$911,1,0)</f>
        <v>43.74733333333333</v>
      </c>
      <c r="B249">
        <f>VLOOKUP('2024-03-18_windows_device_0'!Q453,'2024-03-18_windows_device_0'!Q$2:Q$911,1,0)</f>
        <v>2184374</v>
      </c>
      <c r="C249">
        <f t="shared" si="12"/>
        <v>-3.6666666666668846E-2</v>
      </c>
      <c r="D249">
        <f t="shared" si="13"/>
        <v>2.1769374086788211</v>
      </c>
      <c r="E249">
        <f t="shared" si="11"/>
        <v>2183207.121454013</v>
      </c>
    </row>
    <row r="250" spans="1:5" x14ac:dyDescent="0.25">
      <c r="A250">
        <f>VLOOKUP('2024-03-18_windows_device_0'!P416,'2024-03-18_windows_device_0'!P$2:P$911,1,0)</f>
        <v>43.706666666666663</v>
      </c>
      <c r="B250">
        <f>VLOOKUP('2024-03-18_windows_device_0'!Q454,'2024-03-18_windows_device_0'!Q$2:Q$911,1,0)</f>
        <v>2184375</v>
      </c>
      <c r="C250">
        <f t="shared" si="12"/>
        <v>-4.0666666666666629E-2</v>
      </c>
      <c r="D250">
        <f t="shared" si="13"/>
        <v>2.1747923830315972</v>
      </c>
      <c r="E250">
        <f t="shared" si="11"/>
        <v>2183209.6001941394</v>
      </c>
    </row>
    <row r="251" spans="1:5" x14ac:dyDescent="0.25">
      <c r="A251">
        <f>VLOOKUP('2024-03-18_windows_device_0'!P417,'2024-03-18_windows_device_0'!P$2:P$911,1,0)</f>
        <v>43.656666666666666</v>
      </c>
      <c r="B251">
        <f>VLOOKUP('2024-03-18_windows_device_0'!Q455,'2024-03-18_windows_device_0'!Q$2:Q$911,1,0)</f>
        <v>2184375</v>
      </c>
      <c r="C251">
        <f t="shared" si="12"/>
        <v>-4.9999999999997158E-2</v>
      </c>
      <c r="D251">
        <f t="shared" si="13"/>
        <v>2.1720215554322357</v>
      </c>
      <c r="E251">
        <f t="shared" si="11"/>
        <v>2183211.5125106182</v>
      </c>
    </row>
    <row r="252" spans="1:5" x14ac:dyDescent="0.25">
      <c r="A252">
        <f>VLOOKUP('2024-03-18_windows_device_0'!P418,'2024-03-18_windows_device_0'!P$2:P$911,1,0)</f>
        <v>43.623333333333335</v>
      </c>
      <c r="B252">
        <f>VLOOKUP('2024-03-18_windows_device_0'!Q456,'2024-03-18_windows_device_0'!Q$2:Q$911,1,0)</f>
        <v>2184377</v>
      </c>
      <c r="C252">
        <f t="shared" si="12"/>
        <v>-3.3333333333331439E-2</v>
      </c>
      <c r="D252">
        <f t="shared" si="13"/>
        <v>2.1708679382312397</v>
      </c>
      <c r="E252">
        <f t="shared" si="11"/>
        <v>2183214.3094113199</v>
      </c>
    </row>
    <row r="253" spans="1:5" x14ac:dyDescent="0.25">
      <c r="A253">
        <f>VLOOKUP('2024-03-18_windows_device_0'!P419,'2024-03-18_windows_device_0'!P$2:P$911,1,0)</f>
        <v>43.61333333333333</v>
      </c>
      <c r="B253">
        <f>VLOOKUP('2024-03-18_windows_device_0'!Q457,'2024-03-18_windows_device_0'!Q$2:Q$911,1,0)</f>
        <v>2184378</v>
      </c>
      <c r="C253">
        <f t="shared" si="12"/>
        <v>-1.0000000000005116E-2</v>
      </c>
      <c r="D253">
        <f t="shared" si="13"/>
        <v>2.1710770462975013</v>
      </c>
      <c r="E253">
        <f t="shared" si="11"/>
        <v>2183215.1649313224</v>
      </c>
    </row>
    <row r="254" spans="1:5" x14ac:dyDescent="0.25">
      <c r="A254">
        <f>VLOOKUP('2024-03-18_windows_device_0'!P420,'2024-03-18_windows_device_0'!P$2:P$911,1,0)</f>
        <v>43.557333333333332</v>
      </c>
      <c r="B254">
        <f>VLOOKUP('2024-03-18_windows_device_0'!Q458,'2024-03-18_windows_device_0'!Q$2:Q$911,1,0)</f>
        <v>2184373</v>
      </c>
      <c r="C254">
        <f t="shared" si="12"/>
        <v>-5.5999999999997385E-2</v>
      </c>
      <c r="D254">
        <f t="shared" si="13"/>
        <v>2.1668980668144613</v>
      </c>
      <c r="E254">
        <f t="shared" si="11"/>
        <v>2183213.0549761015</v>
      </c>
    </row>
    <row r="255" spans="1:5" x14ac:dyDescent="0.25">
      <c r="A255">
        <f>VLOOKUP('2024-03-18_windows_device_0'!P421,'2024-03-18_windows_device_0'!P$2:P$911,1,0)</f>
        <v>43.527333333333331</v>
      </c>
      <c r="B255">
        <f>VLOOKUP('2024-03-18_windows_device_0'!Q459,'2024-03-18_windows_device_0'!Q$2:Q$911,1,0)</f>
        <v>2184372</v>
      </c>
      <c r="C255">
        <f t="shared" si="12"/>
        <v>-3.0000000000001137E-2</v>
      </c>
      <c r="D255">
        <f t="shared" si="13"/>
        <v>2.1661913529446362</v>
      </c>
      <c r="E255">
        <f t="shared" si="11"/>
        <v>2183212.5442670952</v>
      </c>
    </row>
    <row r="256" spans="1:5" x14ac:dyDescent="0.25">
      <c r="A256">
        <f>VLOOKUP('2024-03-18_windows_device_0'!P422,'2024-03-18_windows_device_0'!P$2:P$911,1,0)</f>
        <v>43.474666666666664</v>
      </c>
      <c r="B256">
        <f>VLOOKUP('2024-03-18_windows_device_0'!Q460,'2024-03-18_windows_device_0'!Q$2:Q$911,1,0)</f>
        <v>2184366</v>
      </c>
      <c r="C256">
        <f t="shared" si="12"/>
        <v>-5.2666666666667084E-2</v>
      </c>
      <c r="D256">
        <f t="shared" si="13"/>
        <v>2.1628861476024905</v>
      </c>
      <c r="E256">
        <f t="shared" si="11"/>
        <v>2183208.8347361274</v>
      </c>
    </row>
    <row r="257" spans="1:5" x14ac:dyDescent="0.25">
      <c r="A257">
        <f>VLOOKUP('2024-03-18_windows_device_0'!P423,'2024-03-18_windows_device_0'!P$2:P$911,1,0)</f>
        <v>43.431333333333335</v>
      </c>
      <c r="B257">
        <f>VLOOKUP('2024-03-18_windows_device_0'!Q461,'2024-03-18_windows_device_0'!Q$2:Q$911,1,0)</f>
        <v>2184359</v>
      </c>
      <c r="C257">
        <f t="shared" si="12"/>
        <v>-4.3333333333329449E-2</v>
      </c>
      <c r="D257">
        <f t="shared" si="13"/>
        <v>2.1610117086158911</v>
      </c>
      <c r="E257">
        <f t="shared" si="11"/>
        <v>2183203.1352565144</v>
      </c>
    </row>
    <row r="258" spans="1:5" x14ac:dyDescent="0.25">
      <c r="A258">
        <f>VLOOKUP('2024-03-18_windows_device_0'!P424,'2024-03-18_windows_device_0'!P$2:P$911,1,0)</f>
        <v>43.396000000000001</v>
      </c>
      <c r="B258">
        <f>VLOOKUP('2024-03-18_windows_device_0'!Q462,'2024-03-18_windows_device_0'!Q$2:Q$911,1,0)</f>
        <v>2184358</v>
      </c>
      <c r="C258">
        <f t="shared" si="12"/>
        <v>-3.5333333333333883E-2</v>
      </c>
      <c r="D258">
        <f t="shared" si="13"/>
        <v>2.1594946752966888</v>
      </c>
      <c r="E258">
        <f t="shared" si="11"/>
        <v>2183203.1886284435</v>
      </c>
    </row>
    <row r="259" spans="1:5" x14ac:dyDescent="0.25">
      <c r="A259">
        <f>VLOOKUP('2024-03-18_windows_device_0'!P425,'2024-03-18_windows_device_0'!P$2:P$911,1,0)</f>
        <v>43.366</v>
      </c>
      <c r="B259">
        <f>VLOOKUP('2024-03-18_windows_device_0'!Q463,'2024-03-18_windows_device_0'!Q$2:Q$911,1,0)</f>
        <v>2184356</v>
      </c>
      <c r="C259">
        <f t="shared" si="12"/>
        <v>-3.0000000000001137E-2</v>
      </c>
      <c r="D259">
        <f t="shared" si="13"/>
        <v>2.158162400908175</v>
      </c>
      <c r="E259">
        <f t="shared" ref="E259:E322" si="14">B259-G$3*LN(D259)</f>
        <v>2183202.1143210637</v>
      </c>
    </row>
    <row r="260" spans="1:5" x14ac:dyDescent="0.25">
      <c r="A260">
        <f>VLOOKUP('2024-03-18_windows_device_0'!P426,'2024-03-18_windows_device_0'!P$2:P$911,1,0)</f>
        <v>43.315333333333335</v>
      </c>
      <c r="B260">
        <f>VLOOKUP('2024-03-18_windows_device_0'!Q464,'2024-03-18_windows_device_0'!Q$2:Q$911,1,0)</f>
        <v>2184360</v>
      </c>
      <c r="C260">
        <f t="shared" si="12"/>
        <v>-5.0666666666664639E-2</v>
      </c>
      <c r="D260">
        <f t="shared" si="13"/>
        <v>2.1550193747785977</v>
      </c>
      <c r="E260">
        <f t="shared" si="14"/>
        <v>2183208.3004288021</v>
      </c>
    </row>
    <row r="261" spans="1:5" x14ac:dyDescent="0.25">
      <c r="A261">
        <f>VLOOKUP('2024-03-18_windows_device_0'!P427,'2024-03-18_windows_device_0'!P$2:P$911,1,0)</f>
        <v>43.286000000000001</v>
      </c>
      <c r="B261">
        <f>VLOOKUP('2024-03-18_windows_device_0'!Q465,'2024-03-18_windows_device_0'!Q$2:Q$911,1,0)</f>
        <v>2184356</v>
      </c>
      <c r="C261">
        <f t="shared" si="12"/>
        <v>-2.9333333333333655E-2</v>
      </c>
      <c r="D261">
        <f t="shared" si="13"/>
        <v>2.1542011413648781</v>
      </c>
      <c r="E261">
        <f t="shared" si="14"/>
        <v>2183204.8700678498</v>
      </c>
    </row>
    <row r="262" spans="1:5" x14ac:dyDescent="0.25">
      <c r="A262">
        <f>VLOOKUP('2024-03-18_windows_device_0'!P428,'2024-03-18_windows_device_0'!P$2:P$911,1,0)</f>
        <v>43.231333333333332</v>
      </c>
      <c r="B262">
        <f>VLOOKUP('2024-03-18_windows_device_0'!Q466,'2024-03-18_windows_device_0'!Q$2:Q$911,1,0)</f>
        <v>2184355</v>
      </c>
      <c r="C262">
        <f t="shared" si="12"/>
        <v>-5.4666666666669528E-2</v>
      </c>
      <c r="D262">
        <f t="shared" si="13"/>
        <v>2.1507201731022279</v>
      </c>
      <c r="E262">
        <f t="shared" si="14"/>
        <v>2183206.2958745724</v>
      </c>
    </row>
    <row r="263" spans="1:5" x14ac:dyDescent="0.25">
      <c r="A263">
        <f>VLOOKUP('2024-03-18_windows_device_0'!P429,'2024-03-18_windows_device_0'!P$2:P$911,1,0)</f>
        <v>43.201999999999998</v>
      </c>
      <c r="B263">
        <f>VLOOKUP('2024-03-18_windows_device_0'!Q467,'2024-03-18_windows_device_0'!Q$2:Q$911,1,0)</f>
        <v>2184350</v>
      </c>
      <c r="C263">
        <f t="shared" si="12"/>
        <v>-2.9333333333333655E-2</v>
      </c>
      <c r="D263">
        <f t="shared" si="13"/>
        <v>2.1500207390205945</v>
      </c>
      <c r="E263">
        <f t="shared" si="14"/>
        <v>2183201.7837677761</v>
      </c>
    </row>
    <row r="264" spans="1:5" x14ac:dyDescent="0.25">
      <c r="A264">
        <f>VLOOKUP('2024-03-18_windows_device_0'!P430,'2024-03-18_windows_device_0'!P$2:P$911,1,0)</f>
        <v>43.155999999999999</v>
      </c>
      <c r="B264">
        <f>VLOOKUP('2024-03-18_windows_device_0'!Q468,'2024-03-18_windows_device_0'!Q$2:Q$911,1,0)</f>
        <v>2184348</v>
      </c>
      <c r="C264">
        <f t="shared" si="12"/>
        <v>-4.5999999999999375E-2</v>
      </c>
      <c r="D264">
        <f t="shared" si="13"/>
        <v>2.14723205670871</v>
      </c>
      <c r="E264">
        <f t="shared" si="14"/>
        <v>2183201.7306041638</v>
      </c>
    </row>
    <row r="265" spans="1:5" x14ac:dyDescent="0.25">
      <c r="A265">
        <f>VLOOKUP('2024-03-18_windows_device_0'!P431,'2024-03-18_windows_device_0'!P$2:P$911,1,0)</f>
        <v>43.12466666666667</v>
      </c>
      <c r="B265">
        <f>VLOOKUP('2024-03-18_windows_device_0'!Q469,'2024-03-18_windows_device_0'!Q$2:Q$911,1,0)</f>
        <v>2184351</v>
      </c>
      <c r="C265">
        <f t="shared" si="12"/>
        <v>-3.1333333333328994E-2</v>
      </c>
      <c r="D265">
        <f t="shared" si="13"/>
        <v>2.1461122223005624</v>
      </c>
      <c r="E265">
        <f t="shared" si="14"/>
        <v>2183205.513095174</v>
      </c>
    </row>
    <row r="266" spans="1:5" x14ac:dyDescent="0.25">
      <c r="A266">
        <f>VLOOKUP('2024-03-18_windows_device_0'!P432,'2024-03-18_windows_device_0'!P$2:P$911,1,0)</f>
        <v>43.088000000000001</v>
      </c>
      <c r="B266">
        <f>VLOOKUP('2024-03-18_windows_device_0'!Q470,'2024-03-18_windows_device_0'!Q$2:Q$911,1,0)</f>
        <v>2184344</v>
      </c>
      <c r="C266">
        <f t="shared" si="12"/>
        <v>-3.6666666666668846E-2</v>
      </c>
      <c r="D266">
        <f t="shared" si="13"/>
        <v>2.1441279254770511</v>
      </c>
      <c r="E266">
        <f t="shared" si="14"/>
        <v>2183199.9006377566</v>
      </c>
    </row>
    <row r="267" spans="1:5" x14ac:dyDescent="0.25">
      <c r="A267">
        <f>VLOOKUP('2024-03-18_windows_device_0'!P433,'2024-03-18_windows_device_0'!P$2:P$911,1,0)</f>
        <v>43.047333333333334</v>
      </c>
      <c r="B267">
        <f>VLOOKUP('2024-03-18_windows_device_0'!Q471,'2024-03-18_windows_device_0'!Q$2:Q$911,1,0)</f>
        <v>2184347</v>
      </c>
      <c r="C267">
        <f t="shared" si="12"/>
        <v>-4.0666666666666629E-2</v>
      </c>
      <c r="D267">
        <f t="shared" si="13"/>
        <v>2.1419847310056936</v>
      </c>
      <c r="E267">
        <f t="shared" si="14"/>
        <v>2183204.4007345727</v>
      </c>
    </row>
    <row r="268" spans="1:5" x14ac:dyDescent="0.25">
      <c r="A268">
        <f>VLOOKUP('2024-03-18_windows_device_0'!P434,'2024-03-18_windows_device_0'!P$2:P$911,1,0)</f>
        <v>43.003999999999998</v>
      </c>
      <c r="B268">
        <f>VLOOKUP('2024-03-18_windows_device_0'!Q472,'2024-03-18_windows_device_0'!Q$2:Q$911,1,0)</f>
        <v>2184345</v>
      </c>
      <c r="C268">
        <f t="shared" si="12"/>
        <v>-4.3333333333336554E-2</v>
      </c>
      <c r="D268">
        <f t="shared" si="13"/>
        <v>2.1397488952058668</v>
      </c>
      <c r="E268">
        <f t="shared" si="14"/>
        <v>2183203.9672748097</v>
      </c>
    </row>
    <row r="269" spans="1:5" x14ac:dyDescent="0.25">
      <c r="A269">
        <f>VLOOKUP('2024-03-18_windows_device_0'!P435,'2024-03-18_windows_device_0'!P$2:P$911,1,0)</f>
        <v>42.959333333333333</v>
      </c>
      <c r="B269">
        <f>VLOOKUP('2024-03-18_windows_device_0'!Q473,'2024-03-18_windows_device_0'!Q$2:Q$911,1,0)</f>
        <v>2184346</v>
      </c>
      <c r="C269">
        <f t="shared" si="12"/>
        <v>-4.4666666666664412E-2</v>
      </c>
      <c r="D269">
        <f t="shared" si="13"/>
        <v>2.1374866494857172</v>
      </c>
      <c r="E269">
        <f t="shared" si="14"/>
        <v>2183206.5539860679</v>
      </c>
    </row>
    <row r="270" spans="1:5" x14ac:dyDescent="0.25">
      <c r="A270">
        <f>VLOOKUP('2024-03-18_windows_device_0'!P436,'2024-03-18_windows_device_0'!P$2:P$911,1,0)</f>
        <v>42.938000000000002</v>
      </c>
      <c r="B270">
        <f>VLOOKUP('2024-03-18_windows_device_0'!Q474,'2024-03-18_windows_device_0'!Q$2:Q$911,1,0)</f>
        <v>2184345</v>
      </c>
      <c r="C270">
        <f t="shared" si="12"/>
        <v>-2.1333333333330984E-2</v>
      </c>
      <c r="D270">
        <f t="shared" si="13"/>
        <v>2.137120880669102</v>
      </c>
      <c r="E270">
        <f t="shared" si="14"/>
        <v>2183205.8106895071</v>
      </c>
    </row>
    <row r="271" spans="1:5" x14ac:dyDescent="0.25">
      <c r="A271">
        <f>VLOOKUP('2024-03-18_windows_device_0'!P437,'2024-03-18_windows_device_0'!P$2:P$911,1,0)</f>
        <v>42.912666666666667</v>
      </c>
      <c r="B271">
        <f>VLOOKUP('2024-03-18_windows_device_0'!Q475,'2024-03-18_windows_device_0'!Q$2:Q$911,1,0)</f>
        <v>2184342</v>
      </c>
      <c r="C271">
        <f t="shared" si="12"/>
        <v>-2.5333333333335872E-2</v>
      </c>
      <c r="D271">
        <f t="shared" si="13"/>
        <v>2.1357407762000662</v>
      </c>
      <c r="E271">
        <f t="shared" si="14"/>
        <v>2183203.7796685854</v>
      </c>
    </row>
    <row r="272" spans="1:5" x14ac:dyDescent="0.25">
      <c r="A272">
        <f>VLOOKUP('2024-03-18_windows_device_0'!P438,'2024-03-18_windows_device_0'!P$2:P$911,1,0)</f>
        <v>42.848666666666666</v>
      </c>
      <c r="B272">
        <f>VLOOKUP('2024-03-18_windows_device_0'!Q476,'2024-03-18_windows_device_0'!Q$2:Q$911,1,0)</f>
        <v>2184342</v>
      </c>
      <c r="C272">
        <f t="shared" si="12"/>
        <v>-6.4000000000000057E-2</v>
      </c>
      <c r="D272">
        <f t="shared" si="13"/>
        <v>2.131405252206557</v>
      </c>
      <c r="E272">
        <f t="shared" si="14"/>
        <v>2183206.82774249</v>
      </c>
    </row>
    <row r="273" spans="1:5" x14ac:dyDescent="0.25">
      <c r="A273">
        <f>VLOOKUP('2024-03-18_windows_device_0'!P439,'2024-03-18_windows_device_0'!P$2:P$911,1,0)</f>
        <v>42.820666666666668</v>
      </c>
      <c r="B273">
        <f>VLOOKUP('2024-03-18_windows_device_0'!Q477,'2024-03-18_windows_device_0'!Q$2:Q$911,1,0)</f>
        <v>2184343</v>
      </c>
      <c r="C273">
        <f t="shared" si="12"/>
        <v>-2.7999999999998693E-2</v>
      </c>
      <c r="D273">
        <f t="shared" si="13"/>
        <v>2.1310826871705806</v>
      </c>
      <c r="E273">
        <f t="shared" si="14"/>
        <v>2183208.0547683779</v>
      </c>
    </row>
    <row r="274" spans="1:5" x14ac:dyDescent="0.25">
      <c r="A274">
        <f>VLOOKUP('2024-03-18_windows_device_0'!P440,'2024-03-18_windows_device_0'!P$2:P$911,1,0)</f>
        <v>42.780666666666669</v>
      </c>
      <c r="B274">
        <f>VLOOKUP('2024-03-18_windows_device_0'!Q478,'2024-03-18_windows_device_0'!Q$2:Q$911,1,0)</f>
        <v>2184342</v>
      </c>
      <c r="C274">
        <f t="shared" si="12"/>
        <v>-3.9999999999999147E-2</v>
      </c>
      <c r="D274">
        <f t="shared" si="13"/>
        <v>2.12873551307371</v>
      </c>
      <c r="E274">
        <f t="shared" si="14"/>
        <v>2183208.707778594</v>
      </c>
    </row>
    <row r="275" spans="1:5" x14ac:dyDescent="0.25">
      <c r="A275">
        <f>VLOOKUP('2024-03-18_windows_device_0'!P441,'2024-03-18_windows_device_0'!P$2:P$911,1,0)</f>
        <v>42.738</v>
      </c>
      <c r="B275">
        <f>VLOOKUP('2024-03-18_windows_device_0'!Q479,'2024-03-18_windows_device_0'!Q$2:Q$911,1,0)</f>
        <v>2184339</v>
      </c>
      <c r="C275">
        <f t="shared" si="12"/>
        <v>-4.2666666666669073E-2</v>
      </c>
      <c r="D275">
        <f t="shared" si="13"/>
        <v>2.1265333218260456</v>
      </c>
      <c r="E275">
        <f t="shared" si="14"/>
        <v>2183207.2603419195</v>
      </c>
    </row>
    <row r="276" spans="1:5" x14ac:dyDescent="0.25">
      <c r="A276">
        <f>VLOOKUP('2024-03-18_windows_device_0'!P442,'2024-03-18_windows_device_0'!P$2:P$911,1,0)</f>
        <v>42.709333333333333</v>
      </c>
      <c r="B276">
        <f>VLOOKUP('2024-03-18_windows_device_0'!Q480,'2024-03-18_windows_device_0'!Q$2:Q$911,1,0)</f>
        <v>2184334</v>
      </c>
      <c r="C276">
        <f t="shared" si="12"/>
        <v>-2.8666666666666174E-2</v>
      </c>
      <c r="D276">
        <f t="shared" si="13"/>
        <v>2.125522119700233</v>
      </c>
      <c r="E276">
        <f t="shared" si="14"/>
        <v>2183202.9737866232</v>
      </c>
    </row>
    <row r="277" spans="1:5" x14ac:dyDescent="0.25">
      <c r="A277">
        <f>VLOOKUP('2024-03-18_windows_device_0'!P443,'2024-03-18_windows_device_0'!P$2:P$911,1,0)</f>
        <v>42.671333333333337</v>
      </c>
      <c r="B277">
        <f>VLOOKUP('2024-03-18_windows_device_0'!Q481,'2024-03-18_windows_device_0'!Q$2:Q$911,1,0)</f>
        <v>2184333</v>
      </c>
      <c r="C277">
        <f t="shared" si="12"/>
        <v>-3.7999999999996703E-2</v>
      </c>
      <c r="D277">
        <f t="shared" si="13"/>
        <v>2.123354419829051</v>
      </c>
      <c r="E277">
        <f t="shared" si="14"/>
        <v>2183203.5043324316</v>
      </c>
    </row>
    <row r="278" spans="1:5" x14ac:dyDescent="0.25">
      <c r="A278">
        <f>VLOOKUP('2024-03-18_windows_device_0'!P444,'2024-03-18_windows_device_0'!P$2:P$911,1,0)</f>
        <v>42.63666666666667</v>
      </c>
      <c r="B278">
        <f>VLOOKUP('2024-03-18_windows_device_0'!Q482,'2024-03-18_windows_device_0'!Q$2:Q$911,1,0)</f>
        <v>2184330</v>
      </c>
      <c r="C278">
        <f t="shared" si="12"/>
        <v>-3.4666666666666401E-2</v>
      </c>
      <c r="D278">
        <f t="shared" si="13"/>
        <v>2.1217280657701885</v>
      </c>
      <c r="E278">
        <f t="shared" si="14"/>
        <v>2183201.6536769806</v>
      </c>
    </row>
    <row r="279" spans="1:5" x14ac:dyDescent="0.25">
      <c r="A279">
        <f>VLOOKUP('2024-03-18_windows_device_0'!P445,'2024-03-18_windows_device_0'!P$2:P$911,1,0)</f>
        <v>42.596666666666664</v>
      </c>
      <c r="B279">
        <f>VLOOKUP('2024-03-18_windows_device_0'!Q483,'2024-03-18_windows_device_0'!Q$2:Q$911,1,0)</f>
        <v>2184323</v>
      </c>
      <c r="C279">
        <f t="shared" ref="C279:C342" si="15">A279-A278</f>
        <v>-4.0000000000006253E-2</v>
      </c>
      <c r="D279">
        <f t="shared" ref="D279:D342" si="16">A279*(EXP(-3*(G$2-C279)/G$2))</f>
        <v>2.1195798040835365</v>
      </c>
      <c r="E279">
        <f t="shared" si="14"/>
        <v>2183196.1732048737</v>
      </c>
    </row>
    <row r="280" spans="1:5" x14ac:dyDescent="0.25">
      <c r="A280">
        <f>VLOOKUP('2024-03-18_windows_device_0'!P446,'2024-03-18_windows_device_0'!P$2:P$911,1,0)</f>
        <v>42.553333333333335</v>
      </c>
      <c r="B280">
        <f>VLOOKUP('2024-03-18_windows_device_0'!Q484,'2024-03-18_windows_device_0'!Q$2:Q$911,1,0)</f>
        <v>2184326</v>
      </c>
      <c r="C280">
        <f t="shared" si="15"/>
        <v>-4.3333333333329449E-2</v>
      </c>
      <c r="D280">
        <f t="shared" si="16"/>
        <v>2.1173250857438153</v>
      </c>
      <c r="E280">
        <f t="shared" si="14"/>
        <v>2183200.7696900046</v>
      </c>
    </row>
    <row r="281" spans="1:5" x14ac:dyDescent="0.25">
      <c r="A281">
        <f>VLOOKUP('2024-03-18_windows_device_0'!P447,'2024-03-18_windows_device_0'!P$2:P$911,1,0)</f>
        <v>42.533333333333331</v>
      </c>
      <c r="B281">
        <f>VLOOKUP('2024-03-18_windows_device_0'!Q485,'2024-03-18_windows_device_0'!Q$2:Q$911,1,0)</f>
        <v>2184325</v>
      </c>
      <c r="C281">
        <f t="shared" si="15"/>
        <v>-2.0000000000003126E-2</v>
      </c>
      <c r="D281">
        <f t="shared" si="16"/>
        <v>2.1170190961086677</v>
      </c>
      <c r="E281">
        <f t="shared" si="14"/>
        <v>2183199.9864812875</v>
      </c>
    </row>
    <row r="282" spans="1:5" x14ac:dyDescent="0.25">
      <c r="A282">
        <f>VLOOKUP('2024-03-18_windows_device_0'!P448,'2024-03-18_windows_device_0'!P$2:P$911,1,0)</f>
        <v>42.487333333333332</v>
      </c>
      <c r="B282">
        <f>VLOOKUP('2024-03-18_windows_device_0'!Q486,'2024-03-18_windows_device_0'!Q$2:Q$911,1,0)</f>
        <v>2184324</v>
      </c>
      <c r="C282">
        <f t="shared" si="15"/>
        <v>-4.5999999999999375E-2</v>
      </c>
      <c r="D282">
        <f t="shared" si="16"/>
        <v>2.1139624649504558</v>
      </c>
      <c r="E282">
        <f t="shared" si="14"/>
        <v>2183201.1538022594</v>
      </c>
    </row>
    <row r="283" spans="1:5" x14ac:dyDescent="0.25">
      <c r="A283">
        <f>VLOOKUP('2024-03-18_windows_device_0'!P449,'2024-03-18_windows_device_0'!P$2:P$911,1,0)</f>
        <v>42.464666666666666</v>
      </c>
      <c r="B283">
        <f>VLOOKUP('2024-03-18_windows_device_0'!Q487,'2024-03-18_windows_device_0'!Q$2:Q$911,1,0)</f>
        <v>2184323</v>
      </c>
      <c r="C283">
        <f t="shared" si="15"/>
        <v>-2.2666666666665947E-2</v>
      </c>
      <c r="D283">
        <f t="shared" si="16"/>
        <v>2.1135226938387741</v>
      </c>
      <c r="E283">
        <f t="shared" si="14"/>
        <v>2183200.4658822054</v>
      </c>
    </row>
    <row r="284" spans="1:5" x14ac:dyDescent="0.25">
      <c r="A284">
        <f>VLOOKUP('2024-03-18_windows_device_0'!P450,'2024-03-18_windows_device_0'!P$2:P$911,1,0)</f>
        <v>42.415333333333336</v>
      </c>
      <c r="B284">
        <f>VLOOKUP('2024-03-18_windows_device_0'!Q488,'2024-03-18_windows_device_0'!Q$2:Q$911,1,0)</f>
        <v>2184321</v>
      </c>
      <c r="C284">
        <f t="shared" si="15"/>
        <v>-4.9333333333329676E-2</v>
      </c>
      <c r="D284">
        <f t="shared" si="16"/>
        <v>2.1102819412158911</v>
      </c>
      <c r="E284">
        <f t="shared" si="14"/>
        <v>2183200.7676600139</v>
      </c>
    </row>
    <row r="285" spans="1:5" x14ac:dyDescent="0.25">
      <c r="A285">
        <f>VLOOKUP('2024-03-18_windows_device_0'!P451,'2024-03-18_windows_device_0'!P$2:P$911,1,0)</f>
        <v>42.368000000000002</v>
      </c>
      <c r="B285">
        <f>VLOOKUP('2024-03-18_windows_device_0'!Q489,'2024-03-18_windows_device_0'!Q$2:Q$911,1,0)</f>
        <v>2184316</v>
      </c>
      <c r="C285">
        <f t="shared" si="15"/>
        <v>-4.7333333333334338E-2</v>
      </c>
      <c r="D285">
        <f t="shared" si="16"/>
        <v>2.1079858016541806</v>
      </c>
      <c r="E285">
        <f t="shared" si="14"/>
        <v>2183197.4006572026</v>
      </c>
    </row>
    <row r="286" spans="1:5" x14ac:dyDescent="0.25">
      <c r="A286">
        <f>VLOOKUP('2024-03-18_windows_device_0'!P452,'2024-03-18_windows_device_0'!P$2:P$911,1,0)</f>
        <v>42.344666666666669</v>
      </c>
      <c r="B286">
        <f>VLOOKUP('2024-03-18_windows_device_0'!Q490,'2024-03-18_windows_device_0'!Q$2:Q$911,1,0)</f>
        <v>2184318</v>
      </c>
      <c r="C286">
        <f t="shared" si="15"/>
        <v>-2.3333333333333428E-2</v>
      </c>
      <c r="D286">
        <f t="shared" si="16"/>
        <v>2.1075305299024154</v>
      </c>
      <c r="E286">
        <f t="shared" si="14"/>
        <v>2183199.7246543486</v>
      </c>
    </row>
    <row r="287" spans="1:5" x14ac:dyDescent="0.25">
      <c r="A287">
        <f>VLOOKUP('2024-03-18_windows_device_0'!P453,'2024-03-18_windows_device_0'!P$2:P$911,1,0)</f>
        <v>42.304000000000002</v>
      </c>
      <c r="B287">
        <f>VLOOKUP('2024-03-18_windows_device_0'!Q491,'2024-03-18_windows_device_0'!Q$2:Q$911,1,0)</f>
        <v>2184315</v>
      </c>
      <c r="C287">
        <f t="shared" si="15"/>
        <v>-4.0666666666666629E-2</v>
      </c>
      <c r="D287">
        <f t="shared" si="16"/>
        <v>2.1049973376701199</v>
      </c>
      <c r="E287">
        <f t="shared" si="14"/>
        <v>2183198.5286964467</v>
      </c>
    </row>
    <row r="288" spans="1:5" x14ac:dyDescent="0.25">
      <c r="A288">
        <f>VLOOKUP('2024-03-18_windows_device_0'!P454,'2024-03-18_windows_device_0'!P$2:P$911,1,0)</f>
        <v>42.252000000000002</v>
      </c>
      <c r="B288">
        <f>VLOOKUP('2024-03-18_windows_device_0'!Q492,'2024-03-18_windows_device_0'!Q$2:Q$911,1,0)</f>
        <v>2184313</v>
      </c>
      <c r="C288">
        <f t="shared" si="15"/>
        <v>-5.1999999999999602E-2</v>
      </c>
      <c r="D288">
        <f t="shared" si="16"/>
        <v>2.102077430931037</v>
      </c>
      <c r="E288">
        <f t="shared" si="14"/>
        <v>2183198.6108371518</v>
      </c>
    </row>
    <row r="289" spans="1:5" x14ac:dyDescent="0.25">
      <c r="A289">
        <f>VLOOKUP('2024-03-18_windows_device_0'!P455,'2024-03-18_windows_device_0'!P$2:P$911,1,0)</f>
        <v>42.225333333333332</v>
      </c>
      <c r="B289">
        <f>VLOOKUP('2024-03-18_windows_device_0'!Q493,'2024-03-18_windows_device_0'!Q$2:Q$911,1,0)</f>
        <v>2184308</v>
      </c>
      <c r="C289">
        <f t="shared" si="15"/>
        <v>-2.6666666666670835E-2</v>
      </c>
      <c r="D289">
        <f t="shared" si="16"/>
        <v>2.1014934609699543</v>
      </c>
      <c r="E289">
        <f t="shared" si="14"/>
        <v>2183194.0276042144</v>
      </c>
    </row>
    <row r="290" spans="1:5" x14ac:dyDescent="0.25">
      <c r="A290">
        <f>VLOOKUP('2024-03-18_windows_device_0'!P456,'2024-03-18_windows_device_0'!P$2:P$911,1,0)</f>
        <v>42.18933333333333</v>
      </c>
      <c r="B290">
        <f>VLOOKUP('2024-03-18_windows_device_0'!Q494,'2024-03-18_windows_device_0'!Q$2:Q$911,1,0)</f>
        <v>2184307</v>
      </c>
      <c r="C290">
        <f t="shared" si="15"/>
        <v>-3.6000000000001364E-2</v>
      </c>
      <c r="D290">
        <f t="shared" si="16"/>
        <v>2.0994283615691702</v>
      </c>
      <c r="E290">
        <f t="shared" si="14"/>
        <v>2183194.5023516542</v>
      </c>
    </row>
    <row r="291" spans="1:5" x14ac:dyDescent="0.25">
      <c r="A291">
        <f>VLOOKUP('2024-03-18_windows_device_0'!P457,'2024-03-18_windows_device_0'!P$2:P$911,1,0)</f>
        <v>42.143333333333331</v>
      </c>
      <c r="B291">
        <f>VLOOKUP('2024-03-18_windows_device_0'!Q495,'2024-03-18_windows_device_0'!Q$2:Q$911,1,0)</f>
        <v>2184308</v>
      </c>
      <c r="C291">
        <f t="shared" si="15"/>
        <v>-4.5999999999999375E-2</v>
      </c>
      <c r="D291">
        <f t="shared" si="16"/>
        <v>2.0968467028893798</v>
      </c>
      <c r="E291">
        <f t="shared" si="14"/>
        <v>2183197.3480307143</v>
      </c>
    </row>
    <row r="292" spans="1:5" x14ac:dyDescent="0.25">
      <c r="A292">
        <f>VLOOKUP('2024-03-18_windows_device_0'!P458,'2024-03-18_windows_device_0'!P$2:P$911,1,0)</f>
        <v>42.113999999999997</v>
      </c>
      <c r="B292">
        <f>VLOOKUP('2024-03-18_windows_device_0'!Q496,'2024-03-18_windows_device_0'!Q$2:Q$911,1,0)</f>
        <v>2184308</v>
      </c>
      <c r="C292">
        <f t="shared" si="15"/>
        <v>-2.9333333333333655E-2</v>
      </c>
      <c r="D292">
        <f t="shared" si="16"/>
        <v>2.0958745753232102</v>
      </c>
      <c r="E292">
        <f t="shared" si="14"/>
        <v>2183198.0436130241</v>
      </c>
    </row>
    <row r="293" spans="1:5" x14ac:dyDescent="0.25">
      <c r="A293">
        <f>VLOOKUP('2024-03-18_windows_device_0'!P459,'2024-03-18_windows_device_0'!P$2:P$911,1,0)</f>
        <v>42.068666666666665</v>
      </c>
      <c r="B293">
        <f>VLOOKUP('2024-03-18_windows_device_0'!Q497,'2024-03-18_windows_device_0'!Q$2:Q$911,1,0)</f>
        <v>2184307</v>
      </c>
      <c r="C293">
        <f t="shared" si="15"/>
        <v>-4.5333333333331893E-2</v>
      </c>
      <c r="D293">
        <f t="shared" si="16"/>
        <v>2.0931511248425347</v>
      </c>
      <c r="E293">
        <f t="shared" si="14"/>
        <v>2183198.9940313734</v>
      </c>
    </row>
    <row r="294" spans="1:5" x14ac:dyDescent="0.25">
      <c r="A294">
        <f>VLOOKUP('2024-03-18_windows_device_0'!P460,'2024-03-18_windows_device_0'!P$2:P$911,1,0)</f>
        <v>42.033333333333331</v>
      </c>
      <c r="B294">
        <f>VLOOKUP('2024-03-18_windows_device_0'!Q498,'2024-03-18_windows_device_0'!Q$2:Q$911,1,0)</f>
        <v>2184301</v>
      </c>
      <c r="C294">
        <f t="shared" si="15"/>
        <v>-3.5333333333333883E-2</v>
      </c>
      <c r="D294">
        <f t="shared" si="16"/>
        <v>2.0916849368214616</v>
      </c>
      <c r="E294">
        <f t="shared" si="14"/>
        <v>2183194.0451034294</v>
      </c>
    </row>
    <row r="295" spans="1:5" x14ac:dyDescent="0.25">
      <c r="A295">
        <f>VLOOKUP('2024-03-18_windows_device_0'!P461,'2024-03-18_windows_device_0'!P$2:P$911,1,0)</f>
        <v>42.025999999999996</v>
      </c>
      <c r="B295">
        <f>VLOOKUP('2024-03-18_windows_device_0'!Q499,'2024-03-18_windows_device_0'!Q$2:Q$911,1,0)</f>
        <v>2184298</v>
      </c>
      <c r="C295">
        <f t="shared" si="15"/>
        <v>-7.3333333333351902E-3</v>
      </c>
      <c r="D295">
        <f t="shared" si="16"/>
        <v>2.092137245114623</v>
      </c>
      <c r="E295">
        <f t="shared" si="14"/>
        <v>2183190.720776815</v>
      </c>
    </row>
    <row r="296" spans="1:5" x14ac:dyDescent="0.25">
      <c r="A296">
        <f>VLOOKUP('2024-03-18_windows_device_0'!P462,'2024-03-18_windows_device_0'!P$2:P$911,1,0)</f>
        <v>41.968000000000004</v>
      </c>
      <c r="B296">
        <f>VLOOKUP('2024-03-18_windows_device_0'!Q500,'2024-03-18_windows_device_0'!Q$2:Q$911,1,0)</f>
        <v>2184297</v>
      </c>
      <c r="C296">
        <f t="shared" si="15"/>
        <v>-5.7999999999992724E-2</v>
      </c>
      <c r="D296">
        <f t="shared" si="16"/>
        <v>2.0877733615265379</v>
      </c>
      <c r="E296">
        <f t="shared" si="14"/>
        <v>2183192.8528188015</v>
      </c>
    </row>
    <row r="297" spans="1:5" x14ac:dyDescent="0.25">
      <c r="A297">
        <f>VLOOKUP('2024-03-18_windows_device_0'!P463,'2024-03-18_windows_device_0'!P$2:P$911,1,0)</f>
        <v>41.931333333333335</v>
      </c>
      <c r="B297">
        <f>VLOOKUP('2024-03-18_windows_device_0'!Q501,'2024-03-18_windows_device_0'!Q$2:Q$911,1,0)</f>
        <v>2184297</v>
      </c>
      <c r="C297">
        <f t="shared" si="15"/>
        <v>-3.6666666666668846E-2</v>
      </c>
      <c r="D297">
        <f t="shared" si="16"/>
        <v>2.0865703386670704</v>
      </c>
      <c r="E297">
        <f t="shared" si="14"/>
        <v>2183193.7174022994</v>
      </c>
    </row>
    <row r="298" spans="1:5" x14ac:dyDescent="0.25">
      <c r="A298">
        <f>VLOOKUP('2024-03-18_windows_device_0'!P464,'2024-03-18_windows_device_0'!P$2:P$911,1,0)</f>
        <v>41.887999999999998</v>
      </c>
      <c r="B298">
        <f>VLOOKUP('2024-03-18_windows_device_0'!Q502,'2024-03-18_windows_device_0'!Q$2:Q$911,1,0)</f>
        <v>2184294</v>
      </c>
      <c r="C298">
        <f t="shared" si="15"/>
        <v>-4.3333333333336554E-2</v>
      </c>
      <c r="D298">
        <f t="shared" si="16"/>
        <v>2.0842201126030915</v>
      </c>
      <c r="E298">
        <f t="shared" si="14"/>
        <v>2183192.4078921531</v>
      </c>
    </row>
    <row r="299" spans="1:5" x14ac:dyDescent="0.25">
      <c r="A299">
        <f>VLOOKUP('2024-03-18_windows_device_0'!P465,'2024-03-18_windows_device_0'!P$2:P$911,1,0)</f>
        <v>41.844666666666669</v>
      </c>
      <c r="B299">
        <f>VLOOKUP('2024-03-18_windows_device_0'!Q503,'2024-03-18_windows_device_0'!Q$2:Q$911,1,0)</f>
        <v>2184295</v>
      </c>
      <c r="C299">
        <f t="shared" si="15"/>
        <v>-4.3333333333329449E-2</v>
      </c>
      <c r="D299">
        <f t="shared" si="16"/>
        <v>2.0820639770778953</v>
      </c>
      <c r="E299">
        <f t="shared" si="14"/>
        <v>2183194.9604524234</v>
      </c>
    </row>
    <row r="300" spans="1:5" x14ac:dyDescent="0.25">
      <c r="A300">
        <f>VLOOKUP('2024-03-18_windows_device_0'!P466,'2024-03-18_windows_device_0'!P$2:P$911,1,0)</f>
        <v>41.787999999999997</v>
      </c>
      <c r="B300">
        <f>VLOOKUP('2024-03-18_windows_device_0'!Q504,'2024-03-18_windows_device_0'!Q$2:Q$911,1,0)</f>
        <v>2184286</v>
      </c>
      <c r="C300">
        <f t="shared" si="15"/>
        <v>-5.6666666666671972E-2</v>
      </c>
      <c r="D300">
        <f t="shared" si="16"/>
        <v>2.0788576150495035</v>
      </c>
      <c r="E300">
        <f t="shared" si="14"/>
        <v>2183188.2722210488</v>
      </c>
    </row>
    <row r="301" spans="1:5" x14ac:dyDescent="0.25">
      <c r="A301">
        <f>VLOOKUP('2024-03-18_windows_device_0'!P467,'2024-03-18_windows_device_0'!P$2:P$911,1,0)</f>
        <v>41.76</v>
      </c>
      <c r="B301">
        <f>VLOOKUP('2024-03-18_windows_device_0'!Q505,'2024-03-18_windows_device_0'!Q$2:Q$911,1,0)</f>
        <v>2184283</v>
      </c>
      <c r="C301">
        <f t="shared" si="15"/>
        <v>-2.7999999999998693E-2</v>
      </c>
      <c r="D301">
        <f t="shared" si="16"/>
        <v>2.0782958310529986</v>
      </c>
      <c r="E301">
        <f t="shared" si="14"/>
        <v>2183185.67763115</v>
      </c>
    </row>
    <row r="302" spans="1:5" x14ac:dyDescent="0.25">
      <c r="A302">
        <f>VLOOKUP('2024-03-18_windows_device_0'!P468,'2024-03-18_windows_device_0'!P$2:P$911,1,0)</f>
        <v>41.74133333333333</v>
      </c>
      <c r="B302">
        <f>VLOOKUP('2024-03-18_windows_device_0'!Q506,'2024-03-18_windows_device_0'!Q$2:Q$911,1,0)</f>
        <v>2184283</v>
      </c>
      <c r="C302">
        <f t="shared" si="15"/>
        <v>-1.8666666666668164E-2</v>
      </c>
      <c r="D302">
        <f t="shared" si="16"/>
        <v>2.0776373938853432</v>
      </c>
      <c r="E302">
        <f t="shared" si="14"/>
        <v>2183186.1529302979</v>
      </c>
    </row>
    <row r="303" spans="1:5" x14ac:dyDescent="0.25">
      <c r="A303">
        <f>VLOOKUP('2024-03-18_windows_device_0'!P469,'2024-03-18_windows_device_0'!P$2:P$911,1,0)</f>
        <v>41.692</v>
      </c>
      <c r="B303">
        <f>VLOOKUP('2024-03-18_windows_device_0'!Q507,'2024-03-18_windows_device_0'!Q$2:Q$911,1,0)</f>
        <v>2184285</v>
      </c>
      <c r="C303">
        <f t="shared" si="15"/>
        <v>-4.9333333333329676E-2</v>
      </c>
      <c r="D303">
        <f t="shared" si="16"/>
        <v>2.0742940766666047</v>
      </c>
      <c r="E303">
        <f t="shared" si="14"/>
        <v>2183190.568662324</v>
      </c>
    </row>
    <row r="304" spans="1:5" x14ac:dyDescent="0.25">
      <c r="A304">
        <f>VLOOKUP('2024-03-18_windows_device_0'!P470,'2024-03-18_windows_device_0'!P$2:P$911,1,0)</f>
        <v>41.661999999999999</v>
      </c>
      <c r="B304">
        <f>VLOOKUP('2024-03-18_windows_device_0'!Q508,'2024-03-18_windows_device_0'!Q$2:Q$911,1,0)</f>
        <v>2184278</v>
      </c>
      <c r="C304">
        <f t="shared" si="15"/>
        <v>-3.0000000000001137E-2</v>
      </c>
      <c r="D304">
        <f t="shared" si="16"/>
        <v>2.0733607422090206</v>
      </c>
      <c r="E304">
        <f t="shared" si="14"/>
        <v>2183184.2437434341</v>
      </c>
    </row>
    <row r="305" spans="1:5" x14ac:dyDescent="0.25">
      <c r="A305">
        <f>VLOOKUP('2024-03-18_windows_device_0'!P471,'2024-03-18_windows_device_0'!P$2:P$911,1,0)</f>
        <v>41.63066666666667</v>
      </c>
      <c r="B305">
        <f>VLOOKUP('2024-03-18_windows_device_0'!Q509,'2024-03-18_windows_device_0'!Q$2:Q$911,1,0)</f>
        <v>2184278</v>
      </c>
      <c r="C305">
        <f t="shared" si="15"/>
        <v>-3.1333333333328994E-2</v>
      </c>
      <c r="D305">
        <f t="shared" si="16"/>
        <v>2.0717628555008103</v>
      </c>
      <c r="E305">
        <f t="shared" si="14"/>
        <v>2183185.4002011968</v>
      </c>
    </row>
    <row r="306" spans="1:5" x14ac:dyDescent="0.25">
      <c r="A306">
        <f>VLOOKUP('2024-03-18_windows_device_0'!P472,'2024-03-18_windows_device_0'!P$2:P$911,1,0)</f>
        <v>41.593333333333334</v>
      </c>
      <c r="B306">
        <f>VLOOKUP('2024-03-18_windows_device_0'!Q510,'2024-03-18_windows_device_0'!Q$2:Q$911,1,0)</f>
        <v>2184283</v>
      </c>
      <c r="C306">
        <f t="shared" si="15"/>
        <v>-3.7333333333336327E-2</v>
      </c>
      <c r="D306">
        <f t="shared" si="16"/>
        <v>2.0697316636385898</v>
      </c>
      <c r="E306">
        <f t="shared" si="14"/>
        <v>2183191.8715483272</v>
      </c>
    </row>
    <row r="307" spans="1:5" x14ac:dyDescent="0.25">
      <c r="A307">
        <f>VLOOKUP('2024-03-18_windows_device_0'!P473,'2024-03-18_windows_device_0'!P$2:P$911,1,0)</f>
        <v>41.551333333333332</v>
      </c>
      <c r="B307">
        <f>VLOOKUP('2024-03-18_windows_device_0'!Q511,'2024-03-18_windows_device_0'!Q$2:Q$911,1,0)</f>
        <v>2184285</v>
      </c>
      <c r="C307">
        <f t="shared" si="15"/>
        <v>-4.2000000000001592E-2</v>
      </c>
      <c r="D307">
        <f t="shared" si="16"/>
        <v>2.0675070630279686</v>
      </c>
      <c r="E307">
        <f t="shared" si="14"/>
        <v>2183195.48465381</v>
      </c>
    </row>
    <row r="308" spans="1:5" x14ac:dyDescent="0.25">
      <c r="A308">
        <f>VLOOKUP('2024-03-18_windows_device_0'!P474,'2024-03-18_windows_device_0'!P$2:P$911,1,0)</f>
        <v>41.527999999999999</v>
      </c>
      <c r="B308">
        <f>VLOOKUP('2024-03-18_windows_device_0'!Q512,'2024-03-18_windows_device_0'!Q$2:Q$911,1,0)</f>
        <v>2184283</v>
      </c>
      <c r="C308">
        <f t="shared" si="15"/>
        <v>-2.3333333333333428E-2</v>
      </c>
      <c r="D308">
        <f t="shared" si="16"/>
        <v>2.0668843265374823</v>
      </c>
      <c r="E308">
        <f t="shared" si="14"/>
        <v>2183193.9365243055</v>
      </c>
    </row>
    <row r="309" spans="1:5" x14ac:dyDescent="0.25">
      <c r="A309">
        <f>VLOOKUP('2024-03-18_windows_device_0'!P475,'2024-03-18_windows_device_0'!P$2:P$911,1,0)</f>
        <v>41.474666666666664</v>
      </c>
      <c r="B309">
        <f>VLOOKUP('2024-03-18_windows_device_0'!Q513,'2024-03-18_windows_device_0'!Q$2:Q$911,1,0)</f>
        <v>2184279</v>
      </c>
      <c r="C309">
        <f t="shared" si="15"/>
        <v>-5.3333333333334565E-2</v>
      </c>
      <c r="D309">
        <f t="shared" si="16"/>
        <v>2.0633659652064722</v>
      </c>
      <c r="E309">
        <f t="shared" si="14"/>
        <v>2183192.4920804584</v>
      </c>
    </row>
    <row r="310" spans="1:5" x14ac:dyDescent="0.25">
      <c r="A310">
        <f>VLOOKUP('2024-03-18_windows_device_0'!P476,'2024-03-18_windows_device_0'!P$2:P$911,1,0)</f>
        <v>41.44</v>
      </c>
      <c r="B310">
        <f>VLOOKUP('2024-03-18_windows_device_0'!Q514,'2024-03-18_windows_device_0'!Q$2:Q$911,1,0)</f>
        <v>2184275</v>
      </c>
      <c r="C310">
        <f t="shared" si="15"/>
        <v>-3.4666666666666401E-2</v>
      </c>
      <c r="D310">
        <f t="shared" si="16"/>
        <v>2.0621783530337718</v>
      </c>
      <c r="E310">
        <f t="shared" si="14"/>
        <v>2183189.3556844685</v>
      </c>
    </row>
    <row r="311" spans="1:5" x14ac:dyDescent="0.25">
      <c r="A311">
        <f>VLOOKUP('2024-03-18_windows_device_0'!P477,'2024-03-18_windows_device_0'!P$2:P$911,1,0)</f>
        <v>41.413333333333334</v>
      </c>
      <c r="B311">
        <f>VLOOKUP('2024-03-18_windows_device_0'!Q515,'2024-03-18_windows_device_0'!Q$2:Q$911,1,0)</f>
        <v>2184274</v>
      </c>
      <c r="C311">
        <f t="shared" si="15"/>
        <v>-2.666666666666373E-2</v>
      </c>
      <c r="D311">
        <f t="shared" si="16"/>
        <v>2.0610814012986451</v>
      </c>
      <c r="E311">
        <f t="shared" si="14"/>
        <v>2183189.1538042766</v>
      </c>
    </row>
    <row r="312" spans="1:5" x14ac:dyDescent="0.25">
      <c r="A312">
        <f>VLOOKUP('2024-03-18_windows_device_0'!P478,'2024-03-18_windows_device_0'!P$2:P$911,1,0)</f>
        <v>41.37533333333333</v>
      </c>
      <c r="B312">
        <f>VLOOKUP('2024-03-18_windows_device_0'!Q516,'2024-03-18_windows_device_0'!Q$2:Q$911,1,0)</f>
        <v>2184274</v>
      </c>
      <c r="C312">
        <f t="shared" si="15"/>
        <v>-3.8000000000003809E-2</v>
      </c>
      <c r="D312">
        <f t="shared" si="16"/>
        <v>2.0588645829026571</v>
      </c>
      <c r="E312">
        <f t="shared" si="14"/>
        <v>2183190.7680137479</v>
      </c>
    </row>
    <row r="313" spans="1:5" x14ac:dyDescent="0.25">
      <c r="A313">
        <f>VLOOKUP('2024-03-18_windows_device_0'!P479,'2024-03-18_windows_device_0'!P$2:P$911,1,0)</f>
        <v>41.347333333333331</v>
      </c>
      <c r="B313">
        <f>VLOOKUP('2024-03-18_windows_device_0'!Q517,'2024-03-18_windows_device_0'!Q$2:Q$911,1,0)</f>
        <v>2184273</v>
      </c>
      <c r="C313">
        <f t="shared" si="15"/>
        <v>-2.7999999999998693E-2</v>
      </c>
      <c r="D313">
        <f t="shared" si="16"/>
        <v>2.0577583930034806</v>
      </c>
      <c r="E313">
        <f t="shared" si="14"/>
        <v>2183190.574152614</v>
      </c>
    </row>
    <row r="314" spans="1:5" x14ac:dyDescent="0.25">
      <c r="A314">
        <f>VLOOKUP('2024-03-18_windows_device_0'!P480,'2024-03-18_windows_device_0'!P$2:P$911,1,0)</f>
        <v>41.287999999999997</v>
      </c>
      <c r="B314">
        <f>VLOOKUP('2024-03-18_windows_device_0'!Q518,'2024-03-18_windows_device_0'!Q$2:Q$911,1,0)</f>
        <v>2184272</v>
      </c>
      <c r="C314">
        <f t="shared" si="15"/>
        <v>-5.9333333333334792E-2</v>
      </c>
      <c r="D314">
        <f t="shared" si="16"/>
        <v>2.053907330464781</v>
      </c>
      <c r="E314">
        <f t="shared" si="14"/>
        <v>2183192.3840091955</v>
      </c>
    </row>
    <row r="315" spans="1:5" x14ac:dyDescent="0.25">
      <c r="A315">
        <f>VLOOKUP('2024-03-18_windows_device_0'!P481,'2024-03-18_windows_device_0'!P$2:P$911,1,0)</f>
        <v>41.261333333333333</v>
      </c>
      <c r="B315">
        <f>VLOOKUP('2024-03-18_windows_device_0'!Q519,'2024-03-18_windows_device_0'!Q$2:Q$911,1,0)</f>
        <v>2184262</v>
      </c>
      <c r="C315">
        <f t="shared" si="15"/>
        <v>-2.666666666666373E-2</v>
      </c>
      <c r="D315">
        <f t="shared" si="16"/>
        <v>2.0535165822468726</v>
      </c>
      <c r="E315">
        <f t="shared" si="14"/>
        <v>2183182.6694057561</v>
      </c>
    </row>
    <row r="316" spans="1:5" x14ac:dyDescent="0.25">
      <c r="A316">
        <f>VLOOKUP('2024-03-18_windows_device_0'!P482,'2024-03-18_windows_device_0'!P$2:P$911,1,0)</f>
        <v>41.24133333333333</v>
      </c>
      <c r="B316">
        <f>VLOOKUP('2024-03-18_windows_device_0'!Q520,'2024-03-18_windows_device_0'!Q$2:Q$911,1,0)</f>
        <v>2184262</v>
      </c>
      <c r="C316">
        <f t="shared" si="15"/>
        <v>-2.0000000000003126E-2</v>
      </c>
      <c r="D316">
        <f t="shared" si="16"/>
        <v>2.0527121524055549</v>
      </c>
      <c r="E316">
        <f t="shared" si="14"/>
        <v>2183183.2571201068</v>
      </c>
    </row>
    <row r="317" spans="1:5" x14ac:dyDescent="0.25">
      <c r="A317">
        <f>VLOOKUP('2024-03-18_windows_device_0'!P483,'2024-03-18_windows_device_0'!P$2:P$911,1,0)</f>
        <v>41.200666666666663</v>
      </c>
      <c r="B317">
        <f>VLOOKUP('2024-03-18_windows_device_0'!Q521,'2024-03-18_windows_device_0'!Q$2:Q$911,1,0)</f>
        <v>2184268</v>
      </c>
      <c r="C317">
        <f t="shared" si="15"/>
        <v>-4.0666666666666629E-2</v>
      </c>
      <c r="D317">
        <f t="shared" si="16"/>
        <v>2.0500967672931014</v>
      </c>
      <c r="E317">
        <f t="shared" si="14"/>
        <v>2183191.169506609</v>
      </c>
    </row>
    <row r="318" spans="1:5" x14ac:dyDescent="0.25">
      <c r="A318">
        <f>VLOOKUP('2024-03-18_windows_device_0'!P484,'2024-03-18_windows_device_0'!P$2:P$911,1,0)</f>
        <v>41.163333333333334</v>
      </c>
      <c r="B318">
        <f>VLOOKUP('2024-03-18_windows_device_0'!Q522,'2024-03-18_windows_device_0'!Q$2:Q$911,1,0)</f>
        <v>2184264</v>
      </c>
      <c r="C318">
        <f t="shared" si="15"/>
        <v>-3.7333333333329222E-2</v>
      </c>
      <c r="D318">
        <f t="shared" si="16"/>
        <v>2.0483343736394408</v>
      </c>
      <c r="E318">
        <f t="shared" si="14"/>
        <v>2183188.4595566564</v>
      </c>
    </row>
    <row r="319" spans="1:5" x14ac:dyDescent="0.25">
      <c r="A319">
        <f>VLOOKUP('2024-03-18_windows_device_0'!P485,'2024-03-18_windows_device_0'!P$2:P$911,1,0)</f>
        <v>41.145333333333333</v>
      </c>
      <c r="B319">
        <f>VLOOKUP('2024-03-18_windows_device_0'!Q523,'2024-03-18_windows_device_0'!Q$2:Q$911,1,0)</f>
        <v>2184256</v>
      </c>
      <c r="C319">
        <f t="shared" si="15"/>
        <v>-1.8000000000000682E-2</v>
      </c>
      <c r="D319">
        <f t="shared" si="16"/>
        <v>2.0479910799283991</v>
      </c>
      <c r="E319">
        <f t="shared" si="14"/>
        <v>2183180.7109725038</v>
      </c>
    </row>
    <row r="320" spans="1:5" x14ac:dyDescent="0.25">
      <c r="A320">
        <f>VLOOKUP('2024-03-18_windows_device_0'!P486,'2024-03-18_windows_device_0'!P$2:P$911,1,0)</f>
        <v>41.091333333333331</v>
      </c>
      <c r="B320">
        <f>VLOOKUP('2024-03-18_windows_device_0'!Q524,'2024-03-18_windows_device_0'!Q$2:Q$911,1,0)</f>
        <v>2184256</v>
      </c>
      <c r="C320">
        <f t="shared" si="15"/>
        <v>-5.4000000000002046E-2</v>
      </c>
      <c r="D320">
        <f t="shared" si="16"/>
        <v>2.0442761032609291</v>
      </c>
      <c r="E320">
        <f t="shared" si="14"/>
        <v>2183183.4343853616</v>
      </c>
    </row>
    <row r="321" spans="1:5" x14ac:dyDescent="0.25">
      <c r="A321">
        <f>VLOOKUP('2024-03-18_windows_device_0'!P487,'2024-03-18_windows_device_0'!P$2:P$911,1,0)</f>
        <v>41.065333333333335</v>
      </c>
      <c r="B321">
        <f>VLOOKUP('2024-03-18_windows_device_0'!Q525,'2024-03-18_windows_device_0'!Q$2:Q$911,1,0)</f>
        <v>2184258</v>
      </c>
      <c r="C321">
        <f t="shared" si="15"/>
        <v>-2.5999999999996248E-2</v>
      </c>
      <c r="D321">
        <f t="shared" si="16"/>
        <v>2.0437809589812681</v>
      </c>
      <c r="E321">
        <f t="shared" si="14"/>
        <v>2183185.7977444888</v>
      </c>
    </row>
    <row r="322" spans="1:5" x14ac:dyDescent="0.25">
      <c r="A322">
        <f>VLOOKUP('2024-03-18_windows_device_0'!P488,'2024-03-18_windows_device_0'!P$2:P$911,1,0)</f>
        <v>41.016666666666666</v>
      </c>
      <c r="B322">
        <f>VLOOKUP('2024-03-18_windows_device_0'!Q526,'2024-03-18_windows_device_0'!Q$2:Q$911,1,0)</f>
        <v>2184249</v>
      </c>
      <c r="C322">
        <f t="shared" si="15"/>
        <v>-4.86666666666693E-2</v>
      </c>
      <c r="D322">
        <f t="shared" si="16"/>
        <v>2.0407133301992073</v>
      </c>
      <c r="E322">
        <f t="shared" si="14"/>
        <v>2183179.0508723976</v>
      </c>
    </row>
    <row r="323" spans="1:5" x14ac:dyDescent="0.25">
      <c r="A323">
        <f>VLOOKUP('2024-03-18_windows_device_0'!P489,'2024-03-18_windows_device_0'!P$2:P$911,1,0)</f>
        <v>41.007333333333335</v>
      </c>
      <c r="B323">
        <f>VLOOKUP('2024-03-18_windows_device_0'!Q527,'2024-03-18_windows_device_0'!Q$2:Q$911,1,0)</f>
        <v>2184243</v>
      </c>
      <c r="C323">
        <f t="shared" si="15"/>
        <v>-9.3333333333305291E-3</v>
      </c>
      <c r="D323">
        <f t="shared" si="16"/>
        <v>2.041369038226406</v>
      </c>
      <c r="E323">
        <f t="shared" ref="E323:E386" si="17">B323-G$3*LN(D323)</f>
        <v>2183172.5689800885</v>
      </c>
    </row>
    <row r="324" spans="1:5" x14ac:dyDescent="0.25">
      <c r="A324">
        <f>VLOOKUP('2024-03-18_windows_device_0'!P490,'2024-03-18_windows_device_0'!P$2:P$911,1,0)</f>
        <v>40.957333333333331</v>
      </c>
      <c r="B324">
        <f>VLOOKUP('2024-03-18_windows_device_0'!Q528,'2024-03-18_windows_device_0'!Q$2:Q$911,1,0)</f>
        <v>2184247</v>
      </c>
      <c r="C324">
        <f t="shared" si="15"/>
        <v>-5.0000000000004263E-2</v>
      </c>
      <c r="D324">
        <f t="shared" si="16"/>
        <v>2.0377233913038837</v>
      </c>
      <c r="E324">
        <f t="shared" si="17"/>
        <v>2183179.2501999601</v>
      </c>
    </row>
    <row r="325" spans="1:5" x14ac:dyDescent="0.25">
      <c r="A325">
        <f>VLOOKUP('2024-03-18_windows_device_0'!P491,'2024-03-18_windows_device_0'!P$2:P$911,1,0)</f>
        <v>40.934666666666665</v>
      </c>
      <c r="B325">
        <f>VLOOKUP('2024-03-18_windows_device_0'!Q529,'2024-03-18_windows_device_0'!Q$2:Q$911,1,0)</f>
        <v>2184245</v>
      </c>
      <c r="C325">
        <f t="shared" si="15"/>
        <v>-2.2666666666665947E-2</v>
      </c>
      <c r="D325">
        <f t="shared" si="16"/>
        <v>2.0373725677361323</v>
      </c>
      <c r="E325">
        <f t="shared" si="17"/>
        <v>2183177.508468898</v>
      </c>
    </row>
    <row r="326" spans="1:5" x14ac:dyDescent="0.25">
      <c r="A326">
        <f>VLOOKUP('2024-03-18_windows_device_0'!P492,'2024-03-18_windows_device_0'!P$2:P$911,1,0)</f>
        <v>40.866666666666667</v>
      </c>
      <c r="B326">
        <f>VLOOKUP('2024-03-18_windows_device_0'!Q530,'2024-03-18_windows_device_0'!Q$2:Q$911,1,0)</f>
        <v>2184242</v>
      </c>
      <c r="C326">
        <f t="shared" si="15"/>
        <v>-6.799999999999784E-2</v>
      </c>
      <c r="D326">
        <f t="shared" si="16"/>
        <v>2.0327019087914073</v>
      </c>
      <c r="E326">
        <f t="shared" si="17"/>
        <v>2183177.9511535629</v>
      </c>
    </row>
    <row r="327" spans="1:5" x14ac:dyDescent="0.25">
      <c r="A327">
        <f>VLOOKUP('2024-03-18_windows_device_0'!P493,'2024-03-18_windows_device_0'!P$2:P$911,1,0)</f>
        <v>40.816666666666663</v>
      </c>
      <c r="B327">
        <f>VLOOKUP('2024-03-18_windows_device_0'!Q531,'2024-03-18_windows_device_0'!Q$2:Q$911,1,0)</f>
        <v>2184242</v>
      </c>
      <c r="C327">
        <f t="shared" si="15"/>
        <v>-5.0000000000004263E-2</v>
      </c>
      <c r="D327">
        <f t="shared" si="16"/>
        <v>2.0307248947291532</v>
      </c>
      <c r="E327">
        <f t="shared" si="17"/>
        <v>2183179.4107695329</v>
      </c>
    </row>
    <row r="328" spans="1:5" x14ac:dyDescent="0.25">
      <c r="A328">
        <f>VLOOKUP('2024-03-18_windows_device_0'!P494,'2024-03-18_windows_device_0'!P$2:P$911,1,0)</f>
        <v>40.790666666666667</v>
      </c>
      <c r="B328">
        <f>VLOOKUP('2024-03-18_windows_device_0'!Q532,'2024-03-18_windows_device_0'!Q$2:Q$911,1,0)</f>
        <v>2184244</v>
      </c>
      <c r="C328">
        <f t="shared" si="15"/>
        <v>-2.5999999999996248E-2</v>
      </c>
      <c r="D328">
        <f t="shared" si="16"/>
        <v>2.0301110710774357</v>
      </c>
      <c r="E328">
        <f t="shared" si="17"/>
        <v>2183181.8642404401</v>
      </c>
    </row>
    <row r="329" spans="1:5" x14ac:dyDescent="0.25">
      <c r="A329">
        <f>VLOOKUP('2024-03-18_windows_device_0'!P495,'2024-03-18_windows_device_0'!P$2:P$911,1,0)</f>
        <v>40.762666666666668</v>
      </c>
      <c r="B329">
        <f>VLOOKUP('2024-03-18_windows_device_0'!Q533,'2024-03-18_windows_device_0'!Q$2:Q$911,1,0)</f>
        <v>2184244</v>
      </c>
      <c r="C329">
        <f t="shared" si="15"/>
        <v>-2.7999999999998693E-2</v>
      </c>
      <c r="D329">
        <f t="shared" si="16"/>
        <v>2.0286609242321929</v>
      </c>
      <c r="E329">
        <f t="shared" si="17"/>
        <v>2183182.936101763</v>
      </c>
    </row>
    <row r="330" spans="1:5" x14ac:dyDescent="0.25">
      <c r="A330">
        <f>VLOOKUP('2024-03-18_windows_device_0'!P496,'2024-03-18_windows_device_0'!P$2:P$911,1,0)</f>
        <v>40.702666666666666</v>
      </c>
      <c r="B330">
        <f>VLOOKUP('2024-03-18_windows_device_0'!Q534,'2024-03-18_windows_device_0'!Q$2:Q$911,1,0)</f>
        <v>2184239</v>
      </c>
      <c r="C330">
        <f t="shared" si="15"/>
        <v>-6.0000000000002274E-2</v>
      </c>
      <c r="D330">
        <f t="shared" si="16"/>
        <v>2.0247705815232071</v>
      </c>
      <c r="E330">
        <f t="shared" si="17"/>
        <v>2183180.815398402</v>
      </c>
    </row>
    <row r="331" spans="1:5" x14ac:dyDescent="0.25">
      <c r="A331">
        <f>VLOOKUP('2024-03-18_windows_device_0'!P497,'2024-03-18_windows_device_0'!P$2:P$911,1,0)</f>
        <v>40.690666666666665</v>
      </c>
      <c r="B331">
        <f>VLOOKUP('2024-03-18_windows_device_0'!Q535,'2024-03-18_windows_device_0'!Q$2:Q$911,1,0)</f>
        <v>2184237</v>
      </c>
      <c r="C331">
        <f t="shared" si="15"/>
        <v>-1.2000000000000455E-2</v>
      </c>
      <c r="D331">
        <f t="shared" si="16"/>
        <v>2.0255298163901627</v>
      </c>
      <c r="E331">
        <f t="shared" si="17"/>
        <v>2183178.2530439086</v>
      </c>
    </row>
    <row r="332" spans="1:5" x14ac:dyDescent="0.25">
      <c r="A332">
        <f>VLOOKUP('2024-03-18_windows_device_0'!P498,'2024-03-18_windows_device_0'!P$2:P$911,1,0)</f>
        <v>40.648666666666664</v>
      </c>
      <c r="B332">
        <f>VLOOKUP('2024-03-18_windows_device_0'!Q536,'2024-03-18_windows_device_0'!Q$2:Q$911,1,0)</f>
        <v>2184228</v>
      </c>
      <c r="C332">
        <f t="shared" si="15"/>
        <v>-4.2000000000001592E-2</v>
      </c>
      <c r="D332">
        <f t="shared" si="16"/>
        <v>2.0225922658559585</v>
      </c>
      <c r="E332">
        <f t="shared" si="17"/>
        <v>2183171.4300170755</v>
      </c>
    </row>
    <row r="333" spans="1:5" x14ac:dyDescent="0.25">
      <c r="A333">
        <f>VLOOKUP('2024-03-18_windows_device_0'!P499,'2024-03-18_windows_device_0'!P$2:P$911,1,0)</f>
        <v>40.600666666666669</v>
      </c>
      <c r="B333">
        <f>VLOOKUP('2024-03-18_windows_device_0'!Q537,'2024-03-18_windows_device_0'!Q$2:Q$911,1,0)</f>
        <v>2184223</v>
      </c>
      <c r="C333">
        <f t="shared" si="15"/>
        <v>-4.7999999999994714E-2</v>
      </c>
      <c r="D333">
        <f t="shared" si="16"/>
        <v>2.0200347604169573</v>
      </c>
      <c r="E333">
        <f t="shared" si="17"/>
        <v>2183168.3279209118</v>
      </c>
    </row>
    <row r="334" spans="1:5" x14ac:dyDescent="0.25">
      <c r="A334">
        <f>VLOOKUP('2024-03-18_windows_device_0'!P500,'2024-03-18_windows_device_0'!P$2:P$911,1,0)</f>
        <v>40.588000000000001</v>
      </c>
      <c r="B334">
        <f>VLOOKUP('2024-03-18_windows_device_0'!Q538,'2024-03-18_windows_device_0'!Q$2:Q$911,1,0)</f>
        <v>2184227</v>
      </c>
      <c r="C334">
        <f t="shared" si="15"/>
        <v>-1.2666666666667936E-2</v>
      </c>
      <c r="D334">
        <f t="shared" si="16"/>
        <v>2.0204004053307272</v>
      </c>
      <c r="E334">
        <f t="shared" si="17"/>
        <v>2183172.0564316539</v>
      </c>
    </row>
    <row r="335" spans="1:5" x14ac:dyDescent="0.25">
      <c r="A335">
        <f>VLOOKUP('2024-03-18_windows_device_0'!P501,'2024-03-18_windows_device_0'!P$2:P$911,1,0)</f>
        <v>40.558666666666667</v>
      </c>
      <c r="B335">
        <f>VLOOKUP('2024-03-18_windows_device_0'!Q539,'2024-03-18_windows_device_0'!Q$2:Q$911,1,0)</f>
        <v>2184232</v>
      </c>
      <c r="C335">
        <f t="shared" si="15"/>
        <v>-2.9333333333333655E-2</v>
      </c>
      <c r="D335">
        <f t="shared" si="16"/>
        <v>2.0184707763612018</v>
      </c>
      <c r="E335">
        <f t="shared" si="17"/>
        <v>2183178.4897250393</v>
      </c>
    </row>
    <row r="336" spans="1:5" x14ac:dyDescent="0.25">
      <c r="A336">
        <f>VLOOKUP('2024-03-18_windows_device_0'!P502,'2024-03-18_windows_device_0'!P$2:P$911,1,0)</f>
        <v>40.504666666666665</v>
      </c>
      <c r="B336">
        <f>VLOOKUP('2024-03-18_windows_device_0'!Q540,'2024-03-18_windows_device_0'!Q$2:Q$911,1,0)</f>
        <v>2184228</v>
      </c>
      <c r="C336">
        <f t="shared" si="15"/>
        <v>-5.4000000000002046E-2</v>
      </c>
      <c r="D336">
        <f t="shared" si="16"/>
        <v>2.0150896897289656</v>
      </c>
      <c r="E336">
        <f t="shared" si="17"/>
        <v>2183177.0044418401</v>
      </c>
    </row>
    <row r="337" spans="1:5" x14ac:dyDescent="0.25">
      <c r="A337">
        <f>VLOOKUP('2024-03-18_windows_device_0'!P503,'2024-03-18_windows_device_0'!P$2:P$911,1,0)</f>
        <v>40.468000000000004</v>
      </c>
      <c r="B337">
        <f>VLOOKUP('2024-03-18_windows_device_0'!Q541,'2024-03-18_windows_device_0'!Q$2:Q$911,1,0)</f>
        <v>2184228</v>
      </c>
      <c r="C337">
        <f t="shared" si="15"/>
        <v>-3.666666666666174E-2</v>
      </c>
      <c r="D337">
        <f t="shared" si="16"/>
        <v>2.0137525271120804</v>
      </c>
      <c r="E337">
        <f t="shared" si="17"/>
        <v>2183178.0001343451</v>
      </c>
    </row>
    <row r="338" spans="1:5" x14ac:dyDescent="0.25">
      <c r="A338">
        <f>VLOOKUP('2024-03-18_windows_device_0'!P504,'2024-03-18_windows_device_0'!P$2:P$911,1,0)</f>
        <v>40.42</v>
      </c>
      <c r="B338">
        <f>VLOOKUP('2024-03-18_windows_device_0'!Q542,'2024-03-18_windows_device_0'!Q$2:Q$911,1,0)</f>
        <v>2184229</v>
      </c>
      <c r="C338">
        <f t="shared" si="15"/>
        <v>-4.8000000000001819E-2</v>
      </c>
      <c r="D338">
        <f t="shared" si="16"/>
        <v>2.0110459191816243</v>
      </c>
      <c r="E338">
        <f t="shared" si="17"/>
        <v>2183181.0175831998</v>
      </c>
    </row>
    <row r="339" spans="1:5" x14ac:dyDescent="0.25">
      <c r="A339">
        <f>VLOOKUP('2024-03-18_windows_device_0'!P505,'2024-03-18_windows_device_0'!P$2:P$911,1,0)</f>
        <v>40.408666666666669</v>
      </c>
      <c r="B339">
        <f>VLOOKUP('2024-03-18_windows_device_0'!Q543,'2024-03-18_windows_device_0'!Q$2:Q$911,1,0)</f>
        <v>2184224</v>
      </c>
      <c r="C339">
        <f t="shared" si="15"/>
        <v>-1.1333333333332973E-2</v>
      </c>
      <c r="D339">
        <f t="shared" si="16"/>
        <v>2.0115109254320256</v>
      </c>
      <c r="E339">
        <f t="shared" si="17"/>
        <v>2183175.6707841833</v>
      </c>
    </row>
    <row r="340" spans="1:5" x14ac:dyDescent="0.25">
      <c r="A340">
        <f>VLOOKUP('2024-03-18_windows_device_0'!P506,'2024-03-18_windows_device_0'!P$2:P$911,1,0)</f>
        <v>40.345333333333336</v>
      </c>
      <c r="B340">
        <f>VLOOKUP('2024-03-18_windows_device_0'!Q544,'2024-03-18_windows_device_0'!Q$2:Q$911,1,0)</f>
        <v>2184219</v>
      </c>
      <c r="C340">
        <f t="shared" si="15"/>
        <v>-6.3333333333332575E-2</v>
      </c>
      <c r="D340">
        <f t="shared" si="16"/>
        <v>2.0069015442028957</v>
      </c>
      <c r="E340">
        <f t="shared" si="17"/>
        <v>2183174.1119813863</v>
      </c>
    </row>
    <row r="341" spans="1:5" x14ac:dyDescent="0.25">
      <c r="A341">
        <f>VLOOKUP('2024-03-18_windows_device_0'!P507,'2024-03-18_windows_device_0'!P$2:P$911,1,0)</f>
        <v>40.31733333333333</v>
      </c>
      <c r="B341">
        <f>VLOOKUP('2024-03-18_windows_device_0'!Q545,'2024-03-18_windows_device_0'!Q$2:Q$911,1,0)</f>
        <v>2184215</v>
      </c>
      <c r="C341">
        <f t="shared" si="15"/>
        <v>-2.8000000000005798E-2</v>
      </c>
      <c r="D341">
        <f t="shared" si="16"/>
        <v>2.0064977439138105</v>
      </c>
      <c r="E341">
        <f t="shared" si="17"/>
        <v>2183170.4138204968</v>
      </c>
    </row>
    <row r="342" spans="1:5" x14ac:dyDescent="0.25">
      <c r="A342">
        <f>VLOOKUP('2024-03-18_windows_device_0'!P508,'2024-03-18_windows_device_0'!P$2:P$911,1,0)</f>
        <v>40.28</v>
      </c>
      <c r="B342">
        <f>VLOOKUP('2024-03-18_windows_device_0'!Q546,'2024-03-18_windows_device_0'!Q$2:Q$911,1,0)</f>
        <v>2184215</v>
      </c>
      <c r="C342">
        <f t="shared" si="15"/>
        <v>-3.7333333333329222E-2</v>
      </c>
      <c r="D342">
        <f t="shared" si="16"/>
        <v>2.0043787003853759</v>
      </c>
      <c r="E342">
        <f t="shared" si="17"/>
        <v>2183171.9987935731</v>
      </c>
    </row>
    <row r="343" spans="1:5" x14ac:dyDescent="0.25">
      <c r="A343">
        <f>VLOOKUP('2024-03-18_windows_device_0'!P509,'2024-03-18_windows_device_0'!P$2:P$911,1,0)</f>
        <v>40.236666666666665</v>
      </c>
      <c r="B343">
        <f>VLOOKUP('2024-03-18_windows_device_0'!Q547,'2024-03-18_windows_device_0'!Q$2:Q$911,1,0)</f>
        <v>2184215</v>
      </c>
      <c r="C343">
        <f t="shared" ref="C343:C406" si="18">A343-A342</f>
        <v>-4.3333333333336554E-2</v>
      </c>
      <c r="D343">
        <f t="shared" ref="D343:D406" si="19">A343*(EXP(-3*(G$2-C343)/G$2))</f>
        <v>2.0020547634351855</v>
      </c>
      <c r="E343">
        <f t="shared" si="17"/>
        <v>2183173.738947677</v>
      </c>
    </row>
    <row r="344" spans="1:5" x14ac:dyDescent="0.25">
      <c r="A344">
        <f>VLOOKUP('2024-03-18_windows_device_0'!P510,'2024-03-18_windows_device_0'!P$2:P$911,1,0)</f>
        <v>40.213333333333331</v>
      </c>
      <c r="B344">
        <f>VLOOKUP('2024-03-18_windows_device_0'!Q548,'2024-03-18_windows_device_0'!Q$2:Q$911,1,0)</f>
        <v>2184215</v>
      </c>
      <c r="C344">
        <f t="shared" si="18"/>
        <v>-2.3333333333333428E-2</v>
      </c>
      <c r="D344">
        <f t="shared" si="19"/>
        <v>2.0014522342634837</v>
      </c>
      <c r="E344">
        <f t="shared" si="17"/>
        <v>2183174.1904487056</v>
      </c>
    </row>
    <row r="345" spans="1:5" x14ac:dyDescent="0.25">
      <c r="A345">
        <f>VLOOKUP('2024-03-18_windows_device_0'!P511,'2024-03-18_windows_device_0'!P$2:P$911,1,0)</f>
        <v>40.173999999999999</v>
      </c>
      <c r="B345">
        <f>VLOOKUP('2024-03-18_windows_device_0'!Q549,'2024-03-18_windows_device_0'!Q$2:Q$911,1,0)</f>
        <v>2184215</v>
      </c>
      <c r="C345">
        <f t="shared" si="18"/>
        <v>-3.9333333333331666E-2</v>
      </c>
      <c r="D345">
        <f t="shared" si="19"/>
        <v>1.9990482314239468</v>
      </c>
      <c r="E345">
        <f t="shared" si="17"/>
        <v>2183175.9932254953</v>
      </c>
    </row>
    <row r="346" spans="1:5" x14ac:dyDescent="0.25">
      <c r="A346">
        <f>VLOOKUP('2024-03-18_windows_device_0'!P512,'2024-03-18_windows_device_0'!P$2:P$911,1,0)</f>
        <v>40.122</v>
      </c>
      <c r="B346">
        <f>VLOOKUP('2024-03-18_windows_device_0'!Q550,'2024-03-18_windows_device_0'!Q$2:Q$911,1,0)</f>
        <v>2184212</v>
      </c>
      <c r="C346">
        <f t="shared" si="18"/>
        <v>-5.1999999999999602E-2</v>
      </c>
      <c r="D346">
        <f t="shared" si="19"/>
        <v>1.996107892734428</v>
      </c>
      <c r="E346">
        <f t="shared" si="17"/>
        <v>2183175.201153643</v>
      </c>
    </row>
    <row r="347" spans="1:5" x14ac:dyDescent="0.25">
      <c r="A347">
        <f>VLOOKUP('2024-03-18_windows_device_0'!P513,'2024-03-18_windows_device_0'!P$2:P$911,1,0)</f>
        <v>40.080666666666666</v>
      </c>
      <c r="B347">
        <f>VLOOKUP('2024-03-18_windows_device_0'!Q551,'2024-03-18_windows_device_0'!Q$2:Q$911,1,0)</f>
        <v>2184211</v>
      </c>
      <c r="C347">
        <f t="shared" si="18"/>
        <v>-4.133333333333411E-2</v>
      </c>
      <c r="D347">
        <f t="shared" si="19"/>
        <v>1.9943483310003776</v>
      </c>
      <c r="E347">
        <f t="shared" si="17"/>
        <v>2183175.523981222</v>
      </c>
    </row>
    <row r="348" spans="1:5" x14ac:dyDescent="0.25">
      <c r="A348">
        <f>VLOOKUP('2024-03-18_windows_device_0'!P514,'2024-03-18_windows_device_0'!P$2:P$911,1,0)</f>
        <v>40.055333333333337</v>
      </c>
      <c r="B348">
        <f>VLOOKUP('2024-03-18_windows_device_0'!Q552,'2024-03-18_windows_device_0'!Q$2:Q$911,1,0)</f>
        <v>2184202</v>
      </c>
      <c r="C348">
        <f t="shared" si="18"/>
        <v>-2.5333333333328767E-2</v>
      </c>
      <c r="D348">
        <f t="shared" si="19"/>
        <v>1.9935328039340146</v>
      </c>
      <c r="E348">
        <f t="shared" si="17"/>
        <v>2183167.1374852732</v>
      </c>
    </row>
    <row r="349" spans="1:5" x14ac:dyDescent="0.25">
      <c r="A349">
        <f>VLOOKUP('2024-03-18_windows_device_0'!P515,'2024-03-18_windows_device_0'!P$2:P$911,1,0)</f>
        <v>40.00866666666667</v>
      </c>
      <c r="B349">
        <f>VLOOKUP('2024-03-18_windows_device_0'!Q553,'2024-03-18_windows_device_0'!Q$2:Q$911,1,0)</f>
        <v>2184199</v>
      </c>
      <c r="C349">
        <f t="shared" si="18"/>
        <v>-4.6666666666666856E-2</v>
      </c>
      <c r="D349">
        <f t="shared" si="19"/>
        <v>1.9906175844234626</v>
      </c>
      <c r="E349">
        <f t="shared" si="17"/>
        <v>2183166.3325982182</v>
      </c>
    </row>
    <row r="350" spans="1:5" x14ac:dyDescent="0.25">
      <c r="A350">
        <f>VLOOKUP('2024-03-18_windows_device_0'!P516,'2024-03-18_windows_device_0'!P$2:P$911,1,0)</f>
        <v>39.988</v>
      </c>
      <c r="B350">
        <f>VLOOKUP('2024-03-18_windows_device_0'!Q554,'2024-03-18_windows_device_0'!Q$2:Q$911,1,0)</f>
        <v>2184200</v>
      </c>
      <c r="C350">
        <f t="shared" si="18"/>
        <v>-2.0666666666670608E-2</v>
      </c>
      <c r="D350">
        <f t="shared" si="19"/>
        <v>1.990311256907652</v>
      </c>
      <c r="E350">
        <f t="shared" si="17"/>
        <v>2183167.5634444822</v>
      </c>
    </row>
    <row r="351" spans="1:5" x14ac:dyDescent="0.25">
      <c r="A351">
        <f>VLOOKUP('2024-03-18_windows_device_0'!P517,'2024-03-18_windows_device_0'!P$2:P$911,1,0)</f>
        <v>39.934666666666665</v>
      </c>
      <c r="B351">
        <f>VLOOKUP('2024-03-18_windows_device_0'!Q555,'2024-03-18_windows_device_0'!Q$2:Q$911,1,0)</f>
        <v>2184200</v>
      </c>
      <c r="C351">
        <f t="shared" si="18"/>
        <v>-5.3333333333334565E-2</v>
      </c>
      <c r="D351">
        <f t="shared" si="19"/>
        <v>1.9867509169902604</v>
      </c>
      <c r="E351">
        <f t="shared" si="17"/>
        <v>2183170.2491009138</v>
      </c>
    </row>
    <row r="352" spans="1:5" x14ac:dyDescent="0.25">
      <c r="A352">
        <f>VLOOKUP('2024-03-18_windows_device_0'!P518,'2024-03-18_windows_device_0'!P$2:P$911,1,0)</f>
        <v>39.920666666666669</v>
      </c>
      <c r="B352">
        <f>VLOOKUP('2024-03-18_windows_device_0'!Q556,'2024-03-18_windows_device_0'!Q$2:Q$911,1,0)</f>
        <v>2184195</v>
      </c>
      <c r="C352">
        <f t="shared" si="18"/>
        <v>-1.3999999999995794E-2</v>
      </c>
      <c r="D352">
        <f t="shared" si="19"/>
        <v>1.9871447362920878</v>
      </c>
      <c r="E352">
        <f t="shared" si="17"/>
        <v>2183164.9517961997</v>
      </c>
    </row>
    <row r="353" spans="1:5" x14ac:dyDescent="0.25">
      <c r="A353">
        <f>VLOOKUP('2024-03-18_windows_device_0'!P519,'2024-03-18_windows_device_0'!P$2:P$911,1,0)</f>
        <v>39.868000000000002</v>
      </c>
      <c r="B353">
        <f>VLOOKUP('2024-03-18_windows_device_0'!Q557,'2024-03-18_windows_device_0'!Q$2:Q$911,1,0)</f>
        <v>2184193</v>
      </c>
      <c r="C353">
        <f t="shared" si="18"/>
        <v>-5.2666666666667084E-2</v>
      </c>
      <c r="D353">
        <f t="shared" si="19"/>
        <v>1.983452698873277</v>
      </c>
      <c r="E353">
        <f t="shared" si="17"/>
        <v>2183165.7413299237</v>
      </c>
    </row>
    <row r="354" spans="1:5" x14ac:dyDescent="0.25">
      <c r="A354">
        <f>VLOOKUP('2024-03-18_windows_device_0'!P520,'2024-03-18_windows_device_0'!P$2:P$911,1,0)</f>
        <v>39.840000000000003</v>
      </c>
      <c r="B354">
        <f>VLOOKUP('2024-03-18_windows_device_0'!Q558,'2024-03-18_windows_device_0'!Q$2:Q$911,1,0)</f>
        <v>2184197</v>
      </c>
      <c r="C354">
        <f t="shared" si="18"/>
        <v>-2.7999999999998693E-2</v>
      </c>
      <c r="D354">
        <f t="shared" si="19"/>
        <v>1.9827419997402174</v>
      </c>
      <c r="E354">
        <f t="shared" si="17"/>
        <v>2183170.2788974368</v>
      </c>
    </row>
    <row r="355" spans="1:5" x14ac:dyDescent="0.25">
      <c r="A355">
        <f>VLOOKUP('2024-03-18_windows_device_0'!P521,'2024-03-18_windows_device_0'!P$2:P$911,1,0)</f>
        <v>39.800666666666665</v>
      </c>
      <c r="B355">
        <f>VLOOKUP('2024-03-18_windows_device_0'!Q559,'2024-03-18_windows_device_0'!Q$2:Q$911,1,0)</f>
        <v>2184196</v>
      </c>
      <c r="C355">
        <f t="shared" si="18"/>
        <v>-3.9333333333338771E-2</v>
      </c>
      <c r="D355">
        <f t="shared" si="19"/>
        <v>1.9804712577660684</v>
      </c>
      <c r="E355">
        <f t="shared" si="17"/>
        <v>2183170.9977619606</v>
      </c>
    </row>
    <row r="356" spans="1:5" x14ac:dyDescent="0.25">
      <c r="A356">
        <f>VLOOKUP('2024-03-18_windows_device_0'!P522,'2024-03-18_windows_device_0'!P$2:P$911,1,0)</f>
        <v>39.785333333333334</v>
      </c>
      <c r="B356">
        <f>VLOOKUP('2024-03-18_windows_device_0'!Q560,'2024-03-18_windows_device_0'!Q$2:Q$911,1,0)</f>
        <v>2184195</v>
      </c>
      <c r="C356">
        <f t="shared" si="18"/>
        <v>-1.5333333333330756E-2</v>
      </c>
      <c r="D356">
        <f t="shared" si="19"/>
        <v>1.9803713580145363</v>
      </c>
      <c r="E356">
        <f t="shared" si="17"/>
        <v>2183170.0734274904</v>
      </c>
    </row>
    <row r="357" spans="1:5" x14ac:dyDescent="0.25">
      <c r="A357">
        <f>VLOOKUP('2024-03-18_windows_device_0'!P523,'2024-03-18_windows_device_0'!P$2:P$911,1,0)</f>
        <v>39.743333333333332</v>
      </c>
      <c r="B357">
        <f>VLOOKUP('2024-03-18_windows_device_0'!Q561,'2024-03-18_windows_device_0'!Q$2:Q$911,1,0)</f>
        <v>2184194</v>
      </c>
      <c r="C357">
        <f t="shared" si="18"/>
        <v>-4.2000000000001592E-2</v>
      </c>
      <c r="D357">
        <f t="shared" si="19"/>
        <v>1.9775447809522733</v>
      </c>
      <c r="E357">
        <f t="shared" si="17"/>
        <v>2183171.2159015425</v>
      </c>
    </row>
    <row r="358" spans="1:5" x14ac:dyDescent="0.25">
      <c r="A358">
        <f>VLOOKUP('2024-03-18_windows_device_0'!P524,'2024-03-18_windows_device_0'!P$2:P$911,1,0)</f>
        <v>39.707999999999998</v>
      </c>
      <c r="B358">
        <f>VLOOKUP('2024-03-18_windows_device_0'!Q562,'2024-03-18_windows_device_0'!Q$2:Q$911,1,0)</f>
        <v>2184193</v>
      </c>
      <c r="C358">
        <f t="shared" si="18"/>
        <v>-3.5333333333333883E-2</v>
      </c>
      <c r="D358">
        <f t="shared" si="19"/>
        <v>1.9759704711651052</v>
      </c>
      <c r="E358">
        <f t="shared" si="17"/>
        <v>2183171.4105167924</v>
      </c>
    </row>
    <row r="359" spans="1:5" x14ac:dyDescent="0.25">
      <c r="A359">
        <f>VLOOKUP('2024-03-18_windows_device_0'!P525,'2024-03-18_windows_device_0'!P$2:P$911,1,0)</f>
        <v>39.668666666666667</v>
      </c>
      <c r="B359">
        <f>VLOOKUP('2024-03-18_windows_device_0'!Q563,'2024-03-18_windows_device_0'!Q$2:Q$911,1,0)</f>
        <v>2184193</v>
      </c>
      <c r="C359">
        <f t="shared" si="18"/>
        <v>-3.9333333333331666E-2</v>
      </c>
      <c r="D359">
        <f t="shared" si="19"/>
        <v>1.9739029706513187</v>
      </c>
      <c r="E359">
        <f t="shared" si="17"/>
        <v>2183172.9808208034</v>
      </c>
    </row>
    <row r="360" spans="1:5" x14ac:dyDescent="0.25">
      <c r="A360">
        <f>VLOOKUP('2024-03-18_windows_device_0'!P526,'2024-03-18_windows_device_0'!P$2:P$911,1,0)</f>
        <v>39.640666666666668</v>
      </c>
      <c r="B360">
        <f>VLOOKUP('2024-03-18_windows_device_0'!Q564,'2024-03-18_windows_device_0'!Q$2:Q$911,1,0)</f>
        <v>2184187</v>
      </c>
      <c r="C360">
        <f t="shared" si="18"/>
        <v>-2.7999999999998693E-2</v>
      </c>
      <c r="D360">
        <f t="shared" si="19"/>
        <v>1.9728216540587862</v>
      </c>
      <c r="E360">
        <f t="shared" si="17"/>
        <v>2183167.8027554876</v>
      </c>
    </row>
    <row r="361" spans="1:5" x14ac:dyDescent="0.25">
      <c r="A361">
        <f>VLOOKUP('2024-03-18_windows_device_0'!P527,'2024-03-18_windows_device_0'!P$2:P$911,1,0)</f>
        <v>39.61933333333333</v>
      </c>
      <c r="B361">
        <f>VLOOKUP('2024-03-18_windows_device_0'!Q565,'2024-03-18_windows_device_0'!Q$2:Q$911,1,0)</f>
        <v>2184186</v>
      </c>
      <c r="C361">
        <f t="shared" si="18"/>
        <v>-2.1333333333338089E-2</v>
      </c>
      <c r="D361">
        <f t="shared" si="19"/>
        <v>1.9719433728831344</v>
      </c>
      <c r="E361">
        <f t="shared" si="17"/>
        <v>2183167.4706897126</v>
      </c>
    </row>
    <row r="362" spans="1:5" x14ac:dyDescent="0.25">
      <c r="A362">
        <f>VLOOKUP('2024-03-18_windows_device_0'!P528,'2024-03-18_windows_device_0'!P$2:P$911,1,0)</f>
        <v>39.555999999999997</v>
      </c>
      <c r="B362">
        <f>VLOOKUP('2024-03-18_windows_device_0'!Q566,'2024-03-18_windows_device_0'!Q$2:Q$911,1,0)</f>
        <v>2184183</v>
      </c>
      <c r="C362">
        <f t="shared" si="18"/>
        <v>-6.3333333333332575E-2</v>
      </c>
      <c r="D362">
        <f t="shared" si="19"/>
        <v>1.9676376652191843</v>
      </c>
      <c r="E362">
        <f t="shared" si="17"/>
        <v>2183167.7494972837</v>
      </c>
    </row>
    <row r="363" spans="1:5" x14ac:dyDescent="0.25">
      <c r="A363">
        <f>VLOOKUP('2024-03-18_windows_device_0'!P529,'2024-03-18_windows_device_0'!P$2:P$911,1,0)</f>
        <v>39.535333333333334</v>
      </c>
      <c r="B363">
        <f>VLOOKUP('2024-03-18_windows_device_0'!Q567,'2024-03-18_windows_device_0'!Q$2:Q$911,1,0)</f>
        <v>2184176</v>
      </c>
      <c r="C363">
        <f t="shared" si="18"/>
        <v>-2.0666666666663502E-2</v>
      </c>
      <c r="D363">
        <f t="shared" si="19"/>
        <v>1.9677808087158561</v>
      </c>
      <c r="E363">
        <f t="shared" si="17"/>
        <v>2183160.6403778871</v>
      </c>
    </row>
    <row r="364" spans="1:5" x14ac:dyDescent="0.25">
      <c r="A364">
        <f>VLOOKUP('2024-03-18_windows_device_0'!P530,'2024-03-18_windows_device_0'!P$2:P$911,1,0)</f>
        <v>39.49666666666667</v>
      </c>
      <c r="B364">
        <f>VLOOKUP('2024-03-18_windows_device_0'!Q568,'2024-03-18_windows_device_0'!Q$2:Q$911,1,0)</f>
        <v>2184173</v>
      </c>
      <c r="C364">
        <f t="shared" si="18"/>
        <v>-3.8666666666664185E-2</v>
      </c>
      <c r="D364">
        <f t="shared" si="19"/>
        <v>1.9653625758593281</v>
      </c>
      <c r="E364">
        <f t="shared" si="17"/>
        <v>2183159.4848820847</v>
      </c>
    </row>
    <row r="365" spans="1:5" x14ac:dyDescent="0.25">
      <c r="A365">
        <f>VLOOKUP('2024-03-18_windows_device_0'!P531,'2024-03-18_windows_device_0'!P$2:P$911,1,0)</f>
        <v>39.480666666666664</v>
      </c>
      <c r="B365">
        <f>VLOOKUP('2024-03-18_windows_device_0'!Q569,'2024-03-18_windows_device_0'!Q$2:Q$911,1,0)</f>
        <v>2184175</v>
      </c>
      <c r="C365">
        <f t="shared" si="18"/>
        <v>-1.6000000000005343E-2</v>
      </c>
      <c r="D365">
        <f t="shared" si="19"/>
        <v>1.9651878619472596</v>
      </c>
      <c r="E365">
        <f t="shared" si="17"/>
        <v>2183161.6182328062</v>
      </c>
    </row>
    <row r="366" spans="1:5" x14ac:dyDescent="0.25">
      <c r="A366">
        <f>VLOOKUP('2024-03-18_windows_device_0'!P532,'2024-03-18_windows_device_0'!P$2:P$911,1,0)</f>
        <v>39.417333333333332</v>
      </c>
      <c r="B366">
        <f>VLOOKUP('2024-03-18_windows_device_0'!Q570,'2024-03-18_windows_device_0'!Q$2:Q$911,1,0)</f>
        <v>2184175</v>
      </c>
      <c r="C366">
        <f t="shared" si="18"/>
        <v>-6.3333333333332575E-2</v>
      </c>
      <c r="D366">
        <f t="shared" si="19"/>
        <v>1.9607399567490729</v>
      </c>
      <c r="E366">
        <f t="shared" si="17"/>
        <v>2183165.0171035752</v>
      </c>
    </row>
    <row r="367" spans="1:5" x14ac:dyDescent="0.25">
      <c r="A367">
        <f>VLOOKUP('2024-03-18_windows_device_0'!P533,'2024-03-18_windows_device_0'!P$2:P$911,1,0)</f>
        <v>39.404666666666664</v>
      </c>
      <c r="B367">
        <f>VLOOKUP('2024-03-18_windows_device_0'!Q571,'2024-03-18_windows_device_0'!Q$2:Q$911,1,0)</f>
        <v>2184175</v>
      </c>
      <c r="C367">
        <f t="shared" si="18"/>
        <v>-1.2666666666667936E-2</v>
      </c>
      <c r="D367">
        <f t="shared" si="19"/>
        <v>1.9614961196722067</v>
      </c>
      <c r="E367">
        <f t="shared" si="17"/>
        <v>2183164.4387373696</v>
      </c>
    </row>
    <row r="368" spans="1:5" x14ac:dyDescent="0.25">
      <c r="A368">
        <f>VLOOKUP('2024-03-18_windows_device_0'!P534,'2024-03-18_windows_device_0'!P$2:P$911,1,0)</f>
        <v>39.372</v>
      </c>
      <c r="B368">
        <f>VLOOKUP('2024-03-18_windows_device_0'!Q572,'2024-03-18_windows_device_0'!Q$2:Q$911,1,0)</f>
        <v>2184176</v>
      </c>
      <c r="C368">
        <f t="shared" si="18"/>
        <v>-3.2666666666663957E-2</v>
      </c>
      <c r="D368">
        <f t="shared" si="19"/>
        <v>1.9593231653697205</v>
      </c>
      <c r="E368">
        <f t="shared" si="17"/>
        <v>2183167.1013652799</v>
      </c>
    </row>
    <row r="369" spans="1:5" x14ac:dyDescent="0.25">
      <c r="A369">
        <f>VLOOKUP('2024-03-18_windows_device_0'!P535,'2024-03-18_windows_device_0'!P$2:P$911,1,0)</f>
        <v>39.323333333333331</v>
      </c>
      <c r="B369">
        <f>VLOOKUP('2024-03-18_windows_device_0'!Q573,'2024-03-18_windows_device_0'!Q$2:Q$911,1,0)</f>
        <v>2184174</v>
      </c>
      <c r="C369">
        <f t="shared" si="18"/>
        <v>-4.86666666666693E-2</v>
      </c>
      <c r="D369">
        <f t="shared" si="19"/>
        <v>1.956464458054453</v>
      </c>
      <c r="E369">
        <f t="shared" si="17"/>
        <v>2183167.2915053726</v>
      </c>
    </row>
    <row r="370" spans="1:5" x14ac:dyDescent="0.25">
      <c r="A370">
        <f>VLOOKUP('2024-03-18_windows_device_0'!P536,'2024-03-18_windows_device_0'!P$2:P$911,1,0)</f>
        <v>39.301333333333332</v>
      </c>
      <c r="B370">
        <f>VLOOKUP('2024-03-18_windows_device_0'!Q574,'2024-03-18_windows_device_0'!Q$2:Q$911,1,0)</f>
        <v>2184172</v>
      </c>
      <c r="C370">
        <f t="shared" si="18"/>
        <v>-2.1999999999998465E-2</v>
      </c>
      <c r="D370">
        <f t="shared" si="19"/>
        <v>1.9560976009664339</v>
      </c>
      <c r="E370">
        <f t="shared" si="17"/>
        <v>2183165.5727970814</v>
      </c>
    </row>
    <row r="371" spans="1:5" x14ac:dyDescent="0.25">
      <c r="A371">
        <f>VLOOKUP('2024-03-18_windows_device_0'!P537,'2024-03-18_windows_device_0'!P$2:P$911,1,0)</f>
        <v>39.260666666666665</v>
      </c>
      <c r="B371">
        <f>VLOOKUP('2024-03-18_windows_device_0'!Q575,'2024-03-18_windows_device_0'!Q$2:Q$911,1,0)</f>
        <v>2184170</v>
      </c>
      <c r="C371">
        <f t="shared" si="18"/>
        <v>-4.0666666666666629E-2</v>
      </c>
      <c r="D371">
        <f t="shared" si="19"/>
        <v>1.9535646465697651</v>
      </c>
      <c r="E371">
        <f t="shared" si="17"/>
        <v>2183165.516408517</v>
      </c>
    </row>
    <row r="372" spans="1:5" x14ac:dyDescent="0.25">
      <c r="A372">
        <f>VLOOKUP('2024-03-18_windows_device_0'!P538,'2024-03-18_windows_device_0'!P$2:P$911,1,0)</f>
        <v>39.239333333333335</v>
      </c>
      <c r="B372">
        <f>VLOOKUP('2024-03-18_windows_device_0'!Q576,'2024-03-18_windows_device_0'!Q$2:Q$911,1,0)</f>
        <v>2184171</v>
      </c>
      <c r="C372">
        <f t="shared" si="18"/>
        <v>-2.1333333333330984E-2</v>
      </c>
      <c r="D372">
        <f t="shared" si="19"/>
        <v>1.9530299177931383</v>
      </c>
      <c r="E372">
        <f t="shared" si="17"/>
        <v>2183166.9270439986</v>
      </c>
    </row>
    <row r="373" spans="1:5" x14ac:dyDescent="0.25">
      <c r="A373">
        <f>VLOOKUP('2024-03-18_windows_device_0'!P539,'2024-03-18_windows_device_0'!P$2:P$911,1,0)</f>
        <v>39.211333333333336</v>
      </c>
      <c r="B373">
        <f>VLOOKUP('2024-03-18_windows_device_0'!Q577,'2024-03-18_windows_device_0'!Q$2:Q$911,1,0)</f>
        <v>2184169</v>
      </c>
      <c r="C373">
        <f t="shared" si="18"/>
        <v>-2.7999999999998693E-2</v>
      </c>
      <c r="D373">
        <f t="shared" si="19"/>
        <v>1.9514547556680115</v>
      </c>
      <c r="E373">
        <f t="shared" si="17"/>
        <v>2183166.1373155266</v>
      </c>
    </row>
    <row r="374" spans="1:5" x14ac:dyDescent="0.25">
      <c r="A374">
        <f>VLOOKUP('2024-03-18_windows_device_0'!P540,'2024-03-18_windows_device_0'!P$2:P$911,1,0)</f>
        <v>39.171999999999997</v>
      </c>
      <c r="B374">
        <f>VLOOKUP('2024-03-18_windows_device_0'!Q578,'2024-03-18_windows_device_0'!Q$2:Q$911,1,0)</f>
        <v>2184166</v>
      </c>
      <c r="C374">
        <f t="shared" si="18"/>
        <v>-3.9333333333338771E-2</v>
      </c>
      <c r="D374">
        <f t="shared" si="19"/>
        <v>1.949188961052891</v>
      </c>
      <c r="E374">
        <f t="shared" si="17"/>
        <v>2183164.8799470263</v>
      </c>
    </row>
    <row r="375" spans="1:5" x14ac:dyDescent="0.25">
      <c r="A375">
        <f>VLOOKUP('2024-03-18_windows_device_0'!P541,'2024-03-18_windows_device_0'!P$2:P$911,1,0)</f>
        <v>39.13066666666667</v>
      </c>
      <c r="B375">
        <f>VLOOKUP('2024-03-18_windows_device_0'!Q579,'2024-03-18_windows_device_0'!Q$2:Q$911,1,0)</f>
        <v>2184164</v>
      </c>
      <c r="C375">
        <f t="shared" si="18"/>
        <v>-4.1333333333327005E-2</v>
      </c>
      <c r="D375">
        <f t="shared" si="19"/>
        <v>1.9470778868681189</v>
      </c>
      <c r="E375">
        <f t="shared" si="17"/>
        <v>2183164.5054063238</v>
      </c>
    </row>
    <row r="376" spans="1:5" x14ac:dyDescent="0.25">
      <c r="A376">
        <f>VLOOKUP('2024-03-18_windows_device_0'!P542,'2024-03-18_windows_device_0'!P$2:P$911,1,0)</f>
        <v>39.116</v>
      </c>
      <c r="B376">
        <f>VLOOKUP('2024-03-18_windows_device_0'!Q580,'2024-03-18_windows_device_0'!Q$2:Q$911,1,0)</f>
        <v>2184158</v>
      </c>
      <c r="C376">
        <f t="shared" si="18"/>
        <v>-1.466666666667038E-2</v>
      </c>
      <c r="D376">
        <f t="shared" si="19"/>
        <v>1.9470724548589202</v>
      </c>
      <c r="E376">
        <f t="shared" si="17"/>
        <v>2183158.5095910691</v>
      </c>
    </row>
    <row r="377" spans="1:5" x14ac:dyDescent="0.25">
      <c r="A377">
        <f>VLOOKUP('2024-03-18_windows_device_0'!P543,'2024-03-18_windows_device_0'!P$2:P$911,1,0)</f>
        <v>39.076666666666668</v>
      </c>
      <c r="B377">
        <f>VLOOKUP('2024-03-18_windows_device_0'!Q581,'2024-03-18_windows_device_0'!Q$2:Q$911,1,0)</f>
        <v>2184157</v>
      </c>
      <c r="C377">
        <f t="shared" si="18"/>
        <v>-3.9333333333331666E-2</v>
      </c>
      <c r="D377">
        <f t="shared" si="19"/>
        <v>1.944445198136683</v>
      </c>
      <c r="E377">
        <f t="shared" si="17"/>
        <v>2183159.5349631906</v>
      </c>
    </row>
    <row r="378" spans="1:5" x14ac:dyDescent="0.25">
      <c r="A378">
        <f>VLOOKUP('2024-03-18_windows_device_0'!P544,'2024-03-18_windows_device_0'!P$2:P$911,1,0)</f>
        <v>39.042666666666669</v>
      </c>
      <c r="B378">
        <f>VLOOKUP('2024-03-18_windows_device_0'!Q582,'2024-03-18_windows_device_0'!Q$2:Q$911,1,0)</f>
        <v>2184157</v>
      </c>
      <c r="C378">
        <f t="shared" si="18"/>
        <v>-3.399999999999892E-2</v>
      </c>
      <c r="D378">
        <f t="shared" si="19"/>
        <v>1.942897948981593</v>
      </c>
      <c r="E378">
        <f t="shared" si="17"/>
        <v>2183160.7290300722</v>
      </c>
    </row>
    <row r="379" spans="1:5" x14ac:dyDescent="0.25">
      <c r="A379">
        <f>VLOOKUP('2024-03-18_windows_device_0'!P545,'2024-03-18_windows_device_0'!P$2:P$911,1,0)</f>
        <v>39.017333333333333</v>
      </c>
      <c r="B379">
        <f>VLOOKUP('2024-03-18_windows_device_0'!Q583,'2024-03-18_windows_device_0'!Q$2:Q$911,1,0)</f>
        <v>2184158</v>
      </c>
      <c r="C379">
        <f t="shared" si="18"/>
        <v>-2.5333333333335872E-2</v>
      </c>
      <c r="D379">
        <f t="shared" si="19"/>
        <v>1.9418720916572429</v>
      </c>
      <c r="E379">
        <f t="shared" si="17"/>
        <v>2183162.5212448011</v>
      </c>
    </row>
    <row r="380" spans="1:5" x14ac:dyDescent="0.25">
      <c r="A380">
        <f>VLOOKUP('2024-03-18_windows_device_0'!P546,'2024-03-18_windows_device_0'!P$2:P$911,1,0)</f>
        <v>38.99</v>
      </c>
      <c r="B380">
        <f>VLOOKUP('2024-03-18_windows_device_0'!Q584,'2024-03-18_windows_device_0'!Q$2:Q$911,1,0)</f>
        <v>2184151</v>
      </c>
      <c r="C380">
        <f t="shared" si="18"/>
        <v>-2.7333333333331211E-2</v>
      </c>
      <c r="D380">
        <f t="shared" si="19"/>
        <v>1.9404575730202855</v>
      </c>
      <c r="E380">
        <f t="shared" si="17"/>
        <v>2183156.6142885317</v>
      </c>
    </row>
    <row r="381" spans="1:5" x14ac:dyDescent="0.25">
      <c r="A381">
        <f>VLOOKUP('2024-03-18_windows_device_0'!P547,'2024-03-18_windows_device_0'!P$2:P$911,1,0)</f>
        <v>38.952666666666666</v>
      </c>
      <c r="B381">
        <f>VLOOKUP('2024-03-18_windows_device_0'!Q585,'2024-03-18_windows_device_0'!Q$2:Q$911,1,0)</f>
        <v>2184141</v>
      </c>
      <c r="C381">
        <f t="shared" si="18"/>
        <v>-3.7333333333336327E-2</v>
      </c>
      <c r="D381">
        <f t="shared" si="19"/>
        <v>1.9383290811787011</v>
      </c>
      <c r="E381">
        <f t="shared" si="17"/>
        <v>2183148.2605446251</v>
      </c>
    </row>
    <row r="382" spans="1:5" x14ac:dyDescent="0.25">
      <c r="A382">
        <f>VLOOKUP('2024-03-18_windows_device_0'!P548,'2024-03-18_windows_device_0'!P$2:P$911,1,0)</f>
        <v>38.944000000000003</v>
      </c>
      <c r="B382">
        <f>VLOOKUP('2024-03-18_windows_device_0'!Q586,'2024-03-18_windows_device_0'!Q$2:Q$911,1,0)</f>
        <v>2184137</v>
      </c>
      <c r="C382">
        <f t="shared" si="18"/>
        <v>-8.6666666666630476E-3</v>
      </c>
      <c r="D382">
        <f t="shared" si="19"/>
        <v>1.9386731321491011</v>
      </c>
      <c r="E382">
        <f t="shared" si="17"/>
        <v>2183143.9943201412</v>
      </c>
    </row>
    <row r="383" spans="1:5" x14ac:dyDescent="0.25">
      <c r="A383">
        <f>VLOOKUP('2024-03-18_windows_device_0'!P549,'2024-03-18_windows_device_0'!P$2:P$911,1,0)</f>
        <v>38.883333333333333</v>
      </c>
      <c r="B383">
        <f>VLOOKUP('2024-03-18_windows_device_0'!Q587,'2024-03-18_windows_device_0'!Q$2:Q$911,1,0)</f>
        <v>2184140</v>
      </c>
      <c r="C383">
        <f t="shared" si="18"/>
        <v>-6.0666666666669755E-2</v>
      </c>
      <c r="D383">
        <f t="shared" si="19"/>
        <v>1.9342491174483398</v>
      </c>
      <c r="E383">
        <f t="shared" si="17"/>
        <v>2183150.421202743</v>
      </c>
    </row>
    <row r="384" spans="1:5" x14ac:dyDescent="0.25">
      <c r="A384">
        <f>VLOOKUP('2024-03-18_windows_device_0'!P550,'2024-03-18_windows_device_0'!P$2:P$911,1,0)</f>
        <v>38.856000000000002</v>
      </c>
      <c r="B384">
        <f>VLOOKUP('2024-03-18_windows_device_0'!Q588,'2024-03-18_windows_device_0'!Q$2:Q$911,1,0)</f>
        <v>2184150</v>
      </c>
      <c r="C384">
        <f t="shared" si="18"/>
        <v>-2.7333333333331211E-2</v>
      </c>
      <c r="D384">
        <f t="shared" si="19"/>
        <v>1.9337886498403749</v>
      </c>
      <c r="E384">
        <f t="shared" si="17"/>
        <v>2183160.7783354581</v>
      </c>
    </row>
    <row r="385" spans="1:5" x14ac:dyDescent="0.25">
      <c r="A385">
        <f>VLOOKUP('2024-03-18_windows_device_0'!P551,'2024-03-18_windows_device_0'!P$2:P$911,1,0)</f>
        <v>38.839333333333336</v>
      </c>
      <c r="B385">
        <f>VLOOKUP('2024-03-18_windows_device_0'!Q589,'2024-03-18_windows_device_0'!Q$2:Q$911,1,0)</f>
        <v>2184151</v>
      </c>
      <c r="C385">
        <f t="shared" si="18"/>
        <v>-1.6666666666665719E-2</v>
      </c>
      <c r="D385">
        <f t="shared" si="19"/>
        <v>1.9332468994445005</v>
      </c>
      <c r="E385">
        <f t="shared" si="17"/>
        <v>2183162.1986189485</v>
      </c>
    </row>
    <row r="386" spans="1:5" x14ac:dyDescent="0.25">
      <c r="A386">
        <f>VLOOKUP('2024-03-18_windows_device_0'!P552,'2024-03-18_windows_device_0'!P$2:P$911,1,0)</f>
        <v>38.798666666666669</v>
      </c>
      <c r="B386">
        <f>VLOOKUP('2024-03-18_windows_device_0'!Q590,'2024-03-18_windows_device_0'!Q$2:Q$911,1,0)</f>
        <v>2184146</v>
      </c>
      <c r="C386">
        <f t="shared" si="18"/>
        <v>-4.0666666666666629E-2</v>
      </c>
      <c r="D386">
        <f t="shared" si="19"/>
        <v>1.930576069366579</v>
      </c>
      <c r="E386">
        <f t="shared" si="17"/>
        <v>2183159.2723401245</v>
      </c>
    </row>
    <row r="387" spans="1:5" x14ac:dyDescent="0.25">
      <c r="A387">
        <f>VLOOKUP('2024-03-18_windows_device_0'!P553,'2024-03-18_windows_device_0'!P$2:P$911,1,0)</f>
        <v>38.774000000000001</v>
      </c>
      <c r="B387">
        <f>VLOOKUP('2024-03-18_windows_device_0'!Q591,'2024-03-18_windows_device_0'!Q$2:Q$911,1,0)</f>
        <v>2184143</v>
      </c>
      <c r="C387">
        <f t="shared" si="18"/>
        <v>-2.4666666666668391E-2</v>
      </c>
      <c r="D387">
        <f t="shared" si="19"/>
        <v>1.9297794714108067</v>
      </c>
      <c r="E387">
        <f t="shared" ref="E387:E450" si="20">B387-G$3*LN(D387)</f>
        <v>2183156.8914006944</v>
      </c>
    </row>
    <row r="388" spans="1:5" x14ac:dyDescent="0.25">
      <c r="A388">
        <f>VLOOKUP('2024-03-18_windows_device_0'!P554,'2024-03-18_windows_device_0'!P$2:P$911,1,0)</f>
        <v>38.761333333333333</v>
      </c>
      <c r="B388">
        <f>VLOOKUP('2024-03-18_windows_device_0'!Q592,'2024-03-18_windows_device_0'!Q$2:Q$911,1,0)</f>
        <v>2184146</v>
      </c>
      <c r="C388">
        <f t="shared" si="18"/>
        <v>-1.2666666666667936E-2</v>
      </c>
      <c r="D388">
        <f t="shared" si="19"/>
        <v>1.9294720995818</v>
      </c>
      <c r="E388">
        <f t="shared" si="20"/>
        <v>2183160.1303370455</v>
      </c>
    </row>
    <row r="389" spans="1:5" x14ac:dyDescent="0.25">
      <c r="A389">
        <f>VLOOKUP('2024-03-18_windows_device_0'!P555,'2024-03-18_windows_device_0'!P$2:P$911,1,0)</f>
        <v>38.716666666666669</v>
      </c>
      <c r="B389">
        <f>VLOOKUP('2024-03-18_windows_device_0'!Q593,'2024-03-18_windows_device_0'!Q$2:Q$911,1,0)</f>
        <v>2184141</v>
      </c>
      <c r="C389">
        <f t="shared" si="18"/>
        <v>-4.4666666666664412E-2</v>
      </c>
      <c r="D389">
        <f t="shared" si="19"/>
        <v>1.9263883233582619</v>
      </c>
      <c r="E389">
        <f t="shared" si="20"/>
        <v>2183157.5296278982</v>
      </c>
    </row>
    <row r="390" spans="1:5" x14ac:dyDescent="0.25">
      <c r="A390">
        <f>VLOOKUP('2024-03-18_windows_device_0'!P556,'2024-03-18_windows_device_0'!P$2:P$911,1,0)</f>
        <v>38.694000000000003</v>
      </c>
      <c r="B390">
        <f>VLOOKUP('2024-03-18_windows_device_0'!Q594,'2024-03-18_windows_device_0'!Q$2:Q$911,1,0)</f>
        <v>2184141</v>
      </c>
      <c r="C390">
        <f t="shared" si="18"/>
        <v>-2.2666666666665947E-2</v>
      </c>
      <c r="D390">
        <f t="shared" si="19"/>
        <v>1.9258516205330911</v>
      </c>
      <c r="E390">
        <f t="shared" si="20"/>
        <v>2183157.9475947204</v>
      </c>
    </row>
    <row r="391" spans="1:5" x14ac:dyDescent="0.25">
      <c r="A391">
        <f>VLOOKUP('2024-03-18_windows_device_0'!P557,'2024-03-18_windows_device_0'!P$2:P$911,1,0)</f>
        <v>38.659333333333336</v>
      </c>
      <c r="B391">
        <f>VLOOKUP('2024-03-18_windows_device_0'!Q595,'2024-03-18_windows_device_0'!Q$2:Q$911,1,0)</f>
        <v>2184144</v>
      </c>
      <c r="C391">
        <f t="shared" si="18"/>
        <v>-3.4666666666666401E-2</v>
      </c>
      <c r="D391">
        <f t="shared" si="19"/>
        <v>1.9238040623242507</v>
      </c>
      <c r="E391">
        <f t="shared" si="20"/>
        <v>2183162.5432374766</v>
      </c>
    </row>
    <row r="392" spans="1:5" x14ac:dyDescent="0.25">
      <c r="A392">
        <f>VLOOKUP('2024-03-18_windows_device_0'!P558,'2024-03-18_windows_device_0'!P$2:P$911,1,0)</f>
        <v>38.626666666666665</v>
      </c>
      <c r="B392">
        <f>VLOOKUP('2024-03-18_windows_device_0'!Q596,'2024-03-18_windows_device_0'!Q$2:Q$911,1,0)</f>
        <v>2184140</v>
      </c>
      <c r="C392">
        <f t="shared" si="18"/>
        <v>-3.2666666666671063E-2</v>
      </c>
      <c r="D392">
        <f t="shared" si="19"/>
        <v>1.9222321142185919</v>
      </c>
      <c r="E392">
        <f t="shared" si="20"/>
        <v>2183159.7693945807</v>
      </c>
    </row>
    <row r="393" spans="1:5" x14ac:dyDescent="0.25">
      <c r="A393">
        <f>VLOOKUP('2024-03-18_windows_device_0'!P559,'2024-03-18_windows_device_0'!P$2:P$911,1,0)</f>
        <v>38.615333333333332</v>
      </c>
      <c r="B393">
        <f>VLOOKUP('2024-03-18_windows_device_0'!Q597,'2024-03-18_windows_device_0'!Q$2:Q$911,1,0)</f>
        <v>2184145</v>
      </c>
      <c r="C393">
        <f t="shared" si="18"/>
        <v>-1.1333333333332973E-2</v>
      </c>
      <c r="D393">
        <f t="shared" si="19"/>
        <v>1.9222402345008365</v>
      </c>
      <c r="E393">
        <f t="shared" si="20"/>
        <v>2183164.76305799</v>
      </c>
    </row>
    <row r="394" spans="1:5" x14ac:dyDescent="0.25">
      <c r="A394">
        <f>VLOOKUP('2024-03-18_windows_device_0'!P560,'2024-03-18_windows_device_0'!P$2:P$911,1,0)</f>
        <v>38.559333333333335</v>
      </c>
      <c r="B394">
        <f>VLOOKUP('2024-03-18_windows_device_0'!Q598,'2024-03-18_windows_device_0'!Q$2:Q$911,1,0)</f>
        <v>2184143</v>
      </c>
      <c r="C394">
        <f t="shared" si="18"/>
        <v>-5.5999999999997385E-2</v>
      </c>
      <c r="D394">
        <f t="shared" si="19"/>
        <v>1.9182566622762587</v>
      </c>
      <c r="E394">
        <f t="shared" si="20"/>
        <v>2183165.874822244</v>
      </c>
    </row>
    <row r="395" spans="1:5" x14ac:dyDescent="0.25">
      <c r="A395">
        <f>VLOOKUP('2024-03-18_windows_device_0'!P561,'2024-03-18_windows_device_0'!P$2:P$911,1,0)</f>
        <v>38.549333333333337</v>
      </c>
      <c r="B395">
        <f>VLOOKUP('2024-03-18_windows_device_0'!Q599,'2024-03-18_windows_device_0'!Q$2:Q$911,1,0)</f>
        <v>2184138</v>
      </c>
      <c r="C395">
        <f t="shared" si="18"/>
        <v>-9.9999999999980105E-3</v>
      </c>
      <c r="D395">
        <f t="shared" si="19"/>
        <v>1.9189905094024264</v>
      </c>
      <c r="E395">
        <f t="shared" si="20"/>
        <v>2183160.3010928733</v>
      </c>
    </row>
    <row r="396" spans="1:5" x14ac:dyDescent="0.25">
      <c r="A396">
        <f>VLOOKUP('2024-03-18_windows_device_0'!P562,'2024-03-18_windows_device_0'!P$2:P$911,1,0)</f>
        <v>38.516666666666666</v>
      </c>
      <c r="B396">
        <f>VLOOKUP('2024-03-18_windows_device_0'!Q600,'2024-03-18_windows_device_0'!Q$2:Q$911,1,0)</f>
        <v>2184134</v>
      </c>
      <c r="C396">
        <f t="shared" si="18"/>
        <v>-3.2666666666671063E-2</v>
      </c>
      <c r="D396">
        <f t="shared" si="19"/>
        <v>1.9167580324297402</v>
      </c>
      <c r="E396">
        <f t="shared" si="20"/>
        <v>2183158.0471488517</v>
      </c>
    </row>
    <row r="397" spans="1:5" x14ac:dyDescent="0.25">
      <c r="A397">
        <f>VLOOKUP('2024-03-18_windows_device_0'!P563,'2024-03-18_windows_device_0'!P$2:P$911,1,0)</f>
        <v>38.488</v>
      </c>
      <c r="B397">
        <f>VLOOKUP('2024-03-18_windows_device_0'!Q601,'2024-03-18_windows_device_0'!Q$2:Q$911,1,0)</f>
        <v>2184121</v>
      </c>
      <c r="C397">
        <f t="shared" si="18"/>
        <v>-2.8666666666666174E-2</v>
      </c>
      <c r="D397">
        <f t="shared" si="19"/>
        <v>1.9154383587433479</v>
      </c>
      <c r="E397">
        <f t="shared" si="20"/>
        <v>2183146.0802434045</v>
      </c>
    </row>
    <row r="398" spans="1:5" x14ac:dyDescent="0.25">
      <c r="A398">
        <f>VLOOKUP('2024-03-18_windows_device_0'!P564,'2024-03-18_windows_device_0'!P$2:P$911,1,0)</f>
        <v>38.457333333333331</v>
      </c>
      <c r="B398">
        <f>VLOOKUP('2024-03-18_windows_device_0'!Q602,'2024-03-18_windows_device_0'!Q$2:Q$911,1,0)</f>
        <v>2184118</v>
      </c>
      <c r="C398">
        <f t="shared" si="18"/>
        <v>-3.0666666666668618E-2</v>
      </c>
      <c r="D398">
        <f t="shared" si="19"/>
        <v>1.9138587551556097</v>
      </c>
      <c r="E398">
        <f t="shared" si="20"/>
        <v>2183144.3177579902</v>
      </c>
    </row>
    <row r="399" spans="1:5" x14ac:dyDescent="0.25">
      <c r="A399">
        <f>VLOOKUP('2024-03-18_windows_device_0'!P565,'2024-03-18_windows_device_0'!P$2:P$911,1,0)</f>
        <v>38.444000000000003</v>
      </c>
      <c r="B399">
        <f>VLOOKUP('2024-03-18_windows_device_0'!Q603,'2024-03-18_windows_device_0'!Q$2:Q$911,1,0)</f>
        <v>2184125</v>
      </c>
      <c r="C399">
        <f t="shared" si="18"/>
        <v>-1.3333333333328312E-2</v>
      </c>
      <c r="D399">
        <f t="shared" si="19"/>
        <v>1.9136579938188958</v>
      </c>
      <c r="E399">
        <f t="shared" si="20"/>
        <v>2183151.475114326</v>
      </c>
    </row>
    <row r="400" spans="1:5" x14ac:dyDescent="0.25">
      <c r="A400">
        <f>VLOOKUP('2024-03-18_windows_device_0'!P566,'2024-03-18_windows_device_0'!P$2:P$911,1,0)</f>
        <v>38.411333333333332</v>
      </c>
      <c r="B400">
        <f>VLOOKUP('2024-03-18_windows_device_0'!Q604,'2024-03-18_windows_device_0'!Q$2:Q$911,1,0)</f>
        <v>2184124</v>
      </c>
      <c r="C400">
        <f t="shared" si="18"/>
        <v>-3.2666666666671063E-2</v>
      </c>
      <c r="D400">
        <f t="shared" si="19"/>
        <v>1.9115161844137487</v>
      </c>
      <c r="E400">
        <f t="shared" si="20"/>
        <v>2183152.1548885237</v>
      </c>
    </row>
    <row r="401" spans="1:5" x14ac:dyDescent="0.25">
      <c r="A401">
        <f>VLOOKUP('2024-03-18_windows_device_0'!P567,'2024-03-18_windows_device_0'!P$2:P$911,1,0)</f>
        <v>38.371333333333332</v>
      </c>
      <c r="B401">
        <f>VLOOKUP('2024-03-18_windows_device_0'!Q605,'2024-03-18_windows_device_0'!Q$2:Q$911,1,0)</f>
        <v>2184128</v>
      </c>
      <c r="C401">
        <f t="shared" si="18"/>
        <v>-3.9999999999999147E-2</v>
      </c>
      <c r="D401">
        <f t="shared" si="19"/>
        <v>1.9093302258961762</v>
      </c>
      <c r="E401">
        <f t="shared" si="20"/>
        <v>2183157.8712297645</v>
      </c>
    </row>
    <row r="402" spans="1:5" x14ac:dyDescent="0.25">
      <c r="A402">
        <f>VLOOKUP('2024-03-18_windows_device_0'!P568,'2024-03-18_windows_device_0'!P$2:P$911,1,0)</f>
        <v>38.362000000000002</v>
      </c>
      <c r="B402">
        <f>VLOOKUP('2024-03-18_windows_device_0'!Q606,'2024-03-18_windows_device_0'!Q$2:Q$911,1,0)</f>
        <v>2184123</v>
      </c>
      <c r="C402">
        <f t="shared" si="18"/>
        <v>-9.3333333333305291E-3</v>
      </c>
      <c r="D402">
        <f t="shared" si="19"/>
        <v>1.9096827976567132</v>
      </c>
      <c r="E402">
        <f t="shared" si="20"/>
        <v>2183152.5942693879</v>
      </c>
    </row>
    <row r="403" spans="1:5" x14ac:dyDescent="0.25">
      <c r="A403">
        <f>VLOOKUP('2024-03-18_windows_device_0'!P569,'2024-03-18_windows_device_0'!P$2:P$911,1,0)</f>
        <v>38.336666666666666</v>
      </c>
      <c r="B403">
        <f>VLOOKUP('2024-03-18_windows_device_0'!Q607,'2024-03-18_windows_device_0'!Q$2:Q$911,1,0)</f>
        <v>2184123</v>
      </c>
      <c r="C403">
        <f t="shared" si="18"/>
        <v>-2.5333333333335872E-2</v>
      </c>
      <c r="D403">
        <f t="shared" si="19"/>
        <v>1.9079956708257826</v>
      </c>
      <c r="E403">
        <f t="shared" si="20"/>
        <v>2183153.9200439034</v>
      </c>
    </row>
    <row r="404" spans="1:5" x14ac:dyDescent="0.25">
      <c r="A404">
        <f>VLOOKUP('2024-03-18_windows_device_0'!P570,'2024-03-18_windows_device_0'!P$2:P$911,1,0)</f>
        <v>38.317999999999998</v>
      </c>
      <c r="B404">
        <f>VLOOKUP('2024-03-18_windows_device_0'!Q608,'2024-03-18_windows_device_0'!Q$2:Q$911,1,0)</f>
        <v>2184123</v>
      </c>
      <c r="C404">
        <f t="shared" si="18"/>
        <v>-1.8666666666668164E-2</v>
      </c>
      <c r="D404">
        <f t="shared" si="19"/>
        <v>1.9072440504751145</v>
      </c>
      <c r="E404">
        <f t="shared" si="20"/>
        <v>2183154.5110581638</v>
      </c>
    </row>
    <row r="405" spans="1:5" x14ac:dyDescent="0.25">
      <c r="A405">
        <f>VLOOKUP('2024-03-18_windows_device_0'!P571,'2024-03-18_windows_device_0'!P$2:P$911,1,0)</f>
        <v>38.28</v>
      </c>
      <c r="B405">
        <f>VLOOKUP('2024-03-18_windows_device_0'!Q609,'2024-03-18_windows_device_0'!Q$2:Q$911,1,0)</f>
        <v>2184118</v>
      </c>
      <c r="C405">
        <f t="shared" si="18"/>
        <v>-3.7999999999996703E-2</v>
      </c>
      <c r="D405">
        <f t="shared" si="19"/>
        <v>1.9048387018073663</v>
      </c>
      <c r="E405">
        <f t="shared" si="20"/>
        <v>2183151.4039989603</v>
      </c>
    </row>
    <row r="406" spans="1:5" x14ac:dyDescent="0.25">
      <c r="A406">
        <f>VLOOKUP('2024-03-18_windows_device_0'!P572,'2024-03-18_windows_device_0'!P$2:P$911,1,0)</f>
        <v>38.262666666666668</v>
      </c>
      <c r="B406">
        <f>VLOOKUP('2024-03-18_windows_device_0'!Q610,'2024-03-18_windows_device_0'!Q$2:Q$911,1,0)</f>
        <v>2184104</v>
      </c>
      <c r="C406">
        <f t="shared" si="18"/>
        <v>-1.7333333333333201E-2</v>
      </c>
      <c r="D406">
        <f t="shared" si="19"/>
        <v>1.9045253161828151</v>
      </c>
      <c r="E406">
        <f t="shared" si="20"/>
        <v>2183137.6508004921</v>
      </c>
    </row>
    <row r="407" spans="1:5" x14ac:dyDescent="0.25">
      <c r="A407">
        <f>VLOOKUP('2024-03-18_windows_device_0'!P573,'2024-03-18_windows_device_0'!P$2:P$911,1,0)</f>
        <v>38.229999999999997</v>
      </c>
      <c r="B407">
        <f>VLOOKUP('2024-03-18_windows_device_0'!Q611,'2024-03-18_windows_device_0'!Q$2:Q$911,1,0)</f>
        <v>2184100</v>
      </c>
      <c r="C407">
        <f t="shared" ref="C407:C470" si="21">A407-A406</f>
        <v>-3.2666666666671063E-2</v>
      </c>
      <c r="D407">
        <f t="shared" ref="D407:D470" si="22">A407*(EXP(-3*(G$2-C407)/G$2))</f>
        <v>1.9024922435254599</v>
      </c>
      <c r="E407">
        <f t="shared" si="20"/>
        <v>2183135.2528993678</v>
      </c>
    </row>
    <row r="408" spans="1:5" x14ac:dyDescent="0.25">
      <c r="A408">
        <f>VLOOKUP('2024-03-18_windows_device_0'!P574,'2024-03-18_windows_device_0'!P$2:P$911,1,0)</f>
        <v>38.204666666666668</v>
      </c>
      <c r="B408">
        <f>VLOOKUP('2024-03-18_windows_device_0'!Q612,'2024-03-18_windows_device_0'!Q$2:Q$911,1,0)</f>
        <v>2184096</v>
      </c>
      <c r="C408">
        <f t="shared" si="21"/>
        <v>-2.5333333333328767E-2</v>
      </c>
      <c r="D408">
        <f t="shared" si="22"/>
        <v>1.9014261004784476</v>
      </c>
      <c r="E408">
        <f t="shared" si="20"/>
        <v>2183132.0937242582</v>
      </c>
    </row>
    <row r="409" spans="1:5" x14ac:dyDescent="0.25">
      <c r="A409">
        <f>VLOOKUP('2024-03-18_windows_device_0'!P575,'2024-03-18_windows_device_0'!P$2:P$911,1,0)</f>
        <v>38.18333333333333</v>
      </c>
      <c r="B409">
        <f>VLOOKUP('2024-03-18_windows_device_0'!Q613,'2024-03-18_windows_device_0'!Q$2:Q$911,1,0)</f>
        <v>2184108</v>
      </c>
      <c r="C409">
        <f t="shared" si="21"/>
        <v>-2.1333333333338089E-2</v>
      </c>
      <c r="D409">
        <f t="shared" si="22"/>
        <v>1.9004704215430432</v>
      </c>
      <c r="E409">
        <f t="shared" si="20"/>
        <v>2183144.8478312809</v>
      </c>
    </row>
    <row r="410" spans="1:5" x14ac:dyDescent="0.25">
      <c r="A410">
        <f>VLOOKUP('2024-03-18_windows_device_0'!P576,'2024-03-18_windows_device_0'!P$2:P$911,1,0)</f>
        <v>38.152000000000001</v>
      </c>
      <c r="B410">
        <f>VLOOKUP('2024-03-18_windows_device_0'!Q614,'2024-03-18_windows_device_0'!Q$2:Q$911,1,0)</f>
        <v>2184115</v>
      </c>
      <c r="C410">
        <f t="shared" si="21"/>
        <v>-3.1333333333328994E-2</v>
      </c>
      <c r="D410">
        <f t="shared" si="22"/>
        <v>1.8986459452102675</v>
      </c>
      <c r="E410">
        <f t="shared" si="20"/>
        <v>2183153.2885424597</v>
      </c>
    </row>
    <row r="411" spans="1:5" x14ac:dyDescent="0.25">
      <c r="A411">
        <f>VLOOKUP('2024-03-18_windows_device_0'!P577,'2024-03-18_windows_device_0'!P$2:P$911,1,0)</f>
        <v>38.133333333333333</v>
      </c>
      <c r="B411">
        <f>VLOOKUP('2024-03-18_windows_device_0'!Q615,'2024-03-18_windows_device_0'!Q$2:Q$911,1,0)</f>
        <v>2184116</v>
      </c>
      <c r="C411">
        <f t="shared" si="21"/>
        <v>-1.8666666666668164E-2</v>
      </c>
      <c r="D411">
        <f t="shared" si="22"/>
        <v>1.8980524329240662</v>
      </c>
      <c r="E411">
        <f t="shared" si="20"/>
        <v>2183154.7575122579</v>
      </c>
    </row>
    <row r="412" spans="1:5" x14ac:dyDescent="0.25">
      <c r="A412">
        <f>VLOOKUP('2024-03-18_windows_device_0'!P578,'2024-03-18_windows_device_0'!P$2:P$911,1,0)</f>
        <v>38.107333333333337</v>
      </c>
      <c r="B412">
        <f>VLOOKUP('2024-03-18_windows_device_0'!Q616,'2024-03-18_windows_device_0'!Q$2:Q$911,1,0)</f>
        <v>2184111</v>
      </c>
      <c r="C412">
        <f t="shared" si="21"/>
        <v>-2.5999999999996248E-2</v>
      </c>
      <c r="D412">
        <f t="shared" si="22"/>
        <v>1.8965642292984883</v>
      </c>
      <c r="E412">
        <f t="shared" si="20"/>
        <v>2183150.9340767185</v>
      </c>
    </row>
    <row r="413" spans="1:5" x14ac:dyDescent="0.25">
      <c r="A413">
        <f>VLOOKUP('2024-03-18_windows_device_0'!P579,'2024-03-18_windows_device_0'!P$2:P$911,1,0)</f>
        <v>38.088000000000001</v>
      </c>
      <c r="B413">
        <f>VLOOKUP('2024-03-18_windows_device_0'!Q617,'2024-03-18_windows_device_0'!Q$2:Q$911,1,0)</f>
        <v>2184110</v>
      </c>
      <c r="C413">
        <f t="shared" si="21"/>
        <v>-1.9333333333335645E-2</v>
      </c>
      <c r="D413">
        <f t="shared" si="22"/>
        <v>1.8957783717251879</v>
      </c>
      <c r="E413">
        <f t="shared" si="20"/>
        <v>2183150.5557433246</v>
      </c>
    </row>
    <row r="414" spans="1:5" x14ac:dyDescent="0.25">
      <c r="A414">
        <f>VLOOKUP('2024-03-18_windows_device_0'!P580,'2024-03-18_windows_device_0'!P$2:P$911,1,0)</f>
        <v>38.06133333333333</v>
      </c>
      <c r="B414">
        <f>VLOOKUP('2024-03-18_windows_device_0'!Q618,'2024-03-18_windows_device_0'!Q$2:Q$911,1,0)</f>
        <v>2184109</v>
      </c>
      <c r="C414">
        <f t="shared" si="21"/>
        <v>-2.6666666666670835E-2</v>
      </c>
      <c r="D414">
        <f t="shared" si="22"/>
        <v>1.8942572337885097</v>
      </c>
      <c r="E414">
        <f t="shared" si="20"/>
        <v>2183150.759799046</v>
      </c>
    </row>
    <row r="415" spans="1:5" x14ac:dyDescent="0.25">
      <c r="A415">
        <f>VLOOKUP('2024-03-18_windows_device_0'!P581,'2024-03-18_windows_device_0'!P$2:P$911,1,0)</f>
        <v>38.033333333333331</v>
      </c>
      <c r="B415">
        <f>VLOOKUP('2024-03-18_windows_device_0'!Q619,'2024-03-18_windows_device_0'!Q$2:Q$911,1,0)</f>
        <v>2184107</v>
      </c>
      <c r="C415">
        <f t="shared" si="21"/>
        <v>-2.7999999999998693E-2</v>
      </c>
      <c r="D415">
        <f t="shared" si="22"/>
        <v>1.8928284987479818</v>
      </c>
      <c r="E415">
        <f t="shared" si="20"/>
        <v>2183149.8915942116</v>
      </c>
    </row>
    <row r="416" spans="1:5" x14ac:dyDescent="0.25">
      <c r="A416">
        <f>VLOOKUP('2024-03-18_windows_device_0'!P582,'2024-03-18_windows_device_0'!P$2:P$911,1,0)</f>
        <v>38.007333333333335</v>
      </c>
      <c r="B416">
        <f>VLOOKUP('2024-03-18_windows_device_0'!Q620,'2024-03-18_windows_device_0'!Q$2:Q$911,1,0)</f>
        <v>2184099</v>
      </c>
      <c r="C416">
        <f t="shared" si="21"/>
        <v>-2.5999999999996248E-2</v>
      </c>
      <c r="D416">
        <f t="shared" si="22"/>
        <v>1.8915873283626268</v>
      </c>
      <c r="E416">
        <f t="shared" si="20"/>
        <v>2183142.8755007009</v>
      </c>
    </row>
    <row r="417" spans="1:5" x14ac:dyDescent="0.25">
      <c r="A417">
        <f>VLOOKUP('2024-03-18_windows_device_0'!P583,'2024-03-18_windows_device_0'!P$2:P$911,1,0)</f>
        <v>37.99133333333333</v>
      </c>
      <c r="B417">
        <f>VLOOKUP('2024-03-18_windows_device_0'!Q621,'2024-03-18_windows_device_0'!Q$2:Q$911,1,0)</f>
        <v>2184084</v>
      </c>
      <c r="C417">
        <f t="shared" si="21"/>
        <v>-1.6000000000005343E-2</v>
      </c>
      <c r="D417">
        <f t="shared" si="22"/>
        <v>1.8910548739262842</v>
      </c>
      <c r="E417">
        <f t="shared" si="20"/>
        <v>2183128.2977884123</v>
      </c>
    </row>
    <row r="418" spans="1:5" x14ac:dyDescent="0.25">
      <c r="A418">
        <f>VLOOKUP('2024-03-18_windows_device_0'!P584,'2024-03-18_windows_device_0'!P$2:P$911,1,0)</f>
        <v>37.952666666666666</v>
      </c>
      <c r="B418">
        <f>VLOOKUP('2024-03-18_windows_device_0'!Q622,'2024-03-18_windows_device_0'!Q$2:Q$911,1,0)</f>
        <v>2184079</v>
      </c>
      <c r="C418">
        <f t="shared" si="21"/>
        <v>-3.8666666666664185E-2</v>
      </c>
      <c r="D418">
        <f t="shared" si="22"/>
        <v>1.8885328058248911</v>
      </c>
      <c r="E418">
        <f t="shared" si="20"/>
        <v>2183125.2996484218</v>
      </c>
    </row>
    <row r="419" spans="1:5" x14ac:dyDescent="0.25">
      <c r="A419">
        <f>VLOOKUP('2024-03-18_windows_device_0'!P585,'2024-03-18_windows_device_0'!P$2:P$911,1,0)</f>
        <v>37.946666666666665</v>
      </c>
      <c r="B419">
        <f>VLOOKUP('2024-03-18_windows_device_0'!Q623,'2024-03-18_windows_device_0'!Q$2:Q$911,1,0)</f>
        <v>2184078</v>
      </c>
      <c r="C419">
        <f t="shared" si="21"/>
        <v>-6.0000000000002274E-3</v>
      </c>
      <c r="D419">
        <f t="shared" si="22"/>
        <v>1.889095124244075</v>
      </c>
      <c r="E419">
        <f t="shared" si="20"/>
        <v>2183123.8530837251</v>
      </c>
    </row>
    <row r="420" spans="1:5" x14ac:dyDescent="0.25">
      <c r="A420">
        <f>VLOOKUP('2024-03-18_windows_device_0'!P586,'2024-03-18_windows_device_0'!P$2:P$911,1,0)</f>
        <v>37.912666666666667</v>
      </c>
      <c r="B420">
        <f>VLOOKUP('2024-03-18_windows_device_0'!Q624,'2024-03-18_windows_device_0'!Q$2:Q$911,1,0)</f>
        <v>2184084</v>
      </c>
      <c r="C420">
        <f t="shared" si="21"/>
        <v>-3.399999999999892E-2</v>
      </c>
      <c r="D420">
        <f t="shared" si="22"/>
        <v>1.8866652458956732</v>
      </c>
      <c r="E420">
        <f t="shared" si="20"/>
        <v>2183131.783724268</v>
      </c>
    </row>
    <row r="421" spans="1:5" x14ac:dyDescent="0.25">
      <c r="A421">
        <f>VLOOKUP('2024-03-18_windows_device_0'!P587,'2024-03-18_windows_device_0'!P$2:P$911,1,0)</f>
        <v>37.885333333333335</v>
      </c>
      <c r="B421">
        <f>VLOOKUP('2024-03-18_windows_device_0'!Q625,'2024-03-18_windows_device_0'!Q$2:Q$911,1,0)</f>
        <v>2184087</v>
      </c>
      <c r="C421">
        <f t="shared" si="21"/>
        <v>-2.7333333333331211E-2</v>
      </c>
      <c r="D421">
        <f t="shared" si="22"/>
        <v>1.8854804301888826</v>
      </c>
      <c r="E421">
        <f t="shared" si="20"/>
        <v>2183135.7260121708</v>
      </c>
    </row>
    <row r="422" spans="1:5" x14ac:dyDescent="0.25">
      <c r="A422">
        <f>VLOOKUP('2024-03-18_windows_device_0'!P588,'2024-03-18_windows_device_0'!P$2:P$911,1,0)</f>
        <v>37.864666666666665</v>
      </c>
      <c r="B422">
        <f>VLOOKUP('2024-03-18_windows_device_0'!Q626,'2024-03-18_windows_device_0'!Q$2:Q$911,1,0)</f>
        <v>2184092</v>
      </c>
      <c r="C422">
        <f t="shared" si="21"/>
        <v>-2.0666666666670608E-2</v>
      </c>
      <c r="D422">
        <f t="shared" si="22"/>
        <v>1.8846271958018055</v>
      </c>
      <c r="E422">
        <f t="shared" si="20"/>
        <v>2183141.4049591557</v>
      </c>
    </row>
    <row r="423" spans="1:5" x14ac:dyDescent="0.25">
      <c r="A423">
        <f>VLOOKUP('2024-03-18_windows_device_0'!P589,'2024-03-18_windows_device_0'!P$2:P$911,1,0)</f>
        <v>37.826000000000001</v>
      </c>
      <c r="B423">
        <f>VLOOKUP('2024-03-18_windows_device_0'!Q627,'2024-03-18_windows_device_0'!Q$2:Q$911,1,0)</f>
        <v>2184092</v>
      </c>
      <c r="C423">
        <f t="shared" si="21"/>
        <v>-3.8666666666664185E-2</v>
      </c>
      <c r="D423">
        <f t="shared" si="22"/>
        <v>1.8822298454161941</v>
      </c>
      <c r="E423">
        <f t="shared" si="20"/>
        <v>2183143.3142570262</v>
      </c>
    </row>
    <row r="424" spans="1:5" x14ac:dyDescent="0.25">
      <c r="A424">
        <f>VLOOKUP('2024-03-18_windows_device_0'!P590,'2024-03-18_windows_device_0'!P$2:P$911,1,0)</f>
        <v>37.825333333333333</v>
      </c>
      <c r="B424">
        <f>VLOOKUP('2024-03-18_windows_device_0'!Q628,'2024-03-18_windows_device_0'!Q$2:Q$911,1,0)</f>
        <v>2184093</v>
      </c>
      <c r="C424">
        <f t="shared" si="21"/>
        <v>-6.6666666666748142E-4</v>
      </c>
      <c r="D424">
        <f t="shared" si="22"/>
        <v>1.8831949385299784</v>
      </c>
      <c r="E424">
        <f t="shared" si="20"/>
        <v>2183143.5453452645</v>
      </c>
    </row>
    <row r="425" spans="1:5" x14ac:dyDescent="0.25">
      <c r="A425">
        <f>VLOOKUP('2024-03-18_windows_device_0'!P591,'2024-03-18_windows_device_0'!P$2:P$911,1,0)</f>
        <v>37.777333333333331</v>
      </c>
      <c r="B425">
        <f>VLOOKUP('2024-03-18_windows_device_0'!Q629,'2024-03-18_windows_device_0'!Q$2:Q$911,1,0)</f>
        <v>2184085</v>
      </c>
      <c r="C425">
        <f t="shared" si="21"/>
        <v>-4.8000000000001819E-2</v>
      </c>
      <c r="D425">
        <f t="shared" si="22"/>
        <v>1.8795633853924776</v>
      </c>
      <c r="E425">
        <f t="shared" si="20"/>
        <v>2183138.4407379143</v>
      </c>
    </row>
    <row r="426" spans="1:5" x14ac:dyDescent="0.25">
      <c r="A426">
        <f>VLOOKUP('2024-03-18_windows_device_0'!P592,'2024-03-18_windows_device_0'!P$2:P$911,1,0)</f>
        <v>37.769333333333336</v>
      </c>
      <c r="B426">
        <f>VLOOKUP('2024-03-18_windows_device_0'!Q630,'2024-03-18_windows_device_0'!Q$2:Q$911,1,0)</f>
        <v>2184084</v>
      </c>
      <c r="C426">
        <f t="shared" si="21"/>
        <v>-7.9999999999955662E-3</v>
      </c>
      <c r="D426">
        <f t="shared" si="22"/>
        <v>1.8802144847527957</v>
      </c>
      <c r="E426">
        <f t="shared" si="20"/>
        <v>2183136.9212130466</v>
      </c>
    </row>
    <row r="427" spans="1:5" x14ac:dyDescent="0.25">
      <c r="A427">
        <f>VLOOKUP('2024-03-18_windows_device_0'!P593,'2024-03-18_windows_device_0'!P$2:P$911,1,0)</f>
        <v>37.718000000000004</v>
      </c>
      <c r="B427">
        <f>VLOOKUP('2024-03-18_windows_device_0'!Q631,'2024-03-18_windows_device_0'!Q$2:Q$911,1,0)</f>
        <v>2184089</v>
      </c>
      <c r="C427">
        <f t="shared" si="21"/>
        <v>-5.1333333333332121E-2</v>
      </c>
      <c r="D427">
        <f t="shared" si="22"/>
        <v>1.8765240483037371</v>
      </c>
      <c r="E427">
        <f t="shared" si="20"/>
        <v>2183144.8682674696</v>
      </c>
    </row>
    <row r="428" spans="1:5" x14ac:dyDescent="0.25">
      <c r="A428">
        <f>VLOOKUP('2024-03-18_windows_device_0'!P594,'2024-03-18_windows_device_0'!P$2:P$911,1,0)</f>
        <v>37.706666666666663</v>
      </c>
      <c r="B428">
        <f>VLOOKUP('2024-03-18_windows_device_0'!Q632,'2024-03-18_windows_device_0'!Q$2:Q$911,1,0)</f>
        <v>2184089</v>
      </c>
      <c r="C428">
        <f t="shared" si="21"/>
        <v>-1.1333333333340079E-2</v>
      </c>
      <c r="D428">
        <f t="shared" si="22"/>
        <v>1.8770075386870035</v>
      </c>
      <c r="E428">
        <f t="shared" si="20"/>
        <v>2183144.4818390822</v>
      </c>
    </row>
    <row r="429" spans="1:5" x14ac:dyDescent="0.25">
      <c r="A429">
        <f>VLOOKUP('2024-03-18_windows_device_0'!P595,'2024-03-18_windows_device_0'!P$2:P$911,1,0)</f>
        <v>37.677999999999997</v>
      </c>
      <c r="B429">
        <f>VLOOKUP('2024-03-18_windows_device_0'!Q633,'2024-03-18_windows_device_0'!Q$2:Q$911,1,0)</f>
        <v>2184087</v>
      </c>
      <c r="C429">
        <f t="shared" si="21"/>
        <v>-2.8666666666666174E-2</v>
      </c>
      <c r="D429">
        <f t="shared" si="22"/>
        <v>1.8751269611497574</v>
      </c>
      <c r="E429">
        <f t="shared" si="20"/>
        <v>2183143.9854453853</v>
      </c>
    </row>
    <row r="430" spans="1:5" x14ac:dyDescent="0.25">
      <c r="A430">
        <f>VLOOKUP('2024-03-18_windows_device_0'!P596,'2024-03-18_windows_device_0'!P$2:P$911,1,0)</f>
        <v>37.661999999999999</v>
      </c>
      <c r="B430">
        <f>VLOOKUP('2024-03-18_windows_device_0'!Q634,'2024-03-18_windows_device_0'!Q$2:Q$911,1,0)</f>
        <v>2184083</v>
      </c>
      <c r="C430">
        <f t="shared" si="21"/>
        <v>-1.5999999999998238E-2</v>
      </c>
      <c r="D430">
        <f t="shared" si="22"/>
        <v>1.8746619929583517</v>
      </c>
      <c r="E430">
        <f t="shared" si="20"/>
        <v>2183140.3574408758</v>
      </c>
    </row>
    <row r="431" spans="1:5" x14ac:dyDescent="0.25">
      <c r="A431">
        <f>VLOOKUP('2024-03-18_windows_device_0'!P597,'2024-03-18_windows_device_0'!P$2:P$911,1,0)</f>
        <v>37.62466666666667</v>
      </c>
      <c r="B431">
        <f>VLOOKUP('2024-03-18_windows_device_0'!Q635,'2024-03-18_windows_device_0'!Q$2:Q$911,1,0)</f>
        <v>2184084</v>
      </c>
      <c r="C431">
        <f t="shared" si="21"/>
        <v>-3.7333333333329222E-2</v>
      </c>
      <c r="D431">
        <f t="shared" si="22"/>
        <v>1.8722462878790045</v>
      </c>
      <c r="E431">
        <f t="shared" si="20"/>
        <v>2183143.2915998409</v>
      </c>
    </row>
    <row r="432" spans="1:5" x14ac:dyDescent="0.25">
      <c r="A432">
        <f>VLOOKUP('2024-03-18_windows_device_0'!P598,'2024-03-18_windows_device_0'!P$2:P$911,1,0)</f>
        <v>37.609333333333332</v>
      </c>
      <c r="B432">
        <f>VLOOKUP('2024-03-18_windows_device_0'!Q636,'2024-03-18_windows_device_0'!Q$2:Q$911,1,0)</f>
        <v>2184079</v>
      </c>
      <c r="C432">
        <f t="shared" si="21"/>
        <v>-1.5333333333337862E-2</v>
      </c>
      <c r="D432">
        <f t="shared" si="22"/>
        <v>1.8720578737731166</v>
      </c>
      <c r="E432">
        <f t="shared" si="20"/>
        <v>2183138.442560418</v>
      </c>
    </row>
    <row r="433" spans="1:5" x14ac:dyDescent="0.25">
      <c r="A433">
        <f>VLOOKUP('2024-03-18_windows_device_0'!P599,'2024-03-18_windows_device_0'!P$2:P$911,1,0)</f>
        <v>37.567999999999998</v>
      </c>
      <c r="B433">
        <f>VLOOKUP('2024-03-18_windows_device_0'!Q637,'2024-03-18_windows_device_0'!Q$2:Q$911,1,0)</f>
        <v>2184083</v>
      </c>
      <c r="C433">
        <f t="shared" si="21"/>
        <v>-4.133333333333411E-2</v>
      </c>
      <c r="D433">
        <f t="shared" si="22"/>
        <v>1.8693221528007398</v>
      </c>
      <c r="E433">
        <f t="shared" si="20"/>
        <v>2183144.6361799706</v>
      </c>
    </row>
    <row r="434" spans="1:5" x14ac:dyDescent="0.25">
      <c r="A434">
        <f>VLOOKUP('2024-03-18_windows_device_0'!P600,'2024-03-18_windows_device_0'!P$2:P$911,1,0)</f>
        <v>37.553333333333335</v>
      </c>
      <c r="B434">
        <f>VLOOKUP('2024-03-18_windows_device_0'!Q638,'2024-03-18_windows_device_0'!Q$2:Q$911,1,0)</f>
        <v>2184081</v>
      </c>
      <c r="C434">
        <f t="shared" si="21"/>
        <v>-1.4666666666663275E-2</v>
      </c>
      <c r="D434">
        <f t="shared" si="22"/>
        <v>1.8692877830419432</v>
      </c>
      <c r="E434">
        <f t="shared" si="20"/>
        <v>2183142.6637595464</v>
      </c>
    </row>
    <row r="435" spans="1:5" x14ac:dyDescent="0.25">
      <c r="A435">
        <f>VLOOKUP('2024-03-18_windows_device_0'!P601,'2024-03-18_windows_device_0'!P$2:P$911,1,0)</f>
        <v>37.527999999999999</v>
      </c>
      <c r="B435">
        <f>VLOOKUP('2024-03-18_windows_device_0'!Q639,'2024-03-18_windows_device_0'!Q$2:Q$911,1,0)</f>
        <v>2184080</v>
      </c>
      <c r="C435">
        <f t="shared" si="21"/>
        <v>-2.5333333333335872E-2</v>
      </c>
      <c r="D435">
        <f t="shared" si="22"/>
        <v>1.8677487575363005</v>
      </c>
      <c r="E435">
        <f t="shared" si="20"/>
        <v>2183142.8992510191</v>
      </c>
    </row>
    <row r="436" spans="1:5" x14ac:dyDescent="0.25">
      <c r="A436">
        <f>VLOOKUP('2024-03-18_windows_device_0'!P602,'2024-03-18_windows_device_0'!P$2:P$911,1,0)</f>
        <v>37.50266666666667</v>
      </c>
      <c r="B436">
        <f>VLOOKUP('2024-03-18_windows_device_0'!Q640,'2024-03-18_windows_device_0'!Q$2:Q$911,1,0)</f>
        <v>2184075</v>
      </c>
      <c r="C436">
        <f t="shared" si="21"/>
        <v>-2.5333333333328767E-2</v>
      </c>
      <c r="D436">
        <f t="shared" si="22"/>
        <v>1.8664879309039839</v>
      </c>
      <c r="E436">
        <f t="shared" si="20"/>
        <v>2183138.9121702192</v>
      </c>
    </row>
    <row r="437" spans="1:5" x14ac:dyDescent="0.25">
      <c r="A437">
        <f>VLOOKUP('2024-03-18_windows_device_0'!P603,'2024-03-18_windows_device_0'!P$2:P$911,1,0)</f>
        <v>37.471333333333334</v>
      </c>
      <c r="B437">
        <f>VLOOKUP('2024-03-18_windows_device_0'!Q641,'2024-03-18_windows_device_0'!Q$2:Q$911,1,0)</f>
        <v>2184073</v>
      </c>
      <c r="C437">
        <f t="shared" si="21"/>
        <v>-3.13333333333361E-2</v>
      </c>
      <c r="D437">
        <f t="shared" si="22"/>
        <v>1.8647723604255515</v>
      </c>
      <c r="E437">
        <f t="shared" si="20"/>
        <v>2183138.2915196605</v>
      </c>
    </row>
    <row r="438" spans="1:5" x14ac:dyDescent="0.25">
      <c r="A438">
        <f>VLOOKUP('2024-03-18_windows_device_0'!P604,'2024-03-18_windows_device_0'!P$2:P$911,1,0)</f>
        <v>37.455333333333336</v>
      </c>
      <c r="B438">
        <f>VLOOKUP('2024-03-18_windows_device_0'!Q642,'2024-03-18_windows_device_0'!Q$2:Q$911,1,0)</f>
        <v>2184070</v>
      </c>
      <c r="C438">
        <f t="shared" si="21"/>
        <v>-1.5999999999998238E-2</v>
      </c>
      <c r="D438">
        <f t="shared" si="22"/>
        <v>1.8643749623914303</v>
      </c>
      <c r="E438">
        <f t="shared" si="20"/>
        <v>2183135.611215828</v>
      </c>
    </row>
    <row r="439" spans="1:5" x14ac:dyDescent="0.25">
      <c r="A439">
        <f>VLOOKUP('2024-03-18_windows_device_0'!P605,'2024-03-18_windows_device_0'!P$2:P$911,1,0)</f>
        <v>37.422666666666665</v>
      </c>
      <c r="B439">
        <f>VLOOKUP('2024-03-18_windows_device_0'!Q643,'2024-03-18_windows_device_0'!Q$2:Q$911,1,0)</f>
        <v>2184071</v>
      </c>
      <c r="C439">
        <f t="shared" si="21"/>
        <v>-3.2666666666671063E-2</v>
      </c>
      <c r="D439">
        <f t="shared" si="22"/>
        <v>1.8623158008206151</v>
      </c>
      <c r="E439">
        <f t="shared" si="20"/>
        <v>2183138.2688487615</v>
      </c>
    </row>
    <row r="440" spans="1:5" x14ac:dyDescent="0.25">
      <c r="A440">
        <f>VLOOKUP('2024-03-18_windows_device_0'!P606,'2024-03-18_windows_device_0'!P$2:P$911,1,0)</f>
        <v>37.399333333333331</v>
      </c>
      <c r="B440">
        <f>VLOOKUP('2024-03-18_windows_device_0'!Q644,'2024-03-18_windows_device_0'!Q$2:Q$911,1,0)</f>
        <v>2184078</v>
      </c>
      <c r="C440">
        <f t="shared" si="21"/>
        <v>-2.3333333333333428E-2</v>
      </c>
      <c r="D440">
        <f t="shared" si="22"/>
        <v>1.8613970306688854</v>
      </c>
      <c r="E440">
        <f t="shared" si="20"/>
        <v>2183146.0090536685</v>
      </c>
    </row>
    <row r="441" spans="1:5" x14ac:dyDescent="0.25">
      <c r="A441">
        <f>VLOOKUP('2024-03-18_windows_device_0'!P607,'2024-03-18_windows_device_0'!P$2:P$911,1,0)</f>
        <v>37.37533333333333</v>
      </c>
      <c r="B441">
        <f>VLOOKUP('2024-03-18_windows_device_0'!Q645,'2024-03-18_windows_device_0'!Q$2:Q$911,1,0)</f>
        <v>2184075</v>
      </c>
      <c r="C441">
        <f t="shared" si="21"/>
        <v>-2.4000000000000909E-2</v>
      </c>
      <c r="D441">
        <f t="shared" si="22"/>
        <v>1.8601852258694722</v>
      </c>
      <c r="E441">
        <f t="shared" si="20"/>
        <v>2183143.9859001483</v>
      </c>
    </row>
    <row r="442" spans="1:5" x14ac:dyDescent="0.25">
      <c r="A442">
        <f>VLOOKUP('2024-03-18_windows_device_0'!P608,'2024-03-18_windows_device_0'!P$2:P$911,1,0)</f>
        <v>37.35</v>
      </c>
      <c r="B442">
        <f>VLOOKUP('2024-03-18_windows_device_0'!Q646,'2024-03-18_windows_device_0'!Q$2:Q$911,1,0)</f>
        <v>2184067</v>
      </c>
      <c r="C442">
        <f t="shared" si="21"/>
        <v>-2.5333333333328767E-2</v>
      </c>
      <c r="D442">
        <f t="shared" si="22"/>
        <v>1.8588897914618638</v>
      </c>
      <c r="E442">
        <f t="shared" si="20"/>
        <v>2183137.0308651901</v>
      </c>
    </row>
    <row r="443" spans="1:5" x14ac:dyDescent="0.25">
      <c r="A443">
        <f>VLOOKUP('2024-03-18_windows_device_0'!P609,'2024-03-18_windows_device_0'!P$2:P$911,1,0)</f>
        <v>37.322000000000003</v>
      </c>
      <c r="B443">
        <f>VLOOKUP('2024-03-18_windows_device_0'!Q647,'2024-03-18_windows_device_0'!Q$2:Q$911,1,0)</f>
        <v>2184069</v>
      </c>
      <c r="C443">
        <f t="shared" si="21"/>
        <v>-2.7999999999998693E-2</v>
      </c>
      <c r="D443">
        <f t="shared" si="22"/>
        <v>1.8574271313831423</v>
      </c>
      <c r="E443">
        <f t="shared" si="20"/>
        <v>2183140.2115988447</v>
      </c>
    </row>
    <row r="444" spans="1:5" x14ac:dyDescent="0.25">
      <c r="A444">
        <f>VLOOKUP('2024-03-18_windows_device_0'!P610,'2024-03-18_windows_device_0'!P$2:P$911,1,0)</f>
        <v>37.291333333333334</v>
      </c>
      <c r="B444">
        <f>VLOOKUP('2024-03-18_windows_device_0'!Q648,'2024-03-18_windows_device_0'!Q$2:Q$911,1,0)</f>
        <v>2184066</v>
      </c>
      <c r="C444">
        <f t="shared" si="21"/>
        <v>-3.0666666666668618E-2</v>
      </c>
      <c r="D444">
        <f t="shared" si="22"/>
        <v>1.8558318688614108</v>
      </c>
      <c r="E444">
        <f t="shared" si="20"/>
        <v>2183138.5004364559</v>
      </c>
    </row>
    <row r="445" spans="1:5" x14ac:dyDescent="0.25">
      <c r="A445">
        <f>VLOOKUP('2024-03-18_windows_device_0'!P611,'2024-03-18_windows_device_0'!P$2:P$911,1,0)</f>
        <v>37.273333333333333</v>
      </c>
      <c r="B445">
        <f>VLOOKUP('2024-03-18_windows_device_0'!Q649,'2024-03-18_windows_device_0'!Q$2:Q$911,1,0)</f>
        <v>2184067</v>
      </c>
      <c r="C445">
        <f t="shared" si="21"/>
        <v>-1.8000000000000682E-2</v>
      </c>
      <c r="D445">
        <f t="shared" si="22"/>
        <v>1.8552639631679055</v>
      </c>
      <c r="E445">
        <f t="shared" si="20"/>
        <v>2183139.9595237905</v>
      </c>
    </row>
    <row r="446" spans="1:5" x14ac:dyDescent="0.25">
      <c r="A446">
        <f>VLOOKUP('2024-03-18_windows_device_0'!P612,'2024-03-18_windows_device_0'!P$2:P$911,1,0)</f>
        <v>37.229999999999997</v>
      </c>
      <c r="B446">
        <f>VLOOKUP('2024-03-18_windows_device_0'!Q650,'2024-03-18_windows_device_0'!Q$2:Q$911,1,0)</f>
        <v>2184063</v>
      </c>
      <c r="C446">
        <f t="shared" si="21"/>
        <v>-4.3333333333336554E-2</v>
      </c>
      <c r="D446">
        <f t="shared" si="22"/>
        <v>1.8524521293022607</v>
      </c>
      <c r="E446">
        <f t="shared" si="20"/>
        <v>2183138.2346449173</v>
      </c>
    </row>
    <row r="447" spans="1:5" x14ac:dyDescent="0.25">
      <c r="A447">
        <f>VLOOKUP('2024-03-18_windows_device_0'!P613,'2024-03-18_windows_device_0'!P$2:P$911,1,0)</f>
        <v>37.223333333333336</v>
      </c>
      <c r="B447">
        <f>VLOOKUP('2024-03-18_windows_device_0'!Q651,'2024-03-18_windows_device_0'!Q$2:Q$911,1,0)</f>
        <v>2184061</v>
      </c>
      <c r="C447">
        <f t="shared" si="21"/>
        <v>-6.6666666666606034E-3</v>
      </c>
      <c r="D447">
        <f t="shared" si="22"/>
        <v>1.8530682550862718</v>
      </c>
      <c r="E447">
        <f t="shared" si="20"/>
        <v>2183135.7358276993</v>
      </c>
    </row>
    <row r="448" spans="1:5" x14ac:dyDescent="0.25">
      <c r="A448">
        <f>VLOOKUP('2024-03-18_windows_device_0'!P614,'2024-03-18_windows_device_0'!P$2:P$911,1,0)</f>
        <v>37.196666666666665</v>
      </c>
      <c r="B448">
        <f>VLOOKUP('2024-03-18_windows_device_0'!Q652,'2024-03-18_windows_device_0'!Q$2:Q$911,1,0)</f>
        <v>2184058</v>
      </c>
      <c r="C448">
        <f t="shared" si="21"/>
        <v>-2.6666666666670835E-2</v>
      </c>
      <c r="D448">
        <f t="shared" si="22"/>
        <v>1.8512240306738232</v>
      </c>
      <c r="E448">
        <f t="shared" si="20"/>
        <v>2183134.2294122404</v>
      </c>
    </row>
    <row r="449" spans="1:5" x14ac:dyDescent="0.25">
      <c r="A449">
        <f>VLOOKUP('2024-03-18_windows_device_0'!P615,'2024-03-18_windows_device_0'!P$2:P$911,1,0)</f>
        <v>37.183999999999997</v>
      </c>
      <c r="B449">
        <f>VLOOKUP('2024-03-18_windows_device_0'!Q653,'2024-03-18_windows_device_0'!Q$2:Q$911,1,0)</f>
        <v>2184057</v>
      </c>
      <c r="C449">
        <f t="shared" si="21"/>
        <v>-1.2666666666667936E-2</v>
      </c>
      <c r="D449">
        <f t="shared" si="22"/>
        <v>1.8509551757124705</v>
      </c>
      <c r="E449">
        <f t="shared" si="20"/>
        <v>2183133.4472744348</v>
      </c>
    </row>
    <row r="450" spans="1:5" x14ac:dyDescent="0.25">
      <c r="A450">
        <f>VLOOKUP('2024-03-18_windows_device_0'!P616,'2024-03-18_windows_device_0'!P$2:P$911,1,0)</f>
        <v>37.145333333333333</v>
      </c>
      <c r="B450">
        <f>VLOOKUP('2024-03-18_windows_device_0'!Q654,'2024-03-18_windows_device_0'!Q$2:Q$911,1,0)</f>
        <v>2184057</v>
      </c>
      <c r="C450">
        <f t="shared" si="21"/>
        <v>-3.8666666666664185E-2</v>
      </c>
      <c r="D450">
        <f t="shared" si="22"/>
        <v>1.8483597265884046</v>
      </c>
      <c r="E450">
        <f t="shared" si="20"/>
        <v>2183135.5520827183</v>
      </c>
    </row>
    <row r="451" spans="1:5" x14ac:dyDescent="0.25">
      <c r="A451">
        <f>VLOOKUP('2024-03-18_windows_device_0'!P617,'2024-03-18_windows_device_0'!P$2:P$911,1,0)</f>
        <v>37.116666666666667</v>
      </c>
      <c r="B451">
        <f>VLOOKUP('2024-03-18_windows_device_0'!Q655,'2024-03-18_windows_device_0'!Q$2:Q$911,1,0)</f>
        <v>2184058</v>
      </c>
      <c r="C451">
        <f t="shared" si="21"/>
        <v>-2.8666666666666174E-2</v>
      </c>
      <c r="D451">
        <f t="shared" si="22"/>
        <v>1.8471909967268743</v>
      </c>
      <c r="E451">
        <f t="shared" ref="E451:E514" si="23">B451-G$3*LN(D451)</f>
        <v>2183137.5008424469</v>
      </c>
    </row>
    <row r="452" spans="1:5" x14ac:dyDescent="0.25">
      <c r="A452">
        <f>VLOOKUP('2024-03-18_windows_device_0'!P618,'2024-03-18_windows_device_0'!P$2:P$911,1,0)</f>
        <v>37.086666666666666</v>
      </c>
      <c r="B452">
        <f>VLOOKUP('2024-03-18_windows_device_0'!Q656,'2024-03-18_windows_device_0'!Q$2:Q$911,1,0)</f>
        <v>2184055</v>
      </c>
      <c r="C452">
        <f t="shared" si="21"/>
        <v>-3.0000000000001137E-2</v>
      </c>
      <c r="D452">
        <f t="shared" si="22"/>
        <v>1.8456636437535054</v>
      </c>
      <c r="E452">
        <f t="shared" si="23"/>
        <v>2183135.7416330082</v>
      </c>
    </row>
    <row r="453" spans="1:5" x14ac:dyDescent="0.25">
      <c r="A453">
        <f>VLOOKUP('2024-03-18_windows_device_0'!P619,'2024-03-18_windows_device_0'!P$2:P$911,1,0)</f>
        <v>37.06133333333333</v>
      </c>
      <c r="B453">
        <f>VLOOKUP('2024-03-18_windows_device_0'!Q657,'2024-03-18_windows_device_0'!Q$2:Q$911,1,0)</f>
        <v>2184057</v>
      </c>
      <c r="C453">
        <f t="shared" si="21"/>
        <v>-2.5333333333335872E-2</v>
      </c>
      <c r="D453">
        <f t="shared" si="22"/>
        <v>1.8445230037830955</v>
      </c>
      <c r="E453">
        <f t="shared" si="23"/>
        <v>2183138.6689357022</v>
      </c>
    </row>
    <row r="454" spans="1:5" x14ac:dyDescent="0.25">
      <c r="A454">
        <f>VLOOKUP('2024-03-18_windows_device_0'!P620,'2024-03-18_windows_device_0'!P$2:P$911,1,0)</f>
        <v>37.045999999999999</v>
      </c>
      <c r="B454">
        <f>VLOOKUP('2024-03-18_windows_device_0'!Q658,'2024-03-18_windows_device_0'!Q$2:Q$911,1,0)</f>
        <v>2184058</v>
      </c>
      <c r="C454">
        <f t="shared" si="21"/>
        <v>-1.5333333333330756E-2</v>
      </c>
      <c r="D454">
        <f t="shared" si="22"/>
        <v>1.8440171586432148</v>
      </c>
      <c r="E454">
        <f t="shared" si="23"/>
        <v>2183140.0803546817</v>
      </c>
    </row>
    <row r="455" spans="1:5" x14ac:dyDescent="0.25">
      <c r="A455">
        <f>VLOOKUP('2024-03-18_windows_device_0'!P621,'2024-03-18_windows_device_0'!P$2:P$911,1,0)</f>
        <v>37.026666666666664</v>
      </c>
      <c r="B455">
        <f>VLOOKUP('2024-03-18_windows_device_0'!Q659,'2024-03-18_windows_device_0'!Q$2:Q$911,1,0)</f>
        <v>2184055</v>
      </c>
      <c r="C455">
        <f t="shared" si="21"/>
        <v>-1.9333333333335645E-2</v>
      </c>
      <c r="D455">
        <f t="shared" si="22"/>
        <v>1.8429519492686572</v>
      </c>
      <c r="E455">
        <f t="shared" si="23"/>
        <v>2183137.947090507</v>
      </c>
    </row>
    <row r="456" spans="1:5" x14ac:dyDescent="0.25">
      <c r="A456">
        <f>VLOOKUP('2024-03-18_windows_device_0'!P622,'2024-03-18_windows_device_0'!P$2:P$911,1,0)</f>
        <v>36.998666666666665</v>
      </c>
      <c r="B456">
        <f>VLOOKUP('2024-03-18_windows_device_0'!Q660,'2024-03-18_windows_device_0'!Q$2:Q$911,1,0)</f>
        <v>2184054</v>
      </c>
      <c r="C456">
        <f t="shared" si="21"/>
        <v>-2.7999999999998693E-2</v>
      </c>
      <c r="D456">
        <f t="shared" si="22"/>
        <v>1.8413356007627606</v>
      </c>
      <c r="E456">
        <f t="shared" si="23"/>
        <v>2183138.2632325734</v>
      </c>
    </row>
    <row r="457" spans="1:5" x14ac:dyDescent="0.25">
      <c r="A457">
        <f>VLOOKUP('2024-03-18_windows_device_0'!P623,'2024-03-18_windows_device_0'!P$2:P$911,1,0)</f>
        <v>36.960666666666668</v>
      </c>
      <c r="B457">
        <f>VLOOKUP('2024-03-18_windows_device_0'!Q661,'2024-03-18_windows_device_0'!Q$2:Q$911,1,0)</f>
        <v>2184054</v>
      </c>
      <c r="C457">
        <f t="shared" si="21"/>
        <v>-3.7999999999996703E-2</v>
      </c>
      <c r="D457">
        <f t="shared" si="22"/>
        <v>1.8391877824260221</v>
      </c>
      <c r="E457">
        <f t="shared" si="23"/>
        <v>2183140.0139226438</v>
      </c>
    </row>
    <row r="458" spans="1:5" x14ac:dyDescent="0.25">
      <c r="A458">
        <f>VLOOKUP('2024-03-18_windows_device_0'!P624,'2024-03-18_windows_device_0'!P$2:P$911,1,0)</f>
        <v>36.952666666666666</v>
      </c>
      <c r="B458">
        <f>VLOOKUP('2024-03-18_windows_device_0'!Q662,'2024-03-18_windows_device_0'!Q$2:Q$911,1,0)</f>
        <v>2184051</v>
      </c>
      <c r="C458">
        <f t="shared" si="21"/>
        <v>-8.0000000000026716E-3</v>
      </c>
      <c r="D458">
        <f t="shared" si="22"/>
        <v>1.8395595840604837</v>
      </c>
      <c r="E458">
        <f t="shared" si="23"/>
        <v>2183136.7107202774</v>
      </c>
    </row>
    <row r="459" spans="1:5" x14ac:dyDescent="0.25">
      <c r="A459">
        <f>VLOOKUP('2024-03-18_windows_device_0'!P625,'2024-03-18_windows_device_0'!P$2:P$911,1,0)</f>
        <v>36.932000000000002</v>
      </c>
      <c r="B459">
        <f>VLOOKUP('2024-03-18_windows_device_0'!Q663,'2024-03-18_windows_device_0'!Q$2:Q$911,1,0)</f>
        <v>2184049</v>
      </c>
      <c r="C459">
        <f t="shared" si="21"/>
        <v>-2.0666666666663502E-2</v>
      </c>
      <c r="D459">
        <f t="shared" si="22"/>
        <v>1.8382058452564121</v>
      </c>
      <c r="E459">
        <f t="shared" si="23"/>
        <v>2183135.8149822741</v>
      </c>
    </row>
    <row r="460" spans="1:5" x14ac:dyDescent="0.25">
      <c r="A460">
        <f>VLOOKUP('2024-03-18_windows_device_0'!P626,'2024-03-18_windows_device_0'!P$2:P$911,1,0)</f>
        <v>36.906666666666666</v>
      </c>
      <c r="B460">
        <f>VLOOKUP('2024-03-18_windows_device_0'!Q664,'2024-03-18_windows_device_0'!Q$2:Q$911,1,0)</f>
        <v>2184040</v>
      </c>
      <c r="C460">
        <f t="shared" si="21"/>
        <v>-2.5333333333335872E-2</v>
      </c>
      <c r="D460">
        <f t="shared" si="22"/>
        <v>1.8368253253963192</v>
      </c>
      <c r="E460">
        <f t="shared" si="23"/>
        <v>2183127.9419277562</v>
      </c>
    </row>
    <row r="461" spans="1:5" x14ac:dyDescent="0.25">
      <c r="A461">
        <f>VLOOKUP('2024-03-18_windows_device_0'!P627,'2024-03-18_windows_device_0'!P$2:P$911,1,0)</f>
        <v>36.88133333333333</v>
      </c>
      <c r="B461">
        <f>VLOOKUP('2024-03-18_windows_device_0'!Q665,'2024-03-18_windows_device_0'!Q$2:Q$911,1,0)</f>
        <v>2184029</v>
      </c>
      <c r="C461">
        <f t="shared" si="21"/>
        <v>-2.5333333333335872E-2</v>
      </c>
      <c r="D461">
        <f t="shared" si="22"/>
        <v>1.8355644987640021</v>
      </c>
      <c r="E461">
        <f t="shared" si="23"/>
        <v>2183117.9719055709</v>
      </c>
    </row>
    <row r="462" spans="1:5" x14ac:dyDescent="0.25">
      <c r="A462">
        <f>VLOOKUP('2024-03-18_windows_device_0'!P628,'2024-03-18_windows_device_0'!P$2:P$911,1,0)</f>
        <v>36.848666666666666</v>
      </c>
      <c r="B462">
        <f>VLOOKUP('2024-03-18_windows_device_0'!Q666,'2024-03-18_windows_device_0'!Q$2:Q$911,1,0)</f>
        <v>2184018</v>
      </c>
      <c r="C462">
        <f t="shared" si="21"/>
        <v>-3.2666666666663957E-2</v>
      </c>
      <c r="D462">
        <f t="shared" si="22"/>
        <v>1.833751046758789</v>
      </c>
      <c r="E462">
        <f t="shared" si="23"/>
        <v>2183108.4545680434</v>
      </c>
    </row>
    <row r="463" spans="1:5" x14ac:dyDescent="0.25">
      <c r="A463">
        <f>VLOOKUP('2024-03-18_windows_device_0'!P629,'2024-03-18_windows_device_0'!P$2:P$911,1,0)</f>
        <v>36.821333333333335</v>
      </c>
      <c r="B463">
        <f>VLOOKUP('2024-03-18_windows_device_0'!Q667,'2024-03-18_windows_device_0'!Q$2:Q$911,1,0)</f>
        <v>2184023</v>
      </c>
      <c r="C463">
        <f t="shared" si="21"/>
        <v>-2.7333333333331211E-2</v>
      </c>
      <c r="D463">
        <f t="shared" si="22"/>
        <v>1.8325271894170543</v>
      </c>
      <c r="E463">
        <f t="shared" si="23"/>
        <v>2183114.4560119943</v>
      </c>
    </row>
    <row r="464" spans="1:5" x14ac:dyDescent="0.25">
      <c r="A464">
        <f>VLOOKUP('2024-03-18_windows_device_0'!P630,'2024-03-18_windows_device_0'!P$2:P$911,1,0)</f>
        <v>36.80466666666667</v>
      </c>
      <c r="B464">
        <f>VLOOKUP('2024-03-18_windows_device_0'!Q668,'2024-03-18_windows_device_0'!Q$2:Q$911,1,0)</f>
        <v>2184038</v>
      </c>
      <c r="C464">
        <f t="shared" si="21"/>
        <v>-1.6666666666665719E-2</v>
      </c>
      <c r="D464">
        <f t="shared" si="22"/>
        <v>1.8319703664263467</v>
      </c>
      <c r="E464">
        <f t="shared" si="23"/>
        <v>2183129.9118641154</v>
      </c>
    </row>
    <row r="465" spans="1:5" x14ac:dyDescent="0.25">
      <c r="A465">
        <f>VLOOKUP('2024-03-18_windows_device_0'!P631,'2024-03-18_windows_device_0'!P$2:P$911,1,0)</f>
        <v>36.776666666666664</v>
      </c>
      <c r="B465">
        <f>VLOOKUP('2024-03-18_windows_device_0'!Q669,'2024-03-18_windows_device_0'!Q$2:Q$911,1,0)</f>
        <v>2184044</v>
      </c>
      <c r="C465">
        <f t="shared" si="21"/>
        <v>-2.8000000000005798E-2</v>
      </c>
      <c r="D465">
        <f t="shared" si="22"/>
        <v>1.8302871890172194</v>
      </c>
      <c r="E465">
        <f t="shared" si="23"/>
        <v>2183137.2906673555</v>
      </c>
    </row>
    <row r="466" spans="1:5" x14ac:dyDescent="0.25">
      <c r="A466">
        <f>VLOOKUP('2024-03-18_windows_device_0'!P632,'2024-03-18_windows_device_0'!P$2:P$911,1,0)</f>
        <v>36.762</v>
      </c>
      <c r="B466">
        <f>VLOOKUP('2024-03-18_windows_device_0'!Q670,'2024-03-18_windows_device_0'!Q$2:Q$911,1,0)</f>
        <v>2184042</v>
      </c>
      <c r="C466">
        <f t="shared" si="21"/>
        <v>-1.4666666666663275E-2</v>
      </c>
      <c r="D466">
        <f t="shared" si="22"/>
        <v>1.8298976783291652</v>
      </c>
      <c r="E466">
        <f t="shared" si="23"/>
        <v>2183135.6099222871</v>
      </c>
    </row>
    <row r="467" spans="1:5" x14ac:dyDescent="0.25">
      <c r="A467">
        <f>VLOOKUP('2024-03-18_windows_device_0'!P633,'2024-03-18_windows_device_0'!P$2:P$911,1,0)</f>
        <v>36.74133333333333</v>
      </c>
      <c r="B467">
        <f>VLOOKUP('2024-03-18_windows_device_0'!Q671,'2024-03-18_windows_device_0'!Q$2:Q$911,1,0)</f>
        <v>2184038</v>
      </c>
      <c r="C467">
        <f t="shared" si="21"/>
        <v>-2.0666666666670608E-2</v>
      </c>
      <c r="D467">
        <f t="shared" si="22"/>
        <v>1.8287158479326215</v>
      </c>
      <c r="E467">
        <f t="shared" si="23"/>
        <v>2183132.5790028656</v>
      </c>
    </row>
    <row r="468" spans="1:5" x14ac:dyDescent="0.25">
      <c r="A468">
        <f>VLOOKUP('2024-03-18_windows_device_0'!P634,'2024-03-18_windows_device_0'!P$2:P$911,1,0)</f>
        <v>36.718666666666664</v>
      </c>
      <c r="B468">
        <f>VLOOKUP('2024-03-18_windows_device_0'!Q672,'2024-03-18_windows_device_0'!Q$2:Q$911,1,0)</f>
        <v>2184040</v>
      </c>
      <c r="C468">
        <f t="shared" si="21"/>
        <v>-2.2666666666665947E-2</v>
      </c>
      <c r="D468">
        <f t="shared" si="22"/>
        <v>1.8275366646977409</v>
      </c>
      <c r="E468">
        <f t="shared" si="23"/>
        <v>2183135.5465371963</v>
      </c>
    </row>
    <row r="469" spans="1:5" x14ac:dyDescent="0.25">
      <c r="A469">
        <f>VLOOKUP('2024-03-18_windows_device_0'!P635,'2024-03-18_windows_device_0'!P$2:P$911,1,0)</f>
        <v>36.68933333333333</v>
      </c>
      <c r="B469">
        <f>VLOOKUP('2024-03-18_windows_device_0'!Q673,'2024-03-18_windows_device_0'!Q$2:Q$911,1,0)</f>
        <v>2184032</v>
      </c>
      <c r="C469">
        <f t="shared" si="21"/>
        <v>-2.9333333333333655E-2</v>
      </c>
      <c r="D469">
        <f t="shared" si="22"/>
        <v>1.8259068461531009</v>
      </c>
      <c r="E469">
        <f t="shared" si="23"/>
        <v>2183128.8848515684</v>
      </c>
    </row>
    <row r="470" spans="1:5" x14ac:dyDescent="0.25">
      <c r="A470">
        <f>VLOOKUP('2024-03-18_windows_device_0'!P636,'2024-03-18_windows_device_0'!P$2:P$911,1,0)</f>
        <v>36.673999999999999</v>
      </c>
      <c r="B470">
        <f>VLOOKUP('2024-03-18_windows_device_0'!Q674,'2024-03-18_windows_device_0'!Q$2:Q$911,1,0)</f>
        <v>2184024</v>
      </c>
      <c r="C470">
        <f t="shared" si="21"/>
        <v>-1.5333333333330756E-2</v>
      </c>
      <c r="D470">
        <f t="shared" si="22"/>
        <v>1.8255003313740015</v>
      </c>
      <c r="E470">
        <f t="shared" si="23"/>
        <v>2183121.2188445423</v>
      </c>
    </row>
    <row r="471" spans="1:5" x14ac:dyDescent="0.25">
      <c r="A471">
        <f>VLOOKUP('2024-03-18_windows_device_0'!P637,'2024-03-18_windows_device_0'!P$2:P$911,1,0)</f>
        <v>36.642666666666663</v>
      </c>
      <c r="B471">
        <f>VLOOKUP('2024-03-18_windows_device_0'!Q675,'2024-03-18_windows_device_0'!Q$2:Q$911,1,0)</f>
        <v>2184024</v>
      </c>
      <c r="C471">
        <f t="shared" ref="C471:C534" si="24">A471-A470</f>
        <v>-3.13333333333361E-2</v>
      </c>
      <c r="D471">
        <f t="shared" ref="D471:D534" si="25">A471*(EXP(-3*(G$2-C471)/G$2))</f>
        <v>1.8235335103889194</v>
      </c>
      <c r="E471">
        <f t="shared" si="23"/>
        <v>2183122.8358379113</v>
      </c>
    </row>
    <row r="472" spans="1:5" x14ac:dyDescent="0.25">
      <c r="A472">
        <f>VLOOKUP('2024-03-18_windows_device_0'!P638,'2024-03-18_windows_device_0'!P$2:P$911,1,0)</f>
        <v>36.61933333333333</v>
      </c>
      <c r="B472">
        <f>VLOOKUP('2024-03-18_windows_device_0'!Q676,'2024-03-18_windows_device_0'!Q$2:Q$911,1,0)</f>
        <v>2184021</v>
      </c>
      <c r="C472">
        <f t="shared" si="24"/>
        <v>-2.3333333333333428E-2</v>
      </c>
      <c r="D472">
        <f t="shared" si="25"/>
        <v>1.8225757588836022</v>
      </c>
      <c r="E472">
        <f t="shared" si="23"/>
        <v>2183120.6238709544</v>
      </c>
    </row>
    <row r="473" spans="1:5" x14ac:dyDescent="0.25">
      <c r="A473">
        <f>VLOOKUP('2024-03-18_windows_device_0'!P639,'2024-03-18_windows_device_0'!P$2:P$911,1,0)</f>
        <v>36.593333333333334</v>
      </c>
      <c r="B473">
        <f>VLOOKUP('2024-03-18_windows_device_0'!Q677,'2024-03-18_windows_device_0'!Q$2:Q$911,1,0)</f>
        <v>2184022</v>
      </c>
      <c r="C473">
        <f t="shared" si="24"/>
        <v>-2.5999999999996248E-2</v>
      </c>
      <c r="D473">
        <f t="shared" si="25"/>
        <v>1.8212139491295467</v>
      </c>
      <c r="E473">
        <f t="shared" si="23"/>
        <v>2183122.7450743662</v>
      </c>
    </row>
    <row r="474" spans="1:5" x14ac:dyDescent="0.25">
      <c r="A474">
        <f>VLOOKUP('2024-03-18_windows_device_0'!P640,'2024-03-18_windows_device_0'!P$2:P$911,1,0)</f>
        <v>36.579333333333331</v>
      </c>
      <c r="B474">
        <f>VLOOKUP('2024-03-18_windows_device_0'!Q678,'2024-03-18_windows_device_0'!Q$2:Q$911,1,0)</f>
        <v>2184016</v>
      </c>
      <c r="C474">
        <f t="shared" si="24"/>
        <v>-1.4000000000002899E-2</v>
      </c>
      <c r="D474">
        <f t="shared" si="25"/>
        <v>1.8208220393047969</v>
      </c>
      <c r="E474">
        <f t="shared" si="23"/>
        <v>2183117.0678964038</v>
      </c>
    </row>
    <row r="475" spans="1:5" x14ac:dyDescent="0.25">
      <c r="A475">
        <f>VLOOKUP('2024-03-18_windows_device_0'!P641,'2024-03-18_windows_device_0'!P$2:P$911,1,0)</f>
        <v>36.551333333333332</v>
      </c>
      <c r="B475">
        <f>VLOOKUP('2024-03-18_windows_device_0'!Q679,'2024-03-18_windows_device_0'!Q$2:Q$911,1,0)</f>
        <v>2184026</v>
      </c>
      <c r="C475">
        <f t="shared" si="24"/>
        <v>-2.7999999999998693E-2</v>
      </c>
      <c r="D475">
        <f t="shared" si="25"/>
        <v>1.8190728852034286</v>
      </c>
      <c r="E475">
        <f t="shared" si="23"/>
        <v>2183128.5095486538</v>
      </c>
    </row>
    <row r="476" spans="1:5" x14ac:dyDescent="0.25">
      <c r="A476">
        <f>VLOOKUP('2024-03-18_windows_device_0'!P642,'2024-03-18_windows_device_0'!P$2:P$911,1,0)</f>
        <v>36.527999999999999</v>
      </c>
      <c r="B476">
        <f>VLOOKUP('2024-03-18_windows_device_0'!Q680,'2024-03-18_windows_device_0'!Q$2:Q$911,1,0)</f>
        <v>2184026</v>
      </c>
      <c r="C476">
        <f t="shared" si="24"/>
        <v>-2.3333333333333428E-2</v>
      </c>
      <c r="D476">
        <f t="shared" si="25"/>
        <v>1.8180300202215649</v>
      </c>
      <c r="E476">
        <f t="shared" si="23"/>
        <v>2183129.3697374118</v>
      </c>
    </row>
    <row r="477" spans="1:5" x14ac:dyDescent="0.25">
      <c r="A477">
        <f>VLOOKUP('2024-03-18_windows_device_0'!P643,'2024-03-18_windows_device_0'!P$2:P$911,1,0)</f>
        <v>36.510666666666665</v>
      </c>
      <c r="B477">
        <f>VLOOKUP('2024-03-18_windows_device_0'!Q681,'2024-03-18_windows_device_0'!Q$2:Q$911,1,0)</f>
        <v>2184026</v>
      </c>
      <c r="C477">
        <f t="shared" si="24"/>
        <v>-1.7333333333333201E-2</v>
      </c>
      <c r="D477">
        <f t="shared" si="25"/>
        <v>1.8173194666004817</v>
      </c>
      <c r="E477">
        <f t="shared" si="23"/>
        <v>2183129.95610769</v>
      </c>
    </row>
    <row r="478" spans="1:5" x14ac:dyDescent="0.25">
      <c r="A478">
        <f>VLOOKUP('2024-03-18_windows_device_0'!P644,'2024-03-18_windows_device_0'!P$2:P$911,1,0)</f>
        <v>36.490666666666669</v>
      </c>
      <c r="B478">
        <f>VLOOKUP('2024-03-18_windows_device_0'!Q682,'2024-03-18_windows_device_0'!Q$2:Q$911,1,0)</f>
        <v>2184024</v>
      </c>
      <c r="C478">
        <f t="shared" si="24"/>
        <v>-1.9999999999996021E-2</v>
      </c>
      <c r="D478">
        <f t="shared" si="25"/>
        <v>1.8162563831442651</v>
      </c>
      <c r="E478">
        <f t="shared" si="23"/>
        <v>2183128.8338244604</v>
      </c>
    </row>
    <row r="479" spans="1:5" x14ac:dyDescent="0.25">
      <c r="A479">
        <f>VLOOKUP('2024-03-18_windows_device_0'!P645,'2024-03-18_windows_device_0'!P$2:P$911,1,0)</f>
        <v>36.466000000000001</v>
      </c>
      <c r="B479">
        <f>VLOOKUP('2024-03-18_windows_device_0'!Q683,'2024-03-18_windows_device_0'!Q$2:Q$911,1,0)</f>
        <v>2184026</v>
      </c>
      <c r="C479">
        <f t="shared" si="24"/>
        <v>-2.4666666666668391E-2</v>
      </c>
      <c r="D479">
        <f t="shared" si="25"/>
        <v>1.8149104607331326</v>
      </c>
      <c r="E479">
        <f t="shared" si="23"/>
        <v>2183131.9457996441</v>
      </c>
    </row>
    <row r="480" spans="1:5" x14ac:dyDescent="0.25">
      <c r="A480">
        <f>VLOOKUP('2024-03-18_windows_device_0'!P646,'2024-03-18_windows_device_0'!P$2:P$911,1,0)</f>
        <v>36.445999999999998</v>
      </c>
      <c r="B480">
        <f>VLOOKUP('2024-03-18_windows_device_0'!Q684,'2024-03-18_windows_device_0'!Q$2:Q$911,1,0)</f>
        <v>2184026</v>
      </c>
      <c r="C480">
        <f t="shared" si="24"/>
        <v>-2.0000000000003126E-2</v>
      </c>
      <c r="D480">
        <f t="shared" si="25"/>
        <v>1.8140331812721751</v>
      </c>
      <c r="E480">
        <f t="shared" si="23"/>
        <v>2183132.6710350555</v>
      </c>
    </row>
    <row r="481" spans="1:5" x14ac:dyDescent="0.25">
      <c r="A481">
        <f>VLOOKUP('2024-03-18_windows_device_0'!P647,'2024-03-18_windows_device_0'!P$2:P$911,1,0)</f>
        <v>36.421999999999997</v>
      </c>
      <c r="B481">
        <f>VLOOKUP('2024-03-18_windows_device_0'!Q685,'2024-03-18_windows_device_0'!Q$2:Q$911,1,0)</f>
        <v>2184018</v>
      </c>
      <c r="C481">
        <f t="shared" si="24"/>
        <v>-2.4000000000000909E-2</v>
      </c>
      <c r="D481">
        <f t="shared" si="25"/>
        <v>1.8127374461753183</v>
      </c>
      <c r="E481">
        <f t="shared" si="23"/>
        <v>2183125.7428440708</v>
      </c>
    </row>
    <row r="482" spans="1:5" x14ac:dyDescent="0.25">
      <c r="A482">
        <f>VLOOKUP('2024-03-18_windows_device_0'!P648,'2024-03-18_windows_device_0'!P$2:P$911,1,0)</f>
        <v>36.401333333333334</v>
      </c>
      <c r="B482">
        <f>VLOOKUP('2024-03-18_windows_device_0'!Q686,'2024-03-18_windows_device_0'!Q$2:Q$911,1,0)</f>
        <v>2184012</v>
      </c>
      <c r="C482">
        <f t="shared" si="24"/>
        <v>-2.0666666666663502E-2</v>
      </c>
      <c r="D482">
        <f t="shared" si="25"/>
        <v>1.8117931254321564</v>
      </c>
      <c r="E482">
        <f t="shared" si="23"/>
        <v>2183120.5244521271</v>
      </c>
    </row>
    <row r="483" spans="1:5" x14ac:dyDescent="0.25">
      <c r="A483">
        <f>VLOOKUP('2024-03-18_windows_device_0'!P649,'2024-03-18_windows_device_0'!P$2:P$911,1,0)</f>
        <v>36.38066666666667</v>
      </c>
      <c r="B483">
        <f>VLOOKUP('2024-03-18_windows_device_0'!Q687,'2024-03-18_windows_device_0'!Q$2:Q$911,1,0)</f>
        <v>2184012</v>
      </c>
      <c r="C483">
        <f t="shared" si="24"/>
        <v>-2.0666666666663502E-2</v>
      </c>
      <c r="D483">
        <f t="shared" si="25"/>
        <v>1.810764489358599</v>
      </c>
      <c r="E483">
        <f t="shared" si="23"/>
        <v>2183121.3763111257</v>
      </c>
    </row>
    <row r="484" spans="1:5" x14ac:dyDescent="0.25">
      <c r="A484">
        <f>VLOOKUP('2024-03-18_windows_device_0'!P650,'2024-03-18_windows_device_0'!P$2:P$911,1,0)</f>
        <v>36.357333333333337</v>
      </c>
      <c r="B484">
        <f>VLOOKUP('2024-03-18_windows_device_0'!Q688,'2024-03-18_windows_device_0'!Q$2:Q$911,1,0)</f>
        <v>2184015</v>
      </c>
      <c r="C484">
        <f t="shared" si="24"/>
        <v>-2.3333333333333428E-2</v>
      </c>
      <c r="D484">
        <f t="shared" si="25"/>
        <v>1.8095357932326486</v>
      </c>
      <c r="E484">
        <f t="shared" si="23"/>
        <v>2183125.3944831644</v>
      </c>
    </row>
    <row r="485" spans="1:5" x14ac:dyDescent="0.25">
      <c r="A485">
        <f>VLOOKUP('2024-03-18_windows_device_0'!P651,'2024-03-18_windows_device_0'!P$2:P$911,1,0)</f>
        <v>36.337333333333333</v>
      </c>
      <c r="B485">
        <f>VLOOKUP('2024-03-18_windows_device_0'!Q689,'2024-03-18_windows_device_0'!Q$2:Q$911,1,0)</f>
        <v>2184016</v>
      </c>
      <c r="C485">
        <f t="shared" si="24"/>
        <v>-2.0000000000003126E-2</v>
      </c>
      <c r="D485">
        <f t="shared" si="25"/>
        <v>1.8086244961206748</v>
      </c>
      <c r="E485">
        <f t="shared" si="23"/>
        <v>2183127.1500857845</v>
      </c>
    </row>
    <row r="486" spans="1:5" x14ac:dyDescent="0.25">
      <c r="A486">
        <f>VLOOKUP('2024-03-18_windows_device_0'!P652,'2024-03-18_windows_device_0'!P$2:P$911,1,0)</f>
        <v>36.31733333333333</v>
      </c>
      <c r="B486">
        <f>VLOOKUP('2024-03-18_windows_device_0'!Q690,'2024-03-18_windows_device_0'!Q$2:Q$911,1,0)</f>
        <v>2184021</v>
      </c>
      <c r="C486">
        <f t="shared" si="24"/>
        <v>-2.0000000000003126E-2</v>
      </c>
      <c r="D486">
        <f t="shared" si="25"/>
        <v>1.8076290325958588</v>
      </c>
      <c r="E486">
        <f t="shared" si="23"/>
        <v>2183132.9759102534</v>
      </c>
    </row>
    <row r="487" spans="1:5" x14ac:dyDescent="0.25">
      <c r="A487">
        <f>VLOOKUP('2024-03-18_windows_device_0'!P653,'2024-03-18_windows_device_0'!P$2:P$911,1,0)</f>
        <v>36.285333333333334</v>
      </c>
      <c r="B487">
        <f>VLOOKUP('2024-03-18_windows_device_0'!Q691,'2024-03-18_windows_device_0'!Q$2:Q$911,1,0)</f>
        <v>2184019</v>
      </c>
      <c r="C487">
        <f t="shared" si="24"/>
        <v>-3.1999999999996476E-2</v>
      </c>
      <c r="D487">
        <f t="shared" si="25"/>
        <v>1.8057339101958334</v>
      </c>
      <c r="E487">
        <f t="shared" si="23"/>
        <v>2183132.5493386113</v>
      </c>
    </row>
    <row r="488" spans="1:5" x14ac:dyDescent="0.25">
      <c r="A488">
        <f>VLOOKUP('2024-03-18_windows_device_0'!P654,'2024-03-18_windows_device_0'!P$2:P$911,1,0)</f>
        <v>36.265333333333331</v>
      </c>
      <c r="B488">
        <f>VLOOKUP('2024-03-18_windows_device_0'!Q692,'2024-03-18_windows_device_0'!Q$2:Q$911,1,0)</f>
        <v>2184016</v>
      </c>
      <c r="C488">
        <f t="shared" si="24"/>
        <v>-2.0000000000003126E-2</v>
      </c>
      <c r="D488">
        <f t="shared" si="25"/>
        <v>1.8050408274313372</v>
      </c>
      <c r="E488">
        <f t="shared" si="23"/>
        <v>2183130.1251840931</v>
      </c>
    </row>
    <row r="489" spans="1:5" x14ac:dyDescent="0.25">
      <c r="A489">
        <f>VLOOKUP('2024-03-18_windows_device_0'!P655,'2024-03-18_windows_device_0'!P$2:P$911,1,0)</f>
        <v>36.252000000000002</v>
      </c>
      <c r="B489">
        <f>VLOOKUP('2024-03-18_windows_device_0'!Q693,'2024-03-18_windows_device_0'!Q$2:Q$911,1,0)</f>
        <v>2184015</v>
      </c>
      <c r="C489">
        <f t="shared" si="24"/>
        <v>-1.3333333333328312E-2</v>
      </c>
      <c r="D489">
        <f t="shared" si="25"/>
        <v>1.8045450419291076</v>
      </c>
      <c r="E489">
        <f t="shared" si="23"/>
        <v>2183129.5372414785</v>
      </c>
    </row>
    <row r="490" spans="1:5" x14ac:dyDescent="0.25">
      <c r="A490">
        <f>VLOOKUP('2024-03-18_windows_device_0'!P656,'2024-03-18_windows_device_0'!P$2:P$911,1,0)</f>
        <v>36.211333333333336</v>
      </c>
      <c r="B490">
        <f>VLOOKUP('2024-03-18_windows_device_0'!Q694,'2024-03-18_windows_device_0'!Q$2:Q$911,1,0)</f>
        <v>2184010</v>
      </c>
      <c r="C490">
        <f t="shared" si="24"/>
        <v>-4.0666666666666629E-2</v>
      </c>
      <c r="D490">
        <f t="shared" si="25"/>
        <v>1.8018334025187202</v>
      </c>
      <c r="E490">
        <f t="shared" si="23"/>
        <v>2183126.7929447801</v>
      </c>
    </row>
    <row r="491" spans="1:5" x14ac:dyDescent="0.25">
      <c r="A491">
        <f>VLOOKUP('2024-03-18_windows_device_0'!P657,'2024-03-18_windows_device_0'!P$2:P$911,1,0)</f>
        <v>36.204000000000001</v>
      </c>
      <c r="B491">
        <f>VLOOKUP('2024-03-18_windows_device_0'!Q695,'2024-03-18_windows_device_0'!Q$2:Q$911,1,0)</f>
        <v>2183994</v>
      </c>
      <c r="C491">
        <f t="shared" si="24"/>
        <v>-7.3333333333351902E-3</v>
      </c>
      <c r="D491">
        <f t="shared" si="25"/>
        <v>1.8023065916844292</v>
      </c>
      <c r="E491">
        <f t="shared" si="23"/>
        <v>2183110.3990734247</v>
      </c>
    </row>
    <row r="492" spans="1:5" x14ac:dyDescent="0.25">
      <c r="A492">
        <f>VLOOKUP('2024-03-18_windows_device_0'!P658,'2024-03-18_windows_device_0'!P$2:P$911,1,0)</f>
        <v>36.177333333333337</v>
      </c>
      <c r="B492">
        <f>VLOOKUP('2024-03-18_windows_device_0'!Q696,'2024-03-18_windows_device_0'!Q$2:Q$911,1,0)</f>
        <v>2183987</v>
      </c>
      <c r="C492">
        <f t="shared" si="24"/>
        <v>-2.666666666666373E-2</v>
      </c>
      <c r="D492">
        <f t="shared" si="25"/>
        <v>1.800493292383649</v>
      </c>
      <c r="E492">
        <f t="shared" si="23"/>
        <v>2183104.9089819784</v>
      </c>
    </row>
    <row r="493" spans="1:5" x14ac:dyDescent="0.25">
      <c r="A493">
        <f>VLOOKUP('2024-03-18_windows_device_0'!P659,'2024-03-18_windows_device_0'!P$2:P$911,1,0)</f>
        <v>36.165999999999997</v>
      </c>
      <c r="B493">
        <f>VLOOKUP('2024-03-18_windows_device_0'!Q697,'2024-03-18_windows_device_0'!Q$2:Q$911,1,0)</f>
        <v>2184001</v>
      </c>
      <c r="C493">
        <f t="shared" si="24"/>
        <v>-1.1333333333340079E-2</v>
      </c>
      <c r="D493">
        <f t="shared" si="25"/>
        <v>1.8003143911992796</v>
      </c>
      <c r="E493">
        <f t="shared" si="23"/>
        <v>2183119.0580328582</v>
      </c>
    </row>
    <row r="494" spans="1:5" x14ac:dyDescent="0.25">
      <c r="A494">
        <f>VLOOKUP('2024-03-18_windows_device_0'!P660,'2024-03-18_windows_device_0'!P$2:P$911,1,0)</f>
        <v>36.128</v>
      </c>
      <c r="B494">
        <f>VLOOKUP('2024-03-18_windows_device_0'!Q698,'2024-03-18_windows_device_0'!Q$2:Q$911,1,0)</f>
        <v>2184006</v>
      </c>
      <c r="C494">
        <f t="shared" si="24"/>
        <v>-3.7999999999996703E-2</v>
      </c>
      <c r="D494">
        <f t="shared" si="25"/>
        <v>1.7977537256765028</v>
      </c>
      <c r="E494">
        <f t="shared" si="23"/>
        <v>2183126.1930668862</v>
      </c>
    </row>
    <row r="495" spans="1:5" x14ac:dyDescent="0.25">
      <c r="A495">
        <f>VLOOKUP('2024-03-18_windows_device_0'!P661,'2024-03-18_windows_device_0'!P$2:P$911,1,0)</f>
        <v>36.101999999999997</v>
      </c>
      <c r="B495">
        <f>VLOOKUP('2024-03-18_windows_device_0'!Q699,'2024-03-18_windows_device_0'!Q$2:Q$911,1,0)</f>
        <v>2184003</v>
      </c>
      <c r="C495">
        <f t="shared" si="24"/>
        <v>-2.6000000000003354E-2</v>
      </c>
      <c r="D495">
        <f t="shared" si="25"/>
        <v>1.7967607758646809</v>
      </c>
      <c r="E495">
        <f t="shared" si="23"/>
        <v>2183124.0217878469</v>
      </c>
    </row>
    <row r="496" spans="1:5" x14ac:dyDescent="0.25">
      <c r="A496">
        <f>VLOOKUP('2024-03-18_windows_device_0'!P662,'2024-03-18_windows_device_0'!P$2:P$911,1,0)</f>
        <v>36.085333333333331</v>
      </c>
      <c r="B496">
        <f>VLOOKUP('2024-03-18_windows_device_0'!Q700,'2024-03-18_windows_device_0'!Q$2:Q$911,1,0)</f>
        <v>2183997</v>
      </c>
      <c r="C496">
        <f t="shared" si="24"/>
        <v>-1.6666666666665719E-2</v>
      </c>
      <c r="D496">
        <f t="shared" si="25"/>
        <v>1.796165196332445</v>
      </c>
      <c r="E496">
        <f t="shared" si="23"/>
        <v>2183118.5190813141</v>
      </c>
    </row>
    <row r="497" spans="1:5" x14ac:dyDescent="0.25">
      <c r="A497">
        <f>VLOOKUP('2024-03-18_windows_device_0'!P663,'2024-03-18_windows_device_0'!P$2:P$911,1,0)</f>
        <v>36.049333333333337</v>
      </c>
      <c r="B497">
        <f>VLOOKUP('2024-03-18_windows_device_0'!Q701,'2024-03-18_windows_device_0'!Q$2:Q$911,1,0)</f>
        <v>2183996</v>
      </c>
      <c r="C497">
        <f t="shared" si="24"/>
        <v>-3.5999999999994259E-2</v>
      </c>
      <c r="D497">
        <f t="shared" si="25"/>
        <v>1.7938892804419968</v>
      </c>
      <c r="E497">
        <f t="shared" si="23"/>
        <v>2183119.4209322832</v>
      </c>
    </row>
    <row r="498" spans="1:5" x14ac:dyDescent="0.25">
      <c r="A498">
        <f>VLOOKUP('2024-03-18_windows_device_0'!P664,'2024-03-18_windows_device_0'!P$2:P$911,1,0)</f>
        <v>36.015333333333331</v>
      </c>
      <c r="B498">
        <f>VLOOKUP('2024-03-18_windows_device_0'!Q702,'2024-03-18_windows_device_0'!Q$2:Q$911,1,0)</f>
        <v>2183995</v>
      </c>
      <c r="C498">
        <f t="shared" si="24"/>
        <v>-3.4000000000006025E-2</v>
      </c>
      <c r="D498">
        <f t="shared" si="25"/>
        <v>1.7922473857289902</v>
      </c>
      <c r="E498">
        <f t="shared" si="23"/>
        <v>2183119.7944673551</v>
      </c>
    </row>
    <row r="499" spans="1:5" x14ac:dyDescent="0.25">
      <c r="A499">
        <f>VLOOKUP('2024-03-18_windows_device_0'!P665,'2024-03-18_windows_device_0'!P$2:P$911,1,0)</f>
        <v>36.006</v>
      </c>
      <c r="B499">
        <f>VLOOKUP('2024-03-18_windows_device_0'!Q703,'2024-03-18_windows_device_0'!Q$2:Q$911,1,0)</f>
        <v>2183999</v>
      </c>
      <c r="C499">
        <f t="shared" si="24"/>
        <v>-9.3333333333305291E-3</v>
      </c>
      <c r="D499">
        <f t="shared" si="25"/>
        <v>1.7923997396493305</v>
      </c>
      <c r="E499">
        <f t="shared" si="23"/>
        <v>2183123.6669619842</v>
      </c>
    </row>
    <row r="500" spans="1:5" x14ac:dyDescent="0.25">
      <c r="A500">
        <f>VLOOKUP('2024-03-18_windows_device_0'!P666,'2024-03-18_windows_device_0'!P$2:P$911,1,0)</f>
        <v>35.988666666666667</v>
      </c>
      <c r="B500">
        <f>VLOOKUP('2024-03-18_windows_device_0'!Q704,'2024-03-18_windows_device_0'!Q$2:Q$911,1,0)</f>
        <v>2184003</v>
      </c>
      <c r="C500">
        <f t="shared" si="24"/>
        <v>-1.7333333333333201E-2</v>
      </c>
      <c r="D500">
        <f t="shared" si="25"/>
        <v>1.7913369018276633</v>
      </c>
      <c r="E500">
        <f t="shared" si="23"/>
        <v>2183128.5566795827</v>
      </c>
    </row>
    <row r="501" spans="1:5" x14ac:dyDescent="0.25">
      <c r="A501">
        <f>VLOOKUP('2024-03-18_windows_device_0'!P667,'2024-03-18_windows_device_0'!P$2:P$911,1,0)</f>
        <v>35.949333333333335</v>
      </c>
      <c r="B501">
        <f>VLOOKUP('2024-03-18_windows_device_0'!Q705,'2024-03-18_windows_device_0'!Q$2:Q$911,1,0)</f>
        <v>2184000</v>
      </c>
      <c r="C501">
        <f t="shared" si="24"/>
        <v>-3.9333333333331666E-2</v>
      </c>
      <c r="D501">
        <f t="shared" si="25"/>
        <v>1.7888298705847052</v>
      </c>
      <c r="E501">
        <f t="shared" si="23"/>
        <v>2183127.6574462331</v>
      </c>
    </row>
    <row r="502" spans="1:5" x14ac:dyDescent="0.25">
      <c r="A502">
        <f>VLOOKUP('2024-03-18_windows_device_0'!P668,'2024-03-18_windows_device_0'!P$2:P$911,1,0)</f>
        <v>35.908666666666669</v>
      </c>
      <c r="B502">
        <f>VLOOKUP('2024-03-18_windows_device_0'!Q706,'2024-03-18_windows_device_0'!Q$2:Q$911,1,0)</f>
        <v>2183998</v>
      </c>
      <c r="C502">
        <f t="shared" si="24"/>
        <v>-4.0666666666666629E-2</v>
      </c>
      <c r="D502">
        <f t="shared" si="25"/>
        <v>1.7867730647838764</v>
      </c>
      <c r="E502">
        <f t="shared" si="23"/>
        <v>2183127.3831462604</v>
      </c>
    </row>
    <row r="503" spans="1:5" x14ac:dyDescent="0.25">
      <c r="A503">
        <f>VLOOKUP('2024-03-18_windows_device_0'!P669,'2024-03-18_windows_device_0'!P$2:P$911,1,0)</f>
        <v>35.887333333333331</v>
      </c>
      <c r="B503">
        <f>VLOOKUP('2024-03-18_windows_device_0'!Q707,'2024-03-18_windows_device_0'!Q$2:Q$911,1,0)</f>
        <v>2183994</v>
      </c>
      <c r="C503">
        <f t="shared" si="24"/>
        <v>-2.1333333333338089E-2</v>
      </c>
      <c r="D503">
        <f t="shared" si="25"/>
        <v>1.7861933349992767</v>
      </c>
      <c r="E503">
        <f t="shared" si="23"/>
        <v>2183123.869909687</v>
      </c>
    </row>
    <row r="504" spans="1:5" x14ac:dyDescent="0.25">
      <c r="A504">
        <f>VLOOKUP('2024-03-18_windows_device_0'!P670,'2024-03-18_windows_device_0'!P$2:P$911,1,0)</f>
        <v>35.880000000000003</v>
      </c>
      <c r="B504">
        <f>VLOOKUP('2024-03-18_windows_device_0'!Q708,'2024-03-18_windows_device_0'!Q$2:Q$911,1,0)</f>
        <v>2183993</v>
      </c>
      <c r="C504">
        <f t="shared" si="24"/>
        <v>-7.3333333333280848E-3</v>
      </c>
      <c r="D504">
        <f t="shared" si="25"/>
        <v>1.7861772320637874</v>
      </c>
      <c r="E504">
        <f t="shared" si="23"/>
        <v>2183122.8834325862</v>
      </c>
    </row>
    <row r="505" spans="1:5" x14ac:dyDescent="0.25">
      <c r="A505">
        <f>VLOOKUP('2024-03-18_windows_device_0'!P671,'2024-03-18_windows_device_0'!P$2:P$911,1,0)</f>
        <v>35.847333333333331</v>
      </c>
      <c r="B505">
        <f>VLOOKUP('2024-03-18_windows_device_0'!Q709,'2024-03-18_windows_device_0'!Q$2:Q$911,1,0)</f>
        <v>2183991</v>
      </c>
      <c r="C505">
        <f t="shared" si="24"/>
        <v>-3.2666666666671063E-2</v>
      </c>
      <c r="D505">
        <f t="shared" si="25"/>
        <v>1.7839203143536055</v>
      </c>
      <c r="E505">
        <f t="shared" si="23"/>
        <v>2183122.7799505228</v>
      </c>
    </row>
    <row r="506" spans="1:5" x14ac:dyDescent="0.25">
      <c r="A506">
        <f>VLOOKUP('2024-03-18_windows_device_0'!P672,'2024-03-18_windows_device_0'!P$2:P$911,1,0)</f>
        <v>35.825333333333333</v>
      </c>
      <c r="B506">
        <f>VLOOKUP('2024-03-18_windows_device_0'!Q710,'2024-03-18_windows_device_0'!Q$2:Q$911,1,0)</f>
        <v>2183990</v>
      </c>
      <c r="C506">
        <f t="shared" si="24"/>
        <v>-2.1999999999998465E-2</v>
      </c>
      <c r="D506">
        <f t="shared" si="25"/>
        <v>1.7830908685156437</v>
      </c>
      <c r="E506">
        <f t="shared" si="23"/>
        <v>2183122.4775478756</v>
      </c>
    </row>
    <row r="507" spans="1:5" x14ac:dyDescent="0.25">
      <c r="A507">
        <f>VLOOKUP('2024-03-18_windows_device_0'!P673,'2024-03-18_windows_device_0'!P$2:P$911,1,0)</f>
        <v>35.793333333333337</v>
      </c>
      <c r="B507">
        <f>VLOOKUP('2024-03-18_windows_device_0'!Q711,'2024-03-18_windows_device_0'!Q$2:Q$911,1,0)</f>
        <v>2183984</v>
      </c>
      <c r="C507">
        <f t="shared" si="24"/>
        <v>-3.1999999999996476E-2</v>
      </c>
      <c r="D507">
        <f t="shared" si="25"/>
        <v>1.7812496075258011</v>
      </c>
      <c r="E507">
        <f t="shared" si="23"/>
        <v>2183118.0272829523</v>
      </c>
    </row>
    <row r="508" spans="1:5" x14ac:dyDescent="0.25">
      <c r="A508">
        <f>VLOOKUP('2024-03-18_windows_device_0'!P674,'2024-03-18_windows_device_0'!P$2:P$911,1,0)</f>
        <v>35.78</v>
      </c>
      <c r="B508">
        <f>VLOOKUP('2024-03-18_windows_device_0'!Q712,'2024-03-18_windows_device_0'!Q$2:Q$911,1,0)</f>
        <v>2183981</v>
      </c>
      <c r="C508">
        <f t="shared" si="24"/>
        <v>-1.3333333333335418E-2</v>
      </c>
      <c r="D508">
        <f t="shared" si="25"/>
        <v>1.7810499172521093</v>
      </c>
      <c r="E508">
        <f t="shared" si="23"/>
        <v>2183115.1954526464</v>
      </c>
    </row>
    <row r="509" spans="1:5" x14ac:dyDescent="0.25">
      <c r="A509">
        <f>VLOOKUP('2024-03-18_windows_device_0'!P675,'2024-03-18_windows_device_0'!P$2:P$911,1,0)</f>
        <v>35.762</v>
      </c>
      <c r="B509">
        <f>VLOOKUP('2024-03-18_windows_device_0'!Q713,'2024-03-18_windows_device_0'!Q$2:Q$911,1,0)</f>
        <v>2183984</v>
      </c>
      <c r="C509">
        <f t="shared" si="24"/>
        <v>-1.8000000000000682E-2</v>
      </c>
      <c r="D509">
        <f t="shared" si="25"/>
        <v>1.7800380035094967</v>
      </c>
      <c r="E509">
        <f t="shared" si="23"/>
        <v>2183119.0479284567</v>
      </c>
    </row>
    <row r="510" spans="1:5" x14ac:dyDescent="0.25">
      <c r="A510">
        <f>VLOOKUP('2024-03-18_windows_device_0'!P676,'2024-03-18_windows_device_0'!P$2:P$911,1,0)</f>
        <v>35.723333333333336</v>
      </c>
      <c r="B510">
        <f>VLOOKUP('2024-03-18_windows_device_0'!Q714,'2024-03-18_windows_device_0'!Q$2:Q$911,1,0)</f>
        <v>2183988</v>
      </c>
      <c r="C510">
        <f t="shared" si="24"/>
        <v>-3.8666666666664185E-2</v>
      </c>
      <c r="D510">
        <f t="shared" si="25"/>
        <v>1.7776007026318188</v>
      </c>
      <c r="E510">
        <f t="shared" si="23"/>
        <v>2183125.1031972403</v>
      </c>
    </row>
    <row r="511" spans="1:5" x14ac:dyDescent="0.25">
      <c r="A511">
        <f>VLOOKUP('2024-03-18_windows_device_0'!P677,'2024-03-18_windows_device_0'!P$2:P$911,1,0)</f>
        <v>35.706000000000003</v>
      </c>
      <c r="B511">
        <f>VLOOKUP('2024-03-18_windows_device_0'!Q715,'2024-03-18_windows_device_0'!Q$2:Q$911,1,0)</f>
        <v>2183985</v>
      </c>
      <c r="C511">
        <f t="shared" si="24"/>
        <v>-1.7333333333333201E-2</v>
      </c>
      <c r="D511">
        <f t="shared" si="25"/>
        <v>1.7772671604947452</v>
      </c>
      <c r="E511">
        <f t="shared" si="23"/>
        <v>2183122.3846778614</v>
      </c>
    </row>
    <row r="512" spans="1:5" x14ac:dyDescent="0.25">
      <c r="A512">
        <f>VLOOKUP('2024-03-18_windows_device_0'!P678,'2024-03-18_windows_device_0'!P$2:P$911,1,0)</f>
        <v>35.693333333333335</v>
      </c>
      <c r="B512">
        <f>VLOOKUP('2024-03-18_windows_device_0'!Q716,'2024-03-18_windows_device_0'!Q$2:Q$911,1,0)</f>
        <v>2183985</v>
      </c>
      <c r="C512">
        <f t="shared" si="24"/>
        <v>-1.2666666666667936E-2</v>
      </c>
      <c r="D512">
        <f t="shared" si="25"/>
        <v>1.7767523685392586</v>
      </c>
      <c r="E512">
        <f t="shared" si="23"/>
        <v>2183122.8192213029</v>
      </c>
    </row>
    <row r="513" spans="1:5" x14ac:dyDescent="0.25">
      <c r="A513">
        <f>VLOOKUP('2024-03-18_windows_device_0'!P679,'2024-03-18_windows_device_0'!P$2:P$911,1,0)</f>
        <v>35.671999999999997</v>
      </c>
      <c r="B513">
        <f>VLOOKUP('2024-03-18_windows_device_0'!Q717,'2024-03-18_windows_device_0'!Q$2:Q$911,1,0)</f>
        <v>2183985</v>
      </c>
      <c r="C513">
        <f t="shared" si="24"/>
        <v>-2.1333333333338089E-2</v>
      </c>
      <c r="D513">
        <f t="shared" si="25"/>
        <v>1.7754757104482788</v>
      </c>
      <c r="E513">
        <f t="shared" si="23"/>
        <v>2183123.89741064</v>
      </c>
    </row>
    <row r="514" spans="1:5" x14ac:dyDescent="0.25">
      <c r="A514">
        <f>VLOOKUP('2024-03-18_windows_device_0'!P680,'2024-03-18_windows_device_0'!P$2:P$911,1,0)</f>
        <v>35.639333333333333</v>
      </c>
      <c r="B514">
        <f>VLOOKUP('2024-03-18_windows_device_0'!Q718,'2024-03-18_windows_device_0'!Q$2:Q$911,1,0)</f>
        <v>2183988</v>
      </c>
      <c r="C514">
        <f t="shared" si="24"/>
        <v>-3.2666666666663957E-2</v>
      </c>
      <c r="D514">
        <f t="shared" si="25"/>
        <v>1.7735693233346859</v>
      </c>
      <c r="E514">
        <f t="shared" si="23"/>
        <v>2183128.5088756504</v>
      </c>
    </row>
    <row r="515" spans="1:5" x14ac:dyDescent="0.25">
      <c r="A515">
        <f>VLOOKUP('2024-03-18_windows_device_0'!P681,'2024-03-18_windows_device_0'!P$2:P$911,1,0)</f>
        <v>35.616</v>
      </c>
      <c r="B515">
        <f>VLOOKUP('2024-03-18_windows_device_0'!Q719,'2024-03-18_windows_device_0'!Q$2:Q$911,1,0)</f>
        <v>2183987</v>
      </c>
      <c r="C515">
        <f t="shared" si="24"/>
        <v>-2.3333333333333428E-2</v>
      </c>
      <c r="D515">
        <f t="shared" si="25"/>
        <v>1.7726389947495416</v>
      </c>
      <c r="E515">
        <f t="shared" ref="E515:E578" si="26">B515-G$3*LN(D515)</f>
        <v>2183128.2959094532</v>
      </c>
    </row>
    <row r="516" spans="1:5" x14ac:dyDescent="0.25">
      <c r="A516">
        <f>VLOOKUP('2024-03-18_windows_device_0'!P682,'2024-03-18_windows_device_0'!P$2:P$911,1,0)</f>
        <v>35.602666666666664</v>
      </c>
      <c r="B516">
        <f>VLOOKUP('2024-03-18_windows_device_0'!Q720,'2024-03-18_windows_device_0'!Q$2:Q$911,1,0)</f>
        <v>2183984</v>
      </c>
      <c r="C516">
        <f t="shared" si="24"/>
        <v>-1.3333333333335418E-2</v>
      </c>
      <c r="D516">
        <f t="shared" si="25"/>
        <v>1.7722226528960618</v>
      </c>
      <c r="E516">
        <f t="shared" si="26"/>
        <v>2183125.6482576379</v>
      </c>
    </row>
    <row r="517" spans="1:5" x14ac:dyDescent="0.25">
      <c r="A517">
        <f>VLOOKUP('2024-03-18_windows_device_0'!P683,'2024-03-18_windows_device_0'!P$2:P$911,1,0)</f>
        <v>35.582000000000001</v>
      </c>
      <c r="B517">
        <f>VLOOKUP('2024-03-18_windows_device_0'!Q721,'2024-03-18_windows_device_0'!Q$2:Q$911,1,0)</f>
        <v>2183986</v>
      </c>
      <c r="C517">
        <f t="shared" si="24"/>
        <v>-2.0666666666663502E-2</v>
      </c>
      <c r="D517">
        <f t="shared" si="25"/>
        <v>1.7710126823869179</v>
      </c>
      <c r="E517">
        <f t="shared" si="26"/>
        <v>2183128.6727201208</v>
      </c>
    </row>
    <row r="518" spans="1:5" x14ac:dyDescent="0.25">
      <c r="A518">
        <f>VLOOKUP('2024-03-18_windows_device_0'!P684,'2024-03-18_windows_device_0'!P$2:P$911,1,0)</f>
        <v>35.56066666666667</v>
      </c>
      <c r="B518">
        <f>VLOOKUP('2024-03-18_windows_device_0'!Q722,'2024-03-18_windows_device_0'!Q$2:Q$911,1,0)</f>
        <v>2183982</v>
      </c>
      <c r="C518">
        <f t="shared" si="24"/>
        <v>-2.1333333333330984E-2</v>
      </c>
      <c r="D518">
        <f t="shared" si="25"/>
        <v>1.7699343999219117</v>
      </c>
      <c r="E518">
        <f t="shared" si="26"/>
        <v>2183125.5862744381</v>
      </c>
    </row>
    <row r="519" spans="1:5" x14ac:dyDescent="0.25">
      <c r="A519">
        <f>VLOOKUP('2024-03-18_windows_device_0'!P685,'2024-03-18_windows_device_0'!P$2:P$911,1,0)</f>
        <v>35.509333333333331</v>
      </c>
      <c r="B519">
        <f>VLOOKUP('2024-03-18_windows_device_0'!Q723,'2024-03-18_windows_device_0'!Q$2:Q$911,1,0)</f>
        <v>2183979</v>
      </c>
      <c r="C519">
        <f t="shared" si="24"/>
        <v>-5.1333333333339226E-2</v>
      </c>
      <c r="D519">
        <f t="shared" si="25"/>
        <v>1.7666397459895407</v>
      </c>
      <c r="E519">
        <f t="shared" si="26"/>
        <v>2183125.3810595181</v>
      </c>
    </row>
    <row r="520" spans="1:5" x14ac:dyDescent="0.25">
      <c r="A520">
        <f>VLOOKUP('2024-03-18_windows_device_0'!P686,'2024-03-18_windows_device_0'!P$2:P$911,1,0)</f>
        <v>35.491999999999997</v>
      </c>
      <c r="B520">
        <f>VLOOKUP('2024-03-18_windows_device_0'!Q724,'2024-03-18_windows_device_0'!Q$2:Q$911,1,0)</f>
        <v>2183976</v>
      </c>
      <c r="C520">
        <f t="shared" si="24"/>
        <v>-1.7333333333333201E-2</v>
      </c>
      <c r="D520">
        <f t="shared" si="25"/>
        <v>1.7666153044384554</v>
      </c>
      <c r="E520">
        <f t="shared" si="26"/>
        <v>2183122.4018122382</v>
      </c>
    </row>
    <row r="521" spans="1:5" x14ac:dyDescent="0.25">
      <c r="A521">
        <f>VLOOKUP('2024-03-18_windows_device_0'!P687,'2024-03-18_windows_device_0'!P$2:P$911,1,0)</f>
        <v>35.480666666666664</v>
      </c>
      <c r="B521">
        <f>VLOOKUP('2024-03-18_windows_device_0'!Q725,'2024-03-18_windows_device_0'!Q$2:Q$911,1,0)</f>
        <v>2183974</v>
      </c>
      <c r="C521">
        <f t="shared" si="24"/>
        <v>-1.1333333333332973E-2</v>
      </c>
      <c r="D521">
        <f t="shared" si="25"/>
        <v>1.7661990490887733</v>
      </c>
      <c r="E521">
        <f t="shared" si="26"/>
        <v>2183120.755288512</v>
      </c>
    </row>
    <row r="522" spans="1:5" x14ac:dyDescent="0.25">
      <c r="A522">
        <f>VLOOKUP('2024-03-18_windows_device_0'!P688,'2024-03-18_windows_device_0'!P$2:P$911,1,0)</f>
        <v>35.46</v>
      </c>
      <c r="B522">
        <f>VLOOKUP('2024-03-18_windows_device_0'!Q726,'2024-03-18_windows_device_0'!Q$2:Q$911,1,0)</f>
        <v>2183971</v>
      </c>
      <c r="C522">
        <f t="shared" si="24"/>
        <v>-2.0666666666663502E-2</v>
      </c>
      <c r="D522">
        <f t="shared" si="25"/>
        <v>1.764940411372045</v>
      </c>
      <c r="E522">
        <f t="shared" si="26"/>
        <v>2183118.8246071707</v>
      </c>
    </row>
    <row r="523" spans="1:5" x14ac:dyDescent="0.25">
      <c r="A523">
        <f>VLOOKUP('2024-03-18_windows_device_0'!P689,'2024-03-18_windows_device_0'!P$2:P$911,1,0)</f>
        <v>35.444000000000003</v>
      </c>
      <c r="B523">
        <f>VLOOKUP('2024-03-18_windows_device_0'!Q727,'2024-03-18_windows_device_0'!Q$2:Q$911,1,0)</f>
        <v>2183969</v>
      </c>
      <c r="C523">
        <f t="shared" si="24"/>
        <v>-1.5999999999998238E-2</v>
      </c>
      <c r="D523">
        <f t="shared" si="25"/>
        <v>1.764258926196586</v>
      </c>
      <c r="E523">
        <f t="shared" si="26"/>
        <v>2183117.4039044431</v>
      </c>
    </row>
    <row r="524" spans="1:5" x14ac:dyDescent="0.25">
      <c r="A524">
        <f>VLOOKUP('2024-03-18_windows_device_0'!P690,'2024-03-18_windows_device_0'!P$2:P$911,1,0)</f>
        <v>35.408666666666669</v>
      </c>
      <c r="B524">
        <f>VLOOKUP('2024-03-18_windows_device_0'!Q728,'2024-03-18_windows_device_0'!Q$2:Q$911,1,0)</f>
        <v>2183965</v>
      </c>
      <c r="C524">
        <f t="shared" si="24"/>
        <v>-3.5333333333333883E-2</v>
      </c>
      <c r="D524">
        <f t="shared" si="25"/>
        <v>1.7620247747723758</v>
      </c>
      <c r="E524">
        <f t="shared" si="26"/>
        <v>2183115.3046179814</v>
      </c>
    </row>
    <row r="525" spans="1:5" x14ac:dyDescent="0.25">
      <c r="A525">
        <f>VLOOKUP('2024-03-18_windows_device_0'!P691,'2024-03-18_windows_device_0'!P$2:P$911,1,0)</f>
        <v>35.388666666666666</v>
      </c>
      <c r="B525">
        <f>VLOOKUP('2024-03-18_windows_device_0'!Q729,'2024-03-18_windows_device_0'!Q$2:Q$911,1,0)</f>
        <v>2183963</v>
      </c>
      <c r="C525">
        <f t="shared" si="24"/>
        <v>-2.0000000000003126E-2</v>
      </c>
      <c r="D525">
        <f t="shared" si="25"/>
        <v>1.7614063429269031</v>
      </c>
      <c r="E525">
        <f t="shared" si="26"/>
        <v>2183113.8311773189</v>
      </c>
    </row>
    <row r="526" spans="1:5" x14ac:dyDescent="0.25">
      <c r="A526">
        <f>VLOOKUP('2024-03-18_windows_device_0'!P692,'2024-03-18_windows_device_0'!P$2:P$911,1,0)</f>
        <v>35.372666666666667</v>
      </c>
      <c r="B526">
        <f>VLOOKUP('2024-03-18_windows_device_0'!Q730,'2024-03-18_windows_device_0'!Q$2:Q$911,1,0)</f>
        <v>2183963</v>
      </c>
      <c r="C526">
        <f t="shared" si="24"/>
        <v>-1.5999999999998238E-2</v>
      </c>
      <c r="D526">
        <f t="shared" si="25"/>
        <v>1.7607082414525195</v>
      </c>
      <c r="E526">
        <f t="shared" si="26"/>
        <v>2183114.4257929684</v>
      </c>
    </row>
    <row r="527" spans="1:5" x14ac:dyDescent="0.25">
      <c r="A527">
        <f>VLOOKUP('2024-03-18_windows_device_0'!P693,'2024-03-18_windows_device_0'!P$2:P$911,1,0)</f>
        <v>35.351999999999997</v>
      </c>
      <c r="B527">
        <f>VLOOKUP('2024-03-18_windows_device_0'!Q731,'2024-03-18_windows_device_0'!Q$2:Q$911,1,0)</f>
        <v>2183963</v>
      </c>
      <c r="C527">
        <f t="shared" si="24"/>
        <v>-2.0666666666670608E-2</v>
      </c>
      <c r="D527">
        <f t="shared" si="25"/>
        <v>1.7595649583424853</v>
      </c>
      <c r="E527">
        <f t="shared" si="26"/>
        <v>2183115.400106397</v>
      </c>
    </row>
    <row r="528" spans="1:5" x14ac:dyDescent="0.25">
      <c r="A528">
        <f>VLOOKUP('2024-03-18_windows_device_0'!P694,'2024-03-18_windows_device_0'!P$2:P$911,1,0)</f>
        <v>35.314666666666668</v>
      </c>
      <c r="B528">
        <f>VLOOKUP('2024-03-18_windows_device_0'!Q732,'2024-03-18_windows_device_0'!Q$2:Q$911,1,0)</f>
        <v>2183965</v>
      </c>
      <c r="C528">
        <f t="shared" si="24"/>
        <v>-3.7333333333329222E-2</v>
      </c>
      <c r="D528">
        <f t="shared" si="25"/>
        <v>1.757298055557996</v>
      </c>
      <c r="E528">
        <f t="shared" si="26"/>
        <v>2183119.3338494138</v>
      </c>
    </row>
    <row r="529" spans="1:5" x14ac:dyDescent="0.25">
      <c r="A529">
        <f>VLOOKUP('2024-03-18_windows_device_0'!P695,'2024-03-18_windows_device_0'!P$2:P$911,1,0)</f>
        <v>35.302</v>
      </c>
      <c r="B529">
        <f>VLOOKUP('2024-03-18_windows_device_0'!Q733,'2024-03-18_windows_device_0'!Q$2:Q$911,1,0)</f>
        <v>2183962</v>
      </c>
      <c r="C529">
        <f t="shared" si="24"/>
        <v>-1.2666666666667936E-2</v>
      </c>
      <c r="D529">
        <f t="shared" si="25"/>
        <v>1.7572724723806379</v>
      </c>
      <c r="E529">
        <f t="shared" si="26"/>
        <v>2183116.3556869421</v>
      </c>
    </row>
    <row r="530" spans="1:5" x14ac:dyDescent="0.25">
      <c r="A530">
        <f>VLOOKUP('2024-03-18_windows_device_0'!P696,'2024-03-18_windows_device_0'!P$2:P$911,1,0)</f>
        <v>35.271999999999998</v>
      </c>
      <c r="B530">
        <f>VLOOKUP('2024-03-18_windows_device_0'!Q734,'2024-03-18_windows_device_0'!Q$2:Q$911,1,0)</f>
        <v>2183959</v>
      </c>
      <c r="C530">
        <f t="shared" si="24"/>
        <v>-3.0000000000001137E-2</v>
      </c>
      <c r="D530">
        <f t="shared" si="25"/>
        <v>1.7553545220871916</v>
      </c>
      <c r="E530">
        <f t="shared" si="26"/>
        <v>2183114.9937348934</v>
      </c>
    </row>
    <row r="531" spans="1:5" x14ac:dyDescent="0.25">
      <c r="A531">
        <f>VLOOKUP('2024-03-18_windows_device_0'!P697,'2024-03-18_windows_device_0'!P$2:P$911,1,0)</f>
        <v>35.268000000000001</v>
      </c>
      <c r="B531">
        <f>VLOOKUP('2024-03-18_windows_device_0'!Q735,'2024-03-18_windows_device_0'!Q$2:Q$911,1,0)</f>
        <v>2183962</v>
      </c>
      <c r="C531">
        <f t="shared" si="24"/>
        <v>-3.9999999999977831E-3</v>
      </c>
      <c r="D531">
        <f t="shared" si="25"/>
        <v>1.7557923267516944</v>
      </c>
      <c r="E531">
        <f t="shared" si="26"/>
        <v>2183117.6196650933</v>
      </c>
    </row>
    <row r="532" spans="1:5" x14ac:dyDescent="0.25">
      <c r="A532">
        <f>VLOOKUP('2024-03-18_windows_device_0'!P698,'2024-03-18_windows_device_0'!P$2:P$911,1,0)</f>
        <v>35.245333333333335</v>
      </c>
      <c r="B532">
        <f>VLOOKUP('2024-03-18_windows_device_0'!Q736,'2024-03-18_windows_device_0'!Q$2:Q$911,1,0)</f>
        <v>2183962</v>
      </c>
      <c r="C532">
        <f t="shared" si="24"/>
        <v>-2.2666666666665947E-2</v>
      </c>
      <c r="D532">
        <f t="shared" si="25"/>
        <v>1.7542069136359377</v>
      </c>
      <c r="E532">
        <f t="shared" si="26"/>
        <v>2183118.9747194233</v>
      </c>
    </row>
    <row r="533" spans="1:5" x14ac:dyDescent="0.25">
      <c r="A533">
        <f>VLOOKUP('2024-03-18_windows_device_0'!P699,'2024-03-18_windows_device_0'!P$2:P$911,1,0)</f>
        <v>35.203333333333333</v>
      </c>
      <c r="B533">
        <f>VLOOKUP('2024-03-18_windows_device_0'!Q737,'2024-03-18_windows_device_0'!Q$2:Q$911,1,0)</f>
        <v>2183959</v>
      </c>
      <c r="C533">
        <f t="shared" si="24"/>
        <v>-4.2000000000001592E-2</v>
      </c>
      <c r="D533">
        <f t="shared" si="25"/>
        <v>1.7516439177754726</v>
      </c>
      <c r="E533">
        <f t="shared" si="26"/>
        <v>2183118.1679071318</v>
      </c>
    </row>
    <row r="534" spans="1:5" x14ac:dyDescent="0.25">
      <c r="A534">
        <f>VLOOKUP('2024-03-18_windows_device_0'!P700,'2024-03-18_windows_device_0'!P$2:P$911,1,0)</f>
        <v>35.195999999999998</v>
      </c>
      <c r="B534">
        <f>VLOOKUP('2024-03-18_windows_device_0'!Q738,'2024-03-18_windows_device_0'!Q$2:Q$911,1,0)</f>
        <v>2183955</v>
      </c>
      <c r="C534">
        <f t="shared" si="24"/>
        <v>-7.3333333333351902E-3</v>
      </c>
      <c r="D534">
        <f t="shared" si="25"/>
        <v>1.7521263617535401</v>
      </c>
      <c r="E534">
        <f t="shared" si="26"/>
        <v>2183113.7548286971</v>
      </c>
    </row>
    <row r="535" spans="1:5" x14ac:dyDescent="0.25">
      <c r="A535">
        <f>VLOOKUP('2024-03-18_windows_device_0'!P701,'2024-03-18_windows_device_0'!P$2:P$911,1,0)</f>
        <v>35.166666666666664</v>
      </c>
      <c r="B535">
        <f>VLOOKUP('2024-03-18_windows_device_0'!Q739,'2024-03-18_windows_device_0'!Q$2:Q$911,1,0)</f>
        <v>2183948</v>
      </c>
      <c r="C535">
        <f t="shared" ref="C535:C598" si="27">A535-A534</f>
        <v>-2.9333333333333655E-2</v>
      </c>
      <c r="D535">
        <f t="shared" ref="D535:D598" si="28">A535*(EXP(-3*(G$2-C535)/G$2))</f>
        <v>1.7501287592138692</v>
      </c>
      <c r="E535">
        <f t="shared" si="26"/>
        <v>2183108.4659571163</v>
      </c>
    </row>
    <row r="536" spans="1:5" x14ac:dyDescent="0.25">
      <c r="A536">
        <f>VLOOKUP('2024-03-18_windows_device_0'!P702,'2024-03-18_windows_device_0'!P$2:P$911,1,0)</f>
        <v>35.150666666666666</v>
      </c>
      <c r="B536">
        <f>VLOOKUP('2024-03-18_windows_device_0'!Q740,'2024-03-18_windows_device_0'!Q$2:Q$911,1,0)</f>
        <v>2183942</v>
      </c>
      <c r="C536">
        <f t="shared" si="27"/>
        <v>-1.5999999999998238E-2</v>
      </c>
      <c r="D536">
        <f t="shared" si="28"/>
        <v>1.7496579795854716</v>
      </c>
      <c r="E536">
        <f t="shared" si="26"/>
        <v>2183102.8695071037</v>
      </c>
    </row>
    <row r="537" spans="1:5" x14ac:dyDescent="0.25">
      <c r="A537">
        <f>VLOOKUP('2024-03-18_windows_device_0'!P703,'2024-03-18_windows_device_0'!P$2:P$911,1,0)</f>
        <v>35.126666666666665</v>
      </c>
      <c r="B537">
        <f>VLOOKUP('2024-03-18_windows_device_0'!Q741,'2024-03-18_windows_device_0'!Q$2:Q$911,1,0)</f>
        <v>2183945</v>
      </c>
      <c r="C537">
        <f t="shared" si="27"/>
        <v>-2.4000000000000909E-2</v>
      </c>
      <c r="D537">
        <f t="shared" si="28"/>
        <v>1.7482681902692059</v>
      </c>
      <c r="E537">
        <f t="shared" si="26"/>
        <v>2183107.0614614119</v>
      </c>
    </row>
    <row r="538" spans="1:5" x14ac:dyDescent="0.25">
      <c r="A538">
        <f>VLOOKUP('2024-03-18_windows_device_0'!P704,'2024-03-18_windows_device_0'!P$2:P$911,1,0)</f>
        <v>35.11933333333333</v>
      </c>
      <c r="B538">
        <f>VLOOKUP('2024-03-18_windows_device_0'!Q742,'2024-03-18_windows_device_0'!Q$2:Q$911,1,0)</f>
        <v>2183952</v>
      </c>
      <c r="C538">
        <f t="shared" si="27"/>
        <v>-7.3333333333351902E-3</v>
      </c>
      <c r="D538">
        <f t="shared" si="28"/>
        <v>1.7483097437363098</v>
      </c>
      <c r="E538">
        <f t="shared" si="26"/>
        <v>2183114.0258092959</v>
      </c>
    </row>
    <row r="539" spans="1:5" x14ac:dyDescent="0.25">
      <c r="A539">
        <f>VLOOKUP('2024-03-18_windows_device_0'!P705,'2024-03-18_windows_device_0'!P$2:P$911,1,0)</f>
        <v>35.088666666666668</v>
      </c>
      <c r="B539">
        <f>VLOOKUP('2024-03-18_windows_device_0'!Q743,'2024-03-18_windows_device_0'!Q$2:Q$911,1,0)</f>
        <v>2183954</v>
      </c>
      <c r="C539">
        <f t="shared" si="27"/>
        <v>-3.0666666666661513E-2</v>
      </c>
      <c r="D539">
        <f t="shared" si="28"/>
        <v>1.7462144690237702</v>
      </c>
      <c r="E539">
        <f t="shared" si="26"/>
        <v>2183117.8245734507</v>
      </c>
    </row>
    <row r="540" spans="1:5" x14ac:dyDescent="0.25">
      <c r="A540">
        <f>VLOOKUP('2024-03-18_windows_device_0'!P706,'2024-03-18_windows_device_0'!P$2:P$911,1,0)</f>
        <v>35.068666666666665</v>
      </c>
      <c r="B540">
        <f>VLOOKUP('2024-03-18_windows_device_0'!Q744,'2024-03-18_windows_device_0'!Q$2:Q$911,1,0)</f>
        <v>2183955</v>
      </c>
      <c r="C540">
        <f t="shared" si="27"/>
        <v>-2.0000000000003126E-2</v>
      </c>
      <c r="D540">
        <f t="shared" si="28"/>
        <v>1.7454789265298474</v>
      </c>
      <c r="E540">
        <f t="shared" si="26"/>
        <v>2183119.4565383065</v>
      </c>
    </row>
    <row r="541" spans="1:5" x14ac:dyDescent="0.25">
      <c r="A541">
        <f>VLOOKUP('2024-03-18_windows_device_0'!P707,'2024-03-18_windows_device_0'!P$2:P$911,1,0)</f>
        <v>35.045333333333332</v>
      </c>
      <c r="B541">
        <f>VLOOKUP('2024-03-18_windows_device_0'!Q745,'2024-03-18_windows_device_0'!Q$2:Q$911,1,0)</f>
        <v>2183958</v>
      </c>
      <c r="C541">
        <f t="shared" si="27"/>
        <v>-2.3333333333333428E-2</v>
      </c>
      <c r="D541">
        <f t="shared" si="28"/>
        <v>1.7442364232553516</v>
      </c>
      <c r="E541">
        <f t="shared" si="26"/>
        <v>2183123.524679862</v>
      </c>
    </row>
    <row r="542" spans="1:5" x14ac:dyDescent="0.25">
      <c r="A542">
        <f>VLOOKUP('2024-03-18_windows_device_0'!P708,'2024-03-18_windows_device_0'!P$2:P$911,1,0)</f>
        <v>35.018666666666668</v>
      </c>
      <c r="B542">
        <f>VLOOKUP('2024-03-18_windows_device_0'!Q746,'2024-03-18_windows_device_0'!Q$2:Q$911,1,0)</f>
        <v>2183951</v>
      </c>
      <c r="C542">
        <f t="shared" si="27"/>
        <v>-2.666666666666373E-2</v>
      </c>
      <c r="D542">
        <f t="shared" si="28"/>
        <v>1.7428281366293501</v>
      </c>
      <c r="E542">
        <f t="shared" si="26"/>
        <v>2183117.7362605585</v>
      </c>
    </row>
    <row r="543" spans="1:5" x14ac:dyDescent="0.25">
      <c r="A543">
        <f>VLOOKUP('2024-03-18_windows_device_0'!P709,'2024-03-18_windows_device_0'!P$2:P$911,1,0)</f>
        <v>34.99733333333333</v>
      </c>
      <c r="B543">
        <f>VLOOKUP('2024-03-18_windows_device_0'!Q747,'2024-03-18_windows_device_0'!Q$2:Q$911,1,0)</f>
        <v>2183936</v>
      </c>
      <c r="C543">
        <f t="shared" si="27"/>
        <v>-2.1333333333338089E-2</v>
      </c>
      <c r="D543">
        <f t="shared" si="28"/>
        <v>1.741896032288496</v>
      </c>
      <c r="E543">
        <f t="shared" si="26"/>
        <v>2183103.5387094622</v>
      </c>
    </row>
    <row r="544" spans="1:5" x14ac:dyDescent="0.25">
      <c r="A544">
        <f>VLOOKUP('2024-03-18_windows_device_0'!P710,'2024-03-18_windows_device_0'!P$2:P$911,1,0)</f>
        <v>35.008000000000003</v>
      </c>
      <c r="B544">
        <f>VLOOKUP('2024-03-18_windows_device_0'!Q748,'2024-03-18_windows_device_0'!Q$2:Q$911,1,0)</f>
        <v>2183933</v>
      </c>
      <c r="C544">
        <f t="shared" si="27"/>
        <v>1.0666666666672597E-2</v>
      </c>
      <c r="D544">
        <f t="shared" si="28"/>
        <v>1.7432051239008335</v>
      </c>
      <c r="E544">
        <f t="shared" si="26"/>
        <v>2183099.4118339866</v>
      </c>
    </row>
    <row r="545" spans="1:5" x14ac:dyDescent="0.25">
      <c r="A545">
        <f>VLOOKUP('2024-03-18_windows_device_0'!P711,'2024-03-18_windows_device_0'!P$2:P$911,1,0)</f>
        <v>34.972000000000001</v>
      </c>
      <c r="B545">
        <f>VLOOKUP('2024-03-18_windows_device_0'!Q749,'2024-03-18_windows_device_0'!Q$2:Q$911,1,0)</f>
        <v>2183940</v>
      </c>
      <c r="C545">
        <f t="shared" si="27"/>
        <v>-3.6000000000001364E-2</v>
      </c>
      <c r="D545">
        <f t="shared" si="28"/>
        <v>1.7402789487263057</v>
      </c>
      <c r="E545">
        <f t="shared" si="26"/>
        <v>2183108.931876394</v>
      </c>
    </row>
    <row r="546" spans="1:5" x14ac:dyDescent="0.25">
      <c r="A546">
        <f>VLOOKUP('2024-03-18_windows_device_0'!P712,'2024-03-18_windows_device_0'!P$2:P$911,1,0)</f>
        <v>34.963333333333331</v>
      </c>
      <c r="B546">
        <f>VLOOKUP('2024-03-18_windows_device_0'!Q750,'2024-03-18_windows_device_0'!Q$2:Q$911,1,0)</f>
        <v>2183938</v>
      </c>
      <c r="C546">
        <f t="shared" si="27"/>
        <v>-8.6666666666701531E-3</v>
      </c>
      <c r="D546">
        <f t="shared" si="28"/>
        <v>1.7405113738626334</v>
      </c>
      <c r="E546">
        <f t="shared" si="26"/>
        <v>2183106.7315553906</v>
      </c>
    </row>
    <row r="547" spans="1:5" x14ac:dyDescent="0.25">
      <c r="A547">
        <f>VLOOKUP('2024-03-18_windows_device_0'!P713,'2024-03-18_windows_device_0'!P$2:P$911,1,0)</f>
        <v>34.93866666666667</v>
      </c>
      <c r="B547">
        <f>VLOOKUP('2024-03-18_windows_device_0'!Q751,'2024-03-18_windows_device_0'!Q$2:Q$911,1,0)</f>
        <v>2183944</v>
      </c>
      <c r="C547">
        <f t="shared" si="27"/>
        <v>-2.4666666666661285E-2</v>
      </c>
      <c r="D547">
        <f t="shared" si="28"/>
        <v>1.7388951795481091</v>
      </c>
      <c r="E547">
        <f t="shared" si="26"/>
        <v>2183114.1250640876</v>
      </c>
    </row>
    <row r="548" spans="1:5" x14ac:dyDescent="0.25">
      <c r="A548">
        <f>VLOOKUP('2024-03-18_windows_device_0'!P714,'2024-03-18_windows_device_0'!P$2:P$911,1,0)</f>
        <v>34.887999999999998</v>
      </c>
      <c r="B548">
        <f>VLOOKUP('2024-03-18_windows_device_0'!Q752,'2024-03-18_windows_device_0'!Q$2:Q$911,1,0)</f>
        <v>2183942</v>
      </c>
      <c r="C548">
        <f t="shared" si="27"/>
        <v>-5.0666666666671745E-2</v>
      </c>
      <c r="D548">
        <f t="shared" si="28"/>
        <v>1.7357436769260088</v>
      </c>
      <c r="E548">
        <f t="shared" si="26"/>
        <v>2183114.8460693057</v>
      </c>
    </row>
    <row r="549" spans="1:5" x14ac:dyDescent="0.25">
      <c r="A549">
        <f>VLOOKUP('2024-03-18_windows_device_0'!P715,'2024-03-18_windows_device_0'!P$2:P$911,1,0)</f>
        <v>34.882666666666665</v>
      </c>
      <c r="B549">
        <f>VLOOKUP('2024-03-18_windows_device_0'!Q753,'2024-03-18_windows_device_0'!Q$2:Q$911,1,0)</f>
        <v>2183943</v>
      </c>
      <c r="C549">
        <f t="shared" si="27"/>
        <v>-5.333333333332746E-3</v>
      </c>
      <c r="D549">
        <f t="shared" si="28"/>
        <v>1.7365764717800301</v>
      </c>
      <c r="E549">
        <f t="shared" si="26"/>
        <v>2183115.1265548305</v>
      </c>
    </row>
    <row r="550" spans="1:5" x14ac:dyDescent="0.25">
      <c r="A550">
        <f>VLOOKUP('2024-03-18_windows_device_0'!P716,'2024-03-18_windows_device_0'!P$2:P$911,1,0)</f>
        <v>34.875999999999998</v>
      </c>
      <c r="B550">
        <f>VLOOKUP('2024-03-18_windows_device_0'!Q754,'2024-03-18_windows_device_0'!Q$2:Q$911,1,0)</f>
        <v>2183944</v>
      </c>
      <c r="C550">
        <f t="shared" si="27"/>
        <v>-6.6666666666677088E-3</v>
      </c>
      <c r="D550">
        <f t="shared" si="28"/>
        <v>1.7362122807662435</v>
      </c>
      <c r="E550">
        <f t="shared" si="26"/>
        <v>2183116.4411645355</v>
      </c>
    </row>
    <row r="551" spans="1:5" x14ac:dyDescent="0.25">
      <c r="A551">
        <f>VLOOKUP('2024-03-18_windows_device_0'!P717,'2024-03-18_windows_device_0'!P$2:P$911,1,0)</f>
        <v>34.846666666666664</v>
      </c>
      <c r="B551">
        <f>VLOOKUP('2024-03-18_windows_device_0'!Q755,'2024-03-18_windows_device_0'!Q$2:Q$911,1,0)</f>
        <v>2183938</v>
      </c>
      <c r="C551">
        <f t="shared" si="27"/>
        <v>-2.9333333333333655E-2</v>
      </c>
      <c r="D551">
        <f t="shared" si="28"/>
        <v>1.7342034169499325</v>
      </c>
      <c r="E551">
        <f t="shared" si="26"/>
        <v>2183112.1777265635</v>
      </c>
    </row>
    <row r="552" spans="1:5" x14ac:dyDescent="0.25">
      <c r="A552">
        <f>VLOOKUP('2024-03-18_windows_device_0'!P718,'2024-03-18_windows_device_0'!P$2:P$911,1,0)</f>
        <v>34.828666666666663</v>
      </c>
      <c r="B552">
        <f>VLOOKUP('2024-03-18_windows_device_0'!Q756,'2024-03-18_windows_device_0'!Q$2:Q$911,1,0)</f>
        <v>2183939</v>
      </c>
      <c r="C552">
        <f t="shared" si="27"/>
        <v>-1.8000000000000682E-2</v>
      </c>
      <c r="D552">
        <f t="shared" si="28"/>
        <v>1.7335817425823803</v>
      </c>
      <c r="E552">
        <f t="shared" si="26"/>
        <v>2183113.7155404813</v>
      </c>
    </row>
    <row r="553" spans="1:5" x14ac:dyDescent="0.25">
      <c r="A553">
        <f>VLOOKUP('2024-03-18_windows_device_0'!P719,'2024-03-18_windows_device_0'!P$2:P$911,1,0)</f>
        <v>34.802666666666667</v>
      </c>
      <c r="B553">
        <f>VLOOKUP('2024-03-18_windows_device_0'!Q757,'2024-03-18_windows_device_0'!Q$2:Q$911,1,0)</f>
        <v>2183940</v>
      </c>
      <c r="C553">
        <f t="shared" si="27"/>
        <v>-2.5999999999996248E-2</v>
      </c>
      <c r="D553">
        <f t="shared" si="28"/>
        <v>1.7320942430380553</v>
      </c>
      <c r="E553">
        <f t="shared" si="26"/>
        <v>2183116.0031677508</v>
      </c>
    </row>
    <row r="554" spans="1:5" x14ac:dyDescent="0.25">
      <c r="A554">
        <f>VLOOKUP('2024-03-18_windows_device_0'!P720,'2024-03-18_windows_device_0'!P$2:P$911,1,0)</f>
        <v>34.796666666666667</v>
      </c>
      <c r="B554">
        <f>VLOOKUP('2024-03-18_windows_device_0'!Q758,'2024-03-18_windows_device_0'!Q$2:Q$911,1,0)</f>
        <v>2183933</v>
      </c>
      <c r="C554">
        <f t="shared" si="27"/>
        <v>-6.0000000000002274E-3</v>
      </c>
      <c r="D554">
        <f t="shared" si="28"/>
        <v>1.7322789882276792</v>
      </c>
      <c r="E554">
        <f t="shared" si="26"/>
        <v>2183108.8431862672</v>
      </c>
    </row>
    <row r="555" spans="1:5" x14ac:dyDescent="0.25">
      <c r="A555">
        <f>VLOOKUP('2024-03-18_windows_device_0'!P721,'2024-03-18_windows_device_0'!P$2:P$911,1,0)</f>
        <v>34.776666666666664</v>
      </c>
      <c r="B555">
        <f>VLOOKUP('2024-03-18_windows_device_0'!Q759,'2024-03-18_windows_device_0'!Q$2:Q$911,1,0)</f>
        <v>2183932</v>
      </c>
      <c r="C555">
        <f t="shared" si="27"/>
        <v>-2.0000000000003126E-2</v>
      </c>
      <c r="D555">
        <f t="shared" si="28"/>
        <v>1.7309451590675338</v>
      </c>
      <c r="E555">
        <f t="shared" si="26"/>
        <v>2183108.9986089333</v>
      </c>
    </row>
    <row r="556" spans="1:5" x14ac:dyDescent="0.25">
      <c r="A556">
        <f>VLOOKUP('2024-03-18_windows_device_0'!P722,'2024-03-18_windows_device_0'!P$2:P$911,1,0)</f>
        <v>34.758000000000003</v>
      </c>
      <c r="B556">
        <f>VLOOKUP('2024-03-18_windows_device_0'!Q760,'2024-03-18_windows_device_0'!Q$2:Q$911,1,0)</f>
        <v>2183933</v>
      </c>
      <c r="C556">
        <f t="shared" si="27"/>
        <v>-1.8666666666661058E-2</v>
      </c>
      <c r="D556">
        <f t="shared" si="28"/>
        <v>1.7300482464224136</v>
      </c>
      <c r="E556">
        <f t="shared" si="26"/>
        <v>2183110.7760556606</v>
      </c>
    </row>
    <row r="557" spans="1:5" x14ac:dyDescent="0.25">
      <c r="A557">
        <f>VLOOKUP('2024-03-18_windows_device_0'!P723,'2024-03-18_windows_device_0'!P$2:P$911,1,0)</f>
        <v>34.735999999999997</v>
      </c>
      <c r="B557">
        <f>VLOOKUP('2024-03-18_windows_device_0'!Q761,'2024-03-18_windows_device_0'!Q$2:Q$911,1,0)</f>
        <v>2183933</v>
      </c>
      <c r="C557">
        <f t="shared" si="27"/>
        <v>-2.2000000000005571E-2</v>
      </c>
      <c r="D557">
        <f t="shared" si="28"/>
        <v>1.7288728016141108</v>
      </c>
      <c r="E557">
        <f t="shared" si="26"/>
        <v>2183111.7955454122</v>
      </c>
    </row>
    <row r="558" spans="1:5" x14ac:dyDescent="0.25">
      <c r="A558">
        <f>VLOOKUP('2024-03-18_windows_device_0'!P724,'2024-03-18_windows_device_0'!P$2:P$911,1,0)</f>
        <v>34.706666666666663</v>
      </c>
      <c r="B558">
        <f>VLOOKUP('2024-03-18_windows_device_0'!Q762,'2024-03-18_windows_device_0'!Q$2:Q$911,1,0)</f>
        <v>2183934</v>
      </c>
      <c r="C558">
        <f t="shared" si="27"/>
        <v>-2.9333333333333655E-2</v>
      </c>
      <c r="D558">
        <f t="shared" si="28"/>
        <v>1.7272360797094601</v>
      </c>
      <c r="E558">
        <f t="shared" si="26"/>
        <v>2183114.216266301</v>
      </c>
    </row>
    <row r="559" spans="1:5" x14ac:dyDescent="0.25">
      <c r="A559">
        <f>VLOOKUP('2024-03-18_windows_device_0'!P725,'2024-03-18_windows_device_0'!P$2:P$911,1,0)</f>
        <v>34.701999999999998</v>
      </c>
      <c r="B559">
        <f>VLOOKUP('2024-03-18_windows_device_0'!Q763,'2024-03-18_windows_device_0'!Q$2:Q$911,1,0)</f>
        <v>2183934</v>
      </c>
      <c r="C559">
        <f t="shared" si="27"/>
        <v>-4.6666666666652645E-3</v>
      </c>
      <c r="D559">
        <f t="shared" si="28"/>
        <v>1.7275983480627624</v>
      </c>
      <c r="E559">
        <f t="shared" si="26"/>
        <v>2183113.9016911495</v>
      </c>
    </row>
    <row r="560" spans="1:5" x14ac:dyDescent="0.25">
      <c r="A560">
        <f>VLOOKUP('2024-03-18_windows_device_0'!P726,'2024-03-18_windows_device_0'!P$2:P$911,1,0)</f>
        <v>34.678666666666665</v>
      </c>
      <c r="B560">
        <f>VLOOKUP('2024-03-18_windows_device_0'!Q764,'2024-03-18_windows_device_0'!Q$2:Q$911,1,0)</f>
        <v>2183933</v>
      </c>
      <c r="C560">
        <f t="shared" si="27"/>
        <v>-2.3333333333333428E-2</v>
      </c>
      <c r="D560">
        <f t="shared" si="28"/>
        <v>1.7259871074588509</v>
      </c>
      <c r="E560">
        <f t="shared" si="26"/>
        <v>2183114.3013154599</v>
      </c>
    </row>
    <row r="561" spans="1:5" x14ac:dyDescent="0.25">
      <c r="A561">
        <f>VLOOKUP('2024-03-18_windows_device_0'!P727,'2024-03-18_windows_device_0'!P$2:P$911,1,0)</f>
        <v>34.652666666666669</v>
      </c>
      <c r="B561">
        <f>VLOOKUP('2024-03-18_windows_device_0'!Q765,'2024-03-18_windows_device_0'!Q$2:Q$911,1,0)</f>
        <v>2183932</v>
      </c>
      <c r="C561">
        <f t="shared" si="27"/>
        <v>-2.5999999999996248E-2</v>
      </c>
      <c r="D561">
        <f t="shared" si="28"/>
        <v>1.7246288916342631</v>
      </c>
      <c r="E561">
        <f t="shared" si="26"/>
        <v>2183114.4821619191</v>
      </c>
    </row>
    <row r="562" spans="1:5" x14ac:dyDescent="0.25">
      <c r="A562">
        <f>VLOOKUP('2024-03-18_windows_device_0'!P728,'2024-03-18_windows_device_0'!P$2:P$911,1,0)</f>
        <v>34.653333333333336</v>
      </c>
      <c r="B562">
        <f>VLOOKUP('2024-03-18_windows_device_0'!Q766,'2024-03-18_windows_device_0'!Q$2:Q$911,1,0)</f>
        <v>2183932</v>
      </c>
      <c r="C562">
        <f t="shared" si="27"/>
        <v>6.6666666666748142E-4</v>
      </c>
      <c r="D562">
        <f t="shared" si="28"/>
        <v>1.7253039251052356</v>
      </c>
      <c r="E562">
        <f t="shared" si="26"/>
        <v>2183113.8951648539</v>
      </c>
    </row>
    <row r="563" spans="1:5" x14ac:dyDescent="0.25">
      <c r="A563">
        <f>VLOOKUP('2024-03-18_windows_device_0'!P729,'2024-03-18_windows_device_0'!P$2:P$911,1,0)</f>
        <v>34.624000000000002</v>
      </c>
      <c r="B563">
        <f>VLOOKUP('2024-03-18_windows_device_0'!Q767,'2024-03-18_windows_device_0'!Q$2:Q$911,1,0)</f>
        <v>2183931</v>
      </c>
      <c r="C563">
        <f t="shared" si="27"/>
        <v>-2.9333333333333655E-2</v>
      </c>
      <c r="D563">
        <f t="shared" si="28"/>
        <v>1.7231220329579435</v>
      </c>
      <c r="E563">
        <f t="shared" si="26"/>
        <v>2183114.7933286522</v>
      </c>
    </row>
    <row r="564" spans="1:5" x14ac:dyDescent="0.25">
      <c r="A564">
        <f>VLOOKUP('2024-03-18_windows_device_0'!P730,'2024-03-18_windows_device_0'!P$2:P$911,1,0)</f>
        <v>34.610666666666667</v>
      </c>
      <c r="B564">
        <f>VLOOKUP('2024-03-18_windows_device_0'!Q768,'2024-03-18_windows_device_0'!Q$2:Q$911,1,0)</f>
        <v>2183927</v>
      </c>
      <c r="C564">
        <f t="shared" si="27"/>
        <v>-1.3333333333335418E-2</v>
      </c>
      <c r="D564">
        <f t="shared" si="28"/>
        <v>1.7228430688291505</v>
      </c>
      <c r="E564">
        <f t="shared" si="26"/>
        <v>2183111.0361901913</v>
      </c>
    </row>
    <row r="565" spans="1:5" x14ac:dyDescent="0.25">
      <c r="A565">
        <f>VLOOKUP('2024-03-18_windows_device_0'!P731,'2024-03-18_windows_device_0'!P$2:P$911,1,0)</f>
        <v>34.579333333333331</v>
      </c>
      <c r="B565">
        <f>VLOOKUP('2024-03-18_windows_device_0'!Q769,'2024-03-18_windows_device_0'!Q$2:Q$911,1,0)</f>
        <v>2183922</v>
      </c>
      <c r="C565">
        <f t="shared" si="27"/>
        <v>-3.13333333333361E-2</v>
      </c>
      <c r="D565">
        <f t="shared" si="28"/>
        <v>1.7208510961786418</v>
      </c>
      <c r="E565">
        <f t="shared" si="26"/>
        <v>2183107.7715122993</v>
      </c>
    </row>
    <row r="566" spans="1:5" x14ac:dyDescent="0.25">
      <c r="A566">
        <f>VLOOKUP('2024-03-18_windows_device_0'!P732,'2024-03-18_windows_device_0'!P$2:P$911,1,0)</f>
        <v>34.569333333333333</v>
      </c>
      <c r="B566">
        <f>VLOOKUP('2024-03-18_windows_device_0'!Q770,'2024-03-18_windows_device_0'!Q$2:Q$911,1,0)</f>
        <v>2183922</v>
      </c>
      <c r="C566">
        <f t="shared" si="27"/>
        <v>-9.9999999999980105E-3</v>
      </c>
      <c r="D566">
        <f t="shared" si="28"/>
        <v>1.7208656245599303</v>
      </c>
      <c r="E566">
        <f t="shared" si="26"/>
        <v>2183107.7588485195</v>
      </c>
    </row>
    <row r="567" spans="1:5" x14ac:dyDescent="0.25">
      <c r="A567">
        <f>VLOOKUP('2024-03-18_windows_device_0'!P733,'2024-03-18_windows_device_0'!P$2:P$911,1,0)</f>
        <v>34.536000000000001</v>
      </c>
      <c r="B567">
        <f>VLOOKUP('2024-03-18_windows_device_0'!Q771,'2024-03-18_windows_device_0'!Q$2:Q$911,1,0)</f>
        <v>2183921</v>
      </c>
      <c r="C567">
        <f t="shared" si="27"/>
        <v>-3.3333333333331439E-2</v>
      </c>
      <c r="D567">
        <f t="shared" si="28"/>
        <v>1.7186466366949054</v>
      </c>
      <c r="E567">
        <f t="shared" si="26"/>
        <v>2183108.6942870389</v>
      </c>
    </row>
    <row r="568" spans="1:5" x14ac:dyDescent="0.25">
      <c r="A568">
        <f>VLOOKUP('2024-03-18_windows_device_0'!P734,'2024-03-18_windows_device_0'!P$2:P$911,1,0)</f>
        <v>34.521333333333331</v>
      </c>
      <c r="B568">
        <f>VLOOKUP('2024-03-18_windows_device_0'!Q772,'2024-03-18_windows_device_0'!Q$2:Q$911,1,0)</f>
        <v>2183919</v>
      </c>
      <c r="C568">
        <f t="shared" si="27"/>
        <v>-1.466666666667038E-2</v>
      </c>
      <c r="D568">
        <f t="shared" si="28"/>
        <v>1.718364281581358</v>
      </c>
      <c r="E568">
        <f t="shared" si="26"/>
        <v>2183106.9407411125</v>
      </c>
    </row>
    <row r="569" spans="1:5" x14ac:dyDescent="0.25">
      <c r="A569">
        <f>VLOOKUP('2024-03-18_windows_device_0'!P735,'2024-03-18_windows_device_0'!P$2:P$911,1,0)</f>
        <v>34.514000000000003</v>
      </c>
      <c r="B569">
        <f>VLOOKUP('2024-03-18_windows_device_0'!Q773,'2024-03-18_windows_device_0'!Q$2:Q$911,1,0)</f>
        <v>2183921</v>
      </c>
      <c r="C569">
        <f t="shared" si="27"/>
        <v>-7.3333333333280848E-3</v>
      </c>
      <c r="D569">
        <f t="shared" si="28"/>
        <v>1.7181750553915707</v>
      </c>
      <c r="E569">
        <f t="shared" si="26"/>
        <v>2183109.1059301342</v>
      </c>
    </row>
    <row r="570" spans="1:5" x14ac:dyDescent="0.25">
      <c r="A570">
        <f>VLOOKUP('2024-03-18_windows_device_0'!P736,'2024-03-18_windows_device_0'!P$2:P$911,1,0)</f>
        <v>34.494</v>
      </c>
      <c r="B570">
        <f>VLOOKUP('2024-03-18_windows_device_0'!Q774,'2024-03-18_windows_device_0'!Q$2:Q$911,1,0)</f>
        <v>2183918</v>
      </c>
      <c r="C570">
        <f t="shared" si="27"/>
        <v>-2.0000000000003126E-2</v>
      </c>
      <c r="D570">
        <f t="shared" si="28"/>
        <v>1.7168759412501347</v>
      </c>
      <c r="E570">
        <f t="shared" si="26"/>
        <v>2183107.2405108474</v>
      </c>
    </row>
    <row r="571" spans="1:5" x14ac:dyDescent="0.25">
      <c r="A571">
        <f>VLOOKUP('2024-03-18_windows_device_0'!P737,'2024-03-18_windows_device_0'!P$2:P$911,1,0)</f>
        <v>34.462666666666664</v>
      </c>
      <c r="B571">
        <f>VLOOKUP('2024-03-18_windows_device_0'!Q775,'2024-03-18_windows_device_0'!Q$2:Q$911,1,0)</f>
        <v>2183916</v>
      </c>
      <c r="C571">
        <f t="shared" si="27"/>
        <v>-3.13333333333361E-2</v>
      </c>
      <c r="D571">
        <f t="shared" si="28"/>
        <v>1.7150451438404193</v>
      </c>
      <c r="E571">
        <f t="shared" si="26"/>
        <v>2183106.8408951843</v>
      </c>
    </row>
    <row r="572" spans="1:5" x14ac:dyDescent="0.25">
      <c r="A572">
        <f>VLOOKUP('2024-03-18_windows_device_0'!P738,'2024-03-18_windows_device_0'!P$2:P$911,1,0)</f>
        <v>34.457999999999998</v>
      </c>
      <c r="B572">
        <f>VLOOKUP('2024-03-18_windows_device_0'!Q776,'2024-03-18_windows_device_0'!Q$2:Q$911,1,0)</f>
        <v>2183913</v>
      </c>
      <c r="C572">
        <f t="shared" si="27"/>
        <v>-4.6666666666652645E-3</v>
      </c>
      <c r="D572">
        <f t="shared" si="28"/>
        <v>1.7154510943907171</v>
      </c>
      <c r="E572">
        <f t="shared" si="26"/>
        <v>2183103.4858877533</v>
      </c>
    </row>
    <row r="573" spans="1:5" x14ac:dyDescent="0.25">
      <c r="A573">
        <f>VLOOKUP('2024-03-18_windows_device_0'!P739,'2024-03-18_windows_device_0'!P$2:P$911,1,0)</f>
        <v>34.420666666666669</v>
      </c>
      <c r="B573">
        <f>VLOOKUP('2024-03-18_windows_device_0'!Q777,'2024-03-18_windows_device_0'!Q$2:Q$911,1,0)</f>
        <v>2183915</v>
      </c>
      <c r="C573">
        <f t="shared" si="27"/>
        <v>-3.7333333333329222E-2</v>
      </c>
      <c r="D573">
        <f t="shared" si="28"/>
        <v>1.7128115968155799</v>
      </c>
      <c r="E573">
        <f t="shared" si="26"/>
        <v>2183107.7956565791</v>
      </c>
    </row>
    <row r="574" spans="1:5" x14ac:dyDescent="0.25">
      <c r="A574">
        <f>VLOOKUP('2024-03-18_windows_device_0'!P740,'2024-03-18_windows_device_0'!P$2:P$911,1,0)</f>
        <v>34.424666666666667</v>
      </c>
      <c r="B574">
        <f>VLOOKUP('2024-03-18_windows_device_0'!Q778,'2024-03-18_windows_device_0'!Q$2:Q$911,1,0)</f>
        <v>2183913</v>
      </c>
      <c r="C574">
        <f t="shared" si="27"/>
        <v>3.9999999999977831E-3</v>
      </c>
      <c r="D574">
        <f t="shared" si="28"/>
        <v>1.7139988952592065</v>
      </c>
      <c r="E574">
        <f t="shared" si="26"/>
        <v>2183104.7562365462</v>
      </c>
    </row>
    <row r="575" spans="1:5" x14ac:dyDescent="0.25">
      <c r="A575">
        <f>VLOOKUP('2024-03-18_windows_device_0'!P741,'2024-03-18_windows_device_0'!P$2:P$911,1,0)</f>
        <v>34.394666666666666</v>
      </c>
      <c r="B575">
        <f>VLOOKUP('2024-03-18_windows_device_0'!Q779,'2024-03-18_windows_device_0'!Q$2:Q$911,1,0)</f>
        <v>2183910</v>
      </c>
      <c r="C575">
        <f t="shared" si="27"/>
        <v>-3.0000000000001137E-2</v>
      </c>
      <c r="D575">
        <f t="shared" si="28"/>
        <v>1.7116929482029632</v>
      </c>
      <c r="E575">
        <f t="shared" si="26"/>
        <v>2183103.775636577</v>
      </c>
    </row>
    <row r="576" spans="1:5" x14ac:dyDescent="0.25">
      <c r="A576">
        <f>VLOOKUP('2024-03-18_windows_device_0'!P742,'2024-03-18_windows_device_0'!P$2:P$911,1,0)</f>
        <v>34.36333333333333</v>
      </c>
      <c r="B576">
        <f>VLOOKUP('2024-03-18_windows_device_0'!Q780,'2024-03-18_windows_device_0'!Q$2:Q$911,1,0)</f>
        <v>2183900</v>
      </c>
      <c r="C576">
        <f t="shared" si="27"/>
        <v>-3.13333333333361E-2</v>
      </c>
      <c r="D576">
        <f t="shared" si="28"/>
        <v>1.7101017901353042</v>
      </c>
      <c r="E576">
        <f t="shared" si="26"/>
        <v>2183095.1706572934</v>
      </c>
    </row>
    <row r="577" spans="1:5" x14ac:dyDescent="0.25">
      <c r="A577">
        <f>VLOOKUP('2024-03-18_windows_device_0'!P743,'2024-03-18_windows_device_0'!P$2:P$911,1,0)</f>
        <v>34.338000000000001</v>
      </c>
      <c r="B577">
        <f>VLOOKUP('2024-03-18_windows_device_0'!Q781,'2024-03-18_windows_device_0'!Q$2:Q$911,1,0)</f>
        <v>2183902</v>
      </c>
      <c r="C577">
        <f t="shared" si="27"/>
        <v>-2.5333333333328767E-2</v>
      </c>
      <c r="D577">
        <f t="shared" si="28"/>
        <v>1.7089841408090356</v>
      </c>
      <c r="E577">
        <f t="shared" si="26"/>
        <v>2183098.1513135755</v>
      </c>
    </row>
    <row r="578" spans="1:5" x14ac:dyDescent="0.25">
      <c r="A578">
        <f>VLOOKUP('2024-03-18_windows_device_0'!P744,'2024-03-18_windows_device_0'!P$2:P$911,1,0)</f>
        <v>34.345333333333336</v>
      </c>
      <c r="B578">
        <f>VLOOKUP('2024-03-18_windows_device_0'!Q782,'2024-03-18_windows_device_0'!Q$2:Q$911,1,0)</f>
        <v>2183911</v>
      </c>
      <c r="C578">
        <f t="shared" si="27"/>
        <v>7.3333333333351902E-3</v>
      </c>
      <c r="D578">
        <f t="shared" si="28"/>
        <v>1.710128439717933</v>
      </c>
      <c r="E578">
        <f t="shared" si="26"/>
        <v>2183106.1472820397</v>
      </c>
    </row>
    <row r="579" spans="1:5" x14ac:dyDescent="0.25">
      <c r="A579">
        <f>VLOOKUP('2024-03-18_windows_device_0'!P745,'2024-03-18_windows_device_0'!P$2:P$911,1,0)</f>
        <v>34.313333333333333</v>
      </c>
      <c r="B579">
        <f>VLOOKUP('2024-03-18_windows_device_0'!Q783,'2024-03-18_windows_device_0'!Q$2:Q$911,1,0)</f>
        <v>2183915</v>
      </c>
      <c r="C579">
        <f t="shared" si="27"/>
        <v>-3.2000000000003581E-2</v>
      </c>
      <c r="D579">
        <f t="shared" si="28"/>
        <v>1.7075976401444024</v>
      </c>
      <c r="E579">
        <f t="shared" ref="E579:E642" si="29">B579-G$3*LN(D579)</f>
        <v>2183112.3687591073</v>
      </c>
    </row>
    <row r="580" spans="1:5" x14ac:dyDescent="0.25">
      <c r="A580">
        <f>VLOOKUP('2024-03-18_windows_device_0'!P746,'2024-03-18_windows_device_0'!P$2:P$911,1,0)</f>
        <v>34.294666666666664</v>
      </c>
      <c r="B580">
        <f>VLOOKUP('2024-03-18_windows_device_0'!Q784,'2024-03-18_windows_device_0'!Q$2:Q$911,1,0)</f>
        <v>2183912</v>
      </c>
      <c r="C580">
        <f t="shared" si="27"/>
        <v>-1.8666666666668164E-2</v>
      </c>
      <c r="D580">
        <f t="shared" si="28"/>
        <v>1.706986245707689</v>
      </c>
      <c r="E580">
        <f t="shared" si="29"/>
        <v>2183109.905920703</v>
      </c>
    </row>
    <row r="581" spans="1:5" x14ac:dyDescent="0.25">
      <c r="A581">
        <f>VLOOKUP('2024-03-18_windows_device_0'!P747,'2024-03-18_windows_device_0'!P$2:P$911,1,0)</f>
        <v>34.275333333333336</v>
      </c>
      <c r="B581">
        <f>VLOOKUP('2024-03-18_windows_device_0'!Q785,'2024-03-18_windows_device_0'!Q$2:Q$911,1,0)</f>
        <v>2183912</v>
      </c>
      <c r="C581">
        <f t="shared" si="27"/>
        <v>-1.933333333332854E-2</v>
      </c>
      <c r="D581">
        <f t="shared" si="28"/>
        <v>1.7060080764809054</v>
      </c>
      <c r="E581">
        <f t="shared" si="29"/>
        <v>2183110.7657251693</v>
      </c>
    </row>
    <row r="582" spans="1:5" x14ac:dyDescent="0.25">
      <c r="A582">
        <f>VLOOKUP('2024-03-18_windows_device_0'!P748,'2024-03-18_windows_device_0'!P$2:P$911,1,0)</f>
        <v>34.262666666666668</v>
      </c>
      <c r="B582">
        <f>VLOOKUP('2024-03-18_windows_device_0'!Q786,'2024-03-18_windows_device_0'!Q$2:Q$911,1,0)</f>
        <v>2183910</v>
      </c>
      <c r="C582">
        <f t="shared" si="27"/>
        <v>-1.2666666666667936E-2</v>
      </c>
      <c r="D582">
        <f t="shared" si="28"/>
        <v>1.7055362575402813</v>
      </c>
      <c r="E582">
        <f t="shared" si="29"/>
        <v>2183109.1806272464</v>
      </c>
    </row>
    <row r="583" spans="1:5" x14ac:dyDescent="0.25">
      <c r="A583">
        <f>VLOOKUP('2024-03-18_windows_device_0'!P749,'2024-03-18_windows_device_0'!P$2:P$911,1,0)</f>
        <v>34.240666666666669</v>
      </c>
      <c r="B583">
        <f>VLOOKUP('2024-03-18_windows_device_0'!Q787,'2024-03-18_windows_device_0'!Q$2:Q$911,1,0)</f>
        <v>2183905</v>
      </c>
      <c r="C583">
        <f t="shared" si="27"/>
        <v>-2.1999999999998465E-2</v>
      </c>
      <c r="D583">
        <f t="shared" si="28"/>
        <v>1.7042191763339161</v>
      </c>
      <c r="E583">
        <f t="shared" si="29"/>
        <v>2183105.3394328826</v>
      </c>
    </row>
    <row r="584" spans="1:5" x14ac:dyDescent="0.25">
      <c r="A584">
        <f>VLOOKUP('2024-03-18_windows_device_0'!P750,'2024-03-18_windows_device_0'!P$2:P$911,1,0)</f>
        <v>34.200000000000003</v>
      </c>
      <c r="B584">
        <f>VLOOKUP('2024-03-18_windows_device_0'!Q788,'2024-03-18_windows_device_0'!Q$2:Q$911,1,0)</f>
        <v>2183903</v>
      </c>
      <c r="C584">
        <f t="shared" si="27"/>
        <v>-4.0666666666666629E-2</v>
      </c>
      <c r="D584">
        <f t="shared" si="28"/>
        <v>1.7017518189371714</v>
      </c>
      <c r="E584">
        <f t="shared" si="29"/>
        <v>2183105.5126966881</v>
      </c>
    </row>
    <row r="585" spans="1:5" x14ac:dyDescent="0.25">
      <c r="A585">
        <f>VLOOKUP('2024-03-18_windows_device_0'!P751,'2024-03-18_windows_device_0'!P$2:P$911,1,0)</f>
        <v>34.197333333333333</v>
      </c>
      <c r="B585">
        <f>VLOOKUP('2024-03-18_windows_device_0'!Q789,'2024-03-18_windows_device_0'!Q$2:Q$911,1,0)</f>
        <v>2183893</v>
      </c>
      <c r="C585">
        <f t="shared" si="27"/>
        <v>-2.6666666666699257E-3</v>
      </c>
      <c r="D585">
        <f t="shared" si="28"/>
        <v>1.702521621844943</v>
      </c>
      <c r="E585">
        <f t="shared" si="29"/>
        <v>2183094.834311475</v>
      </c>
    </row>
    <row r="586" spans="1:5" x14ac:dyDescent="0.25">
      <c r="A586">
        <f>VLOOKUP('2024-03-18_windows_device_0'!P752,'2024-03-18_windows_device_0'!P$2:P$911,1,0)</f>
        <v>34.168666666666667</v>
      </c>
      <c r="B586">
        <f>VLOOKUP('2024-03-18_windows_device_0'!Q790,'2024-03-18_windows_device_0'!Q$2:Q$911,1,0)</f>
        <v>2183891</v>
      </c>
      <c r="C586">
        <f t="shared" si="27"/>
        <v>-2.8666666666666174E-2</v>
      </c>
      <c r="D586">
        <f t="shared" si="28"/>
        <v>1.7004774163492138</v>
      </c>
      <c r="E586">
        <f t="shared" si="29"/>
        <v>2183094.6364328261</v>
      </c>
    </row>
    <row r="587" spans="1:5" x14ac:dyDescent="0.25">
      <c r="A587">
        <f>VLOOKUP('2024-03-18_windows_device_0'!P753,'2024-03-18_windows_device_0'!P$2:P$911,1,0)</f>
        <v>34.153333333333336</v>
      </c>
      <c r="B587">
        <f>VLOOKUP('2024-03-18_windows_device_0'!Q791,'2024-03-18_windows_device_0'!Q$2:Q$911,1,0)</f>
        <v>2183895</v>
      </c>
      <c r="C587">
        <f t="shared" si="27"/>
        <v>-1.5333333333330756E-2</v>
      </c>
      <c r="D587">
        <f t="shared" si="28"/>
        <v>1.7000305752720384</v>
      </c>
      <c r="E587">
        <f t="shared" si="29"/>
        <v>2183099.0306454683</v>
      </c>
    </row>
    <row r="588" spans="1:5" x14ac:dyDescent="0.25">
      <c r="A588">
        <f>VLOOKUP('2024-03-18_windows_device_0'!P754,'2024-03-18_windows_device_0'!P$2:P$911,1,0)</f>
        <v>34.134666666666668</v>
      </c>
      <c r="B588">
        <f>VLOOKUP('2024-03-18_windows_device_0'!Q792,'2024-03-18_windows_device_0'!Q$2:Q$911,1,0)</f>
        <v>2183900</v>
      </c>
      <c r="C588">
        <f t="shared" si="27"/>
        <v>-1.8666666666668164E-2</v>
      </c>
      <c r="D588">
        <f t="shared" si="28"/>
        <v>1.6990223893457701</v>
      </c>
      <c r="E588">
        <f t="shared" si="29"/>
        <v>2183104.920469163</v>
      </c>
    </row>
    <row r="589" spans="1:5" x14ac:dyDescent="0.25">
      <c r="A589">
        <f>VLOOKUP('2024-03-18_windows_device_0'!P755,'2024-03-18_windows_device_0'!P$2:P$911,1,0)</f>
        <v>34.105333333333334</v>
      </c>
      <c r="B589">
        <f>VLOOKUP('2024-03-18_windows_device_0'!Q793,'2024-03-18_windows_device_0'!Q$2:Q$911,1,0)</f>
        <v>2183899</v>
      </c>
      <c r="C589">
        <f t="shared" si="27"/>
        <v>-2.9333333333333655E-2</v>
      </c>
      <c r="D589">
        <f t="shared" si="28"/>
        <v>1.6973097073718129</v>
      </c>
      <c r="E589">
        <f t="shared" si="29"/>
        <v>2183105.4332912932</v>
      </c>
    </row>
    <row r="590" spans="1:5" x14ac:dyDescent="0.25">
      <c r="A590">
        <f>VLOOKUP('2024-03-18_windows_device_0'!P756,'2024-03-18_windows_device_0'!P$2:P$911,1,0)</f>
        <v>34.082000000000001</v>
      </c>
      <c r="B590">
        <f>VLOOKUP('2024-03-18_windows_device_0'!Q794,'2024-03-18_windows_device_0'!Q$2:Q$911,1,0)</f>
        <v>2183899</v>
      </c>
      <c r="C590">
        <f t="shared" si="27"/>
        <v>-2.3333333333333428E-2</v>
      </c>
      <c r="D590">
        <f t="shared" si="28"/>
        <v>1.6962904935718184</v>
      </c>
      <c r="E590">
        <f t="shared" si="29"/>
        <v>2183106.3342935652</v>
      </c>
    </row>
    <row r="591" spans="1:5" x14ac:dyDescent="0.25">
      <c r="A591">
        <f>VLOOKUP('2024-03-18_windows_device_0'!P757,'2024-03-18_windows_device_0'!P$2:P$911,1,0)</f>
        <v>34.064666666666668</v>
      </c>
      <c r="B591">
        <f>VLOOKUP('2024-03-18_windows_device_0'!Q795,'2024-03-18_windows_device_0'!Q$2:Q$911,1,0)</f>
        <v>2183897</v>
      </c>
      <c r="C591">
        <f t="shared" si="27"/>
        <v>-1.7333333333333201E-2</v>
      </c>
      <c r="D591">
        <f t="shared" si="28"/>
        <v>1.6955697473776581</v>
      </c>
      <c r="E591">
        <f t="shared" si="29"/>
        <v>2183104.971772253</v>
      </c>
    </row>
    <row r="592" spans="1:5" x14ac:dyDescent="0.25">
      <c r="A592">
        <f>VLOOKUP('2024-03-18_windows_device_0'!P758,'2024-03-18_windows_device_0'!P$2:P$911,1,0)</f>
        <v>34.048000000000002</v>
      </c>
      <c r="B592">
        <f>VLOOKUP('2024-03-18_windows_device_0'!Q796,'2024-03-18_windows_device_0'!Q$2:Q$911,1,0)</f>
        <v>2183895</v>
      </c>
      <c r="C592">
        <f t="shared" si="27"/>
        <v>-1.6666666666665719E-2</v>
      </c>
      <c r="D592">
        <f t="shared" si="28"/>
        <v>1.6947559286707552</v>
      </c>
      <c r="E592">
        <f t="shared" si="29"/>
        <v>2183103.6918966305</v>
      </c>
    </row>
    <row r="593" spans="1:5" x14ac:dyDescent="0.25">
      <c r="A593">
        <f>VLOOKUP('2024-03-18_windows_device_0'!P759,'2024-03-18_windows_device_0'!P$2:P$911,1,0)</f>
        <v>34.014666666666663</v>
      </c>
      <c r="B593">
        <f>VLOOKUP('2024-03-18_windows_device_0'!Q797,'2024-03-18_windows_device_0'!Q$2:Q$911,1,0)</f>
        <v>2183894</v>
      </c>
      <c r="C593">
        <f t="shared" si="27"/>
        <v>-3.3333333333338544E-2</v>
      </c>
      <c r="D593">
        <f t="shared" si="28"/>
        <v>1.6927030479779062</v>
      </c>
      <c r="E593">
        <f t="shared" si="29"/>
        <v>2183104.5099681923</v>
      </c>
    </row>
    <row r="594" spans="1:5" x14ac:dyDescent="0.25">
      <c r="A594">
        <f>VLOOKUP('2024-03-18_windows_device_0'!P760,'2024-03-18_windows_device_0'!P$2:P$911,1,0)</f>
        <v>33.988666666666667</v>
      </c>
      <c r="B594">
        <f>VLOOKUP('2024-03-18_windows_device_0'!Q798,'2024-03-18_windows_device_0'!Q$2:Q$911,1,0)</f>
        <v>2183886</v>
      </c>
      <c r="C594">
        <f t="shared" si="27"/>
        <v>-2.5999999999996248E-2</v>
      </c>
      <c r="D594">
        <f t="shared" si="28"/>
        <v>1.6915822694201434</v>
      </c>
      <c r="E594">
        <f t="shared" si="29"/>
        <v>2183097.503482474</v>
      </c>
    </row>
    <row r="595" spans="1:5" x14ac:dyDescent="0.25">
      <c r="A595">
        <f>VLOOKUP('2024-03-18_windows_device_0'!P761,'2024-03-18_windows_device_0'!P$2:P$911,1,0)</f>
        <v>33.986666666666665</v>
      </c>
      <c r="B595">
        <f>VLOOKUP('2024-03-18_windows_device_0'!Q799,'2024-03-18_windows_device_0'!Q$2:Q$911,1,0)</f>
        <v>2183879</v>
      </c>
      <c r="C595">
        <f t="shared" si="27"/>
        <v>-2.0000000000024443E-3</v>
      </c>
      <c r="D595">
        <f t="shared" si="28"/>
        <v>1.692049276290442</v>
      </c>
      <c r="E595">
        <f t="shared" si="29"/>
        <v>2183090.0894242055</v>
      </c>
    </row>
    <row r="596" spans="1:5" x14ac:dyDescent="0.25">
      <c r="A596">
        <f>VLOOKUP('2024-03-18_windows_device_0'!P762,'2024-03-18_windows_device_0'!P$2:P$911,1,0)</f>
        <v>33.952666666666666</v>
      </c>
      <c r="B596">
        <f>VLOOKUP('2024-03-18_windows_device_0'!Q800,'2024-03-18_windows_device_0'!Q$2:Q$911,1,0)</f>
        <v>2183877</v>
      </c>
      <c r="C596">
        <f t="shared" si="27"/>
        <v>-3.399999999999892E-2</v>
      </c>
      <c r="D596">
        <f t="shared" si="28"/>
        <v>1.6896019678246625</v>
      </c>
      <c r="E596">
        <f t="shared" si="29"/>
        <v>2183090.2605312029</v>
      </c>
    </row>
    <row r="597" spans="1:5" x14ac:dyDescent="0.25">
      <c r="A597">
        <f>VLOOKUP('2024-03-18_windows_device_0'!P763,'2024-03-18_windows_device_0'!P$2:P$911,1,0)</f>
        <v>33.934666666666665</v>
      </c>
      <c r="B597">
        <f>VLOOKUP('2024-03-18_windows_device_0'!Q801,'2024-03-18_windows_device_0'!Q$2:Q$911,1,0)</f>
        <v>2183875</v>
      </c>
      <c r="C597">
        <f t="shared" si="27"/>
        <v>-1.8000000000000682E-2</v>
      </c>
      <c r="D597">
        <f t="shared" si="28"/>
        <v>1.6890832812229069</v>
      </c>
      <c r="E597">
        <f t="shared" si="29"/>
        <v>2183088.7210830753</v>
      </c>
    </row>
    <row r="598" spans="1:5" x14ac:dyDescent="0.25">
      <c r="A598">
        <f>VLOOKUP('2024-03-18_windows_device_0'!P764,'2024-03-18_windows_device_0'!P$2:P$911,1,0)</f>
        <v>33.917999999999999</v>
      </c>
      <c r="B598">
        <f>VLOOKUP('2024-03-18_windows_device_0'!Q802,'2024-03-18_windows_device_0'!Q$2:Q$911,1,0)</f>
        <v>2183883</v>
      </c>
      <c r="C598">
        <f t="shared" si="27"/>
        <v>-1.6666666666665719E-2</v>
      </c>
      <c r="D598">
        <f t="shared" si="28"/>
        <v>1.6882851147983633</v>
      </c>
      <c r="E598">
        <f t="shared" si="29"/>
        <v>2183097.4300668277</v>
      </c>
    </row>
    <row r="599" spans="1:5" x14ac:dyDescent="0.25">
      <c r="A599">
        <f>VLOOKUP('2024-03-18_windows_device_0'!P765,'2024-03-18_windows_device_0'!P$2:P$911,1,0)</f>
        <v>33.905333333333331</v>
      </c>
      <c r="B599">
        <f>VLOOKUP('2024-03-18_windows_device_0'!Q803,'2024-03-18_windows_device_0'!Q$2:Q$911,1,0)</f>
        <v>2183890</v>
      </c>
      <c r="C599">
        <f t="shared" ref="C599:C632" si="30">A599-A598</f>
        <v>-1.2666666666667936E-2</v>
      </c>
      <c r="D599">
        <f t="shared" ref="D599:D662" si="31">A599*(EXP(-3*(G$2-C599)/G$2))</f>
        <v>1.6877488225470603</v>
      </c>
      <c r="E599">
        <f t="shared" si="29"/>
        <v>2183104.9066250604</v>
      </c>
    </row>
    <row r="600" spans="1:5" x14ac:dyDescent="0.25">
      <c r="A600">
        <f>VLOOKUP('2024-03-18_windows_device_0'!P766,'2024-03-18_windows_device_0'!P$2:P$911,1,0)</f>
        <v>33.87533333333333</v>
      </c>
      <c r="B600">
        <f>VLOOKUP('2024-03-18_windows_device_0'!Q804,'2024-03-18_windows_device_0'!Q$2:Q$911,1,0)</f>
        <v>2183893</v>
      </c>
      <c r="C600">
        <f t="shared" si="30"/>
        <v>-3.0000000000001137E-2</v>
      </c>
      <c r="D600">
        <f t="shared" si="31"/>
        <v>1.6858476852426183</v>
      </c>
      <c r="E600">
        <f t="shared" si="29"/>
        <v>2183109.5972281019</v>
      </c>
    </row>
    <row r="601" spans="1:5" x14ac:dyDescent="0.25">
      <c r="A601">
        <f>VLOOKUP('2024-03-18_windows_device_0'!P767,'2024-03-18_windows_device_0'!P$2:P$911,1,0)</f>
        <v>33.846000000000004</v>
      </c>
      <c r="B601">
        <f>VLOOKUP('2024-03-18_windows_device_0'!Q805,'2024-03-18_windows_device_0'!Q$2:Q$911,1,0)</f>
        <v>2183894</v>
      </c>
      <c r="C601">
        <f t="shared" si="30"/>
        <v>-2.933333333332655E-2</v>
      </c>
      <c r="D601">
        <f t="shared" si="31"/>
        <v>1.6844035445787477</v>
      </c>
      <c r="E601">
        <f t="shared" si="29"/>
        <v>2183111.8827175098</v>
      </c>
    </row>
    <row r="602" spans="1:5" x14ac:dyDescent="0.25">
      <c r="A602">
        <f>VLOOKUP('2024-03-18_windows_device_0'!P768,'2024-03-18_windows_device_0'!P$2:P$911,1,0)</f>
        <v>33.833333333333336</v>
      </c>
      <c r="B602">
        <f>VLOOKUP('2024-03-18_windows_device_0'!Q806,'2024-03-18_windows_device_0'!Q$2:Q$911,1,0)</f>
        <v>2183892</v>
      </c>
      <c r="C602">
        <f t="shared" si="30"/>
        <v>-1.2666666666667936E-2</v>
      </c>
      <c r="D602">
        <f t="shared" si="31"/>
        <v>1.6841647871379786</v>
      </c>
      <c r="E602">
        <f t="shared" si="29"/>
        <v>2183110.0953515586</v>
      </c>
    </row>
    <row r="603" spans="1:5" x14ac:dyDescent="0.25">
      <c r="A603">
        <f>VLOOKUP('2024-03-18_windows_device_0'!P769,'2024-03-18_windows_device_0'!P$2:P$911,1,0)</f>
        <v>33.81066666666667</v>
      </c>
      <c r="B603">
        <f>VLOOKUP('2024-03-18_windows_device_0'!Q807,'2024-03-18_windows_device_0'!Q$2:Q$911,1,0)</f>
        <v>2183888</v>
      </c>
      <c r="C603">
        <f t="shared" si="30"/>
        <v>-2.2666666666665947E-2</v>
      </c>
      <c r="D603">
        <f t="shared" si="31"/>
        <v>1.6828016537784714</v>
      </c>
      <c r="E603">
        <f t="shared" si="29"/>
        <v>2183107.3099167682</v>
      </c>
    </row>
    <row r="604" spans="1:5" x14ac:dyDescent="0.25">
      <c r="A604">
        <f>VLOOKUP('2024-03-18_windows_device_0'!P770,'2024-03-18_windows_device_0'!P$2:P$911,1,0)</f>
        <v>33.813333333333333</v>
      </c>
      <c r="B604">
        <f>VLOOKUP('2024-03-18_windows_device_0'!Q808,'2024-03-18_windows_device_0'!Q$2:Q$911,1,0)</f>
        <v>2183883</v>
      </c>
      <c r="C604">
        <f t="shared" si="30"/>
        <v>2.6666666666628203E-3</v>
      </c>
      <c r="D604">
        <f t="shared" si="31"/>
        <v>1.6835293802002862</v>
      </c>
      <c r="E604">
        <f t="shared" si="29"/>
        <v>2183101.6613830151</v>
      </c>
    </row>
    <row r="605" spans="1:5" x14ac:dyDescent="0.25">
      <c r="A605">
        <f>VLOOKUP('2024-03-18_windows_device_0'!P771,'2024-03-18_windows_device_0'!P$2:P$911,1,0)</f>
        <v>33.781333333333336</v>
      </c>
      <c r="B605">
        <f>VLOOKUP('2024-03-18_windows_device_0'!Q809,'2024-03-18_windows_device_0'!Q$2:Q$911,1,0)</f>
        <v>2183884</v>
      </c>
      <c r="C605">
        <f t="shared" si="30"/>
        <v>-3.1999999999996476E-2</v>
      </c>
      <c r="D605">
        <f t="shared" si="31"/>
        <v>1.6811227437613594</v>
      </c>
      <c r="E605">
        <f t="shared" si="29"/>
        <v>2183104.8071949095</v>
      </c>
    </row>
    <row r="606" spans="1:5" x14ac:dyDescent="0.25">
      <c r="A606">
        <f>VLOOKUP('2024-03-18_windows_device_0'!P772,'2024-03-18_windows_device_0'!P$2:P$911,1,0)</f>
        <v>33.765333333333331</v>
      </c>
      <c r="B606">
        <f>VLOOKUP('2024-03-18_windows_device_0'!Q810,'2024-03-18_windows_device_0'!Q$2:Q$911,1,0)</f>
        <v>2183882</v>
      </c>
      <c r="C606">
        <f t="shared" si="30"/>
        <v>-1.6000000000005343E-2</v>
      </c>
      <c r="D606">
        <f t="shared" si="31"/>
        <v>1.6807016908175276</v>
      </c>
      <c r="E606">
        <f t="shared" si="29"/>
        <v>2183103.1829310204</v>
      </c>
    </row>
    <row r="607" spans="1:5" x14ac:dyDescent="0.25">
      <c r="A607">
        <f>VLOOKUP('2024-03-18_windows_device_0'!P773,'2024-03-18_windows_device_0'!P$2:P$911,1,0)</f>
        <v>33.743333333333332</v>
      </c>
      <c r="B607">
        <f>VLOOKUP('2024-03-18_windows_device_0'!Q811,'2024-03-18_windows_device_0'!Q$2:Q$911,1,0)</f>
        <v>2183876</v>
      </c>
      <c r="C607">
        <f t="shared" si="30"/>
        <v>-2.1999999999998465E-2</v>
      </c>
      <c r="D607">
        <f t="shared" si="31"/>
        <v>1.6794660074792382</v>
      </c>
      <c r="E607">
        <f t="shared" si="29"/>
        <v>2183098.2861647024</v>
      </c>
    </row>
    <row r="608" spans="1:5" x14ac:dyDescent="0.25">
      <c r="A608">
        <f>VLOOKUP('2024-03-18_windows_device_0'!P774,'2024-03-18_windows_device_0'!P$2:P$911,1,0)</f>
        <v>33.714666666666666</v>
      </c>
      <c r="B608">
        <f>VLOOKUP('2024-03-18_windows_device_0'!Q812,'2024-03-18_windows_device_0'!Q$2:Q$911,1,0)</f>
        <v>2183877</v>
      </c>
      <c r="C608">
        <f t="shared" si="30"/>
        <v>-2.8666666666666174E-2</v>
      </c>
      <c r="D608">
        <f t="shared" si="31"/>
        <v>1.6778831268337939</v>
      </c>
      <c r="E608">
        <f t="shared" si="29"/>
        <v>2183100.700566988</v>
      </c>
    </row>
    <row r="609" spans="1:5" x14ac:dyDescent="0.25">
      <c r="A609">
        <f>VLOOKUP('2024-03-18_windows_device_0'!P775,'2024-03-18_windows_device_0'!P$2:P$911,1,0)</f>
        <v>33.68933333333333</v>
      </c>
      <c r="B609">
        <f>VLOOKUP('2024-03-18_windows_device_0'!Q813,'2024-03-18_windows_device_0'!Q$2:Q$911,1,0)</f>
        <v>2183879</v>
      </c>
      <c r="C609">
        <f t="shared" si="30"/>
        <v>-2.5333333333335872E-2</v>
      </c>
      <c r="D609">
        <f t="shared" si="31"/>
        <v>1.6767003430920806</v>
      </c>
      <c r="E609">
        <f t="shared" si="29"/>
        <v>2183103.7583291223</v>
      </c>
    </row>
    <row r="610" spans="1:5" x14ac:dyDescent="0.25">
      <c r="A610">
        <f>VLOOKUP('2024-03-18_windows_device_0'!P776,'2024-03-18_windows_device_0'!P$2:P$911,1,0)</f>
        <v>33.676000000000002</v>
      </c>
      <c r="B610">
        <f>VLOOKUP('2024-03-18_windows_device_0'!Q814,'2024-03-18_windows_device_0'!Q$2:Q$911,1,0)</f>
        <v>2183878</v>
      </c>
      <c r="C610">
        <f t="shared" si="30"/>
        <v>-1.3333333333328312E-2</v>
      </c>
      <c r="D610">
        <f t="shared" si="31"/>
        <v>1.6763174123359987</v>
      </c>
      <c r="E610">
        <f t="shared" si="29"/>
        <v>2183103.1009435542</v>
      </c>
    </row>
    <row r="611" spans="1:5" x14ac:dyDescent="0.25">
      <c r="A611">
        <f>VLOOKUP('2024-03-18_windows_device_0'!P777,'2024-03-18_windows_device_0'!P$2:P$911,1,0)</f>
        <v>33.651333333333334</v>
      </c>
      <c r="B611">
        <f>VLOOKUP('2024-03-18_windows_device_0'!Q815,'2024-03-18_windows_device_0'!Q$2:Q$911,1,0)</f>
        <v>2183878</v>
      </c>
      <c r="C611">
        <f t="shared" si="30"/>
        <v>-2.4666666666668391E-2</v>
      </c>
      <c r="D611">
        <f t="shared" si="31"/>
        <v>1.6748246828356337</v>
      </c>
      <c r="E611">
        <f t="shared" si="29"/>
        <v>2183104.437260747</v>
      </c>
    </row>
    <row r="612" spans="1:5" x14ac:dyDescent="0.25">
      <c r="A612">
        <f>VLOOKUP('2024-03-18_windows_device_0'!P778,'2024-03-18_windows_device_0'!P$2:P$911,1,0)</f>
        <v>33.649333333333331</v>
      </c>
      <c r="B612">
        <f>VLOOKUP('2024-03-18_windows_device_0'!Q816,'2024-03-18_windows_device_0'!Q$2:Q$911,1,0)</f>
        <v>2183876</v>
      </c>
      <c r="C612">
        <f t="shared" si="30"/>
        <v>-2.0000000000024443E-3</v>
      </c>
      <c r="D612">
        <f t="shared" si="31"/>
        <v>1.6752549072476222</v>
      </c>
      <c r="E612">
        <f t="shared" si="29"/>
        <v>2183102.0519943056</v>
      </c>
    </row>
    <row r="613" spans="1:5" x14ac:dyDescent="0.25">
      <c r="A613">
        <f>VLOOKUP('2024-03-18_windows_device_0'!P779,'2024-03-18_windows_device_0'!P$2:P$911,1,0)</f>
        <v>33.62533333333333</v>
      </c>
      <c r="B613">
        <f>VLOOKUP('2024-03-18_windows_device_0'!Q817,'2024-03-18_windows_device_0'!Q$2:Q$911,1,0)</f>
        <v>2183874</v>
      </c>
      <c r="C613">
        <f t="shared" si="30"/>
        <v>-2.4000000000000909E-2</v>
      </c>
      <c r="D613">
        <f t="shared" si="31"/>
        <v>1.6735462323172936</v>
      </c>
      <c r="E613">
        <f t="shared" si="29"/>
        <v>2183101.5826988835</v>
      </c>
    </row>
    <row r="614" spans="1:5" x14ac:dyDescent="0.25">
      <c r="A614">
        <f>VLOOKUP('2024-03-18_windows_device_0'!P780,'2024-03-18_windows_device_0'!P$2:P$911,1,0)</f>
        <v>33.601333333333336</v>
      </c>
      <c r="B614">
        <f>VLOOKUP('2024-03-18_windows_device_0'!Q818,'2024-03-18_windows_device_0'!Q$2:Q$911,1,0)</f>
        <v>2183874</v>
      </c>
      <c r="C614">
        <f t="shared" si="30"/>
        <v>-2.3999999999993804E-2</v>
      </c>
      <c r="D614">
        <f t="shared" si="31"/>
        <v>1.6723517427585601</v>
      </c>
      <c r="E614">
        <f t="shared" si="29"/>
        <v>2183102.6537024993</v>
      </c>
    </row>
    <row r="615" spans="1:5" x14ac:dyDescent="0.25">
      <c r="A615">
        <f>VLOOKUP('2024-03-18_windows_device_0'!P781,'2024-03-18_windows_device_0'!P$2:P$911,1,0)</f>
        <v>33.572666666666663</v>
      </c>
      <c r="B615">
        <f>VLOOKUP('2024-03-18_windows_device_0'!Q819,'2024-03-18_windows_device_0'!Q$2:Q$911,1,0)</f>
        <v>2183872</v>
      </c>
      <c r="C615">
        <f t="shared" si="30"/>
        <v>-2.8666666666673279E-2</v>
      </c>
      <c r="D615">
        <f t="shared" si="31"/>
        <v>1.6708161904655348</v>
      </c>
      <c r="E615">
        <f t="shared" si="29"/>
        <v>2183102.0316342376</v>
      </c>
    </row>
    <row r="616" spans="1:5" x14ac:dyDescent="0.25">
      <c r="A616">
        <f>VLOOKUP('2024-03-18_windows_device_0'!P782,'2024-03-18_windows_device_0'!P$2:P$911,1,0)</f>
        <v>33.579333333333331</v>
      </c>
      <c r="B616">
        <f>VLOOKUP('2024-03-18_windows_device_0'!Q820,'2024-03-18_windows_device_0'!Q$2:Q$911,1,0)</f>
        <v>2183871</v>
      </c>
      <c r="C616">
        <f t="shared" si="30"/>
        <v>6.6666666666677088E-3</v>
      </c>
      <c r="D616">
        <f t="shared" si="31"/>
        <v>1.6719720894675156</v>
      </c>
      <c r="E616">
        <f t="shared" si="29"/>
        <v>2183099.9942675685</v>
      </c>
    </row>
    <row r="617" spans="1:5" x14ac:dyDescent="0.25">
      <c r="A617">
        <f>VLOOKUP('2024-03-18_windows_device_0'!P783,'2024-03-18_windows_device_0'!P$2:P$911,1,0)</f>
        <v>33.551333333333332</v>
      </c>
      <c r="B617">
        <f>VLOOKUP('2024-03-18_windows_device_0'!Q821,'2024-03-18_windows_device_0'!Q$2:Q$911,1,0)</f>
        <v>2183868</v>
      </c>
      <c r="C617">
        <f t="shared" si="30"/>
        <v>-2.7999999999998693E-2</v>
      </c>
      <c r="D617">
        <f t="shared" si="31"/>
        <v>1.6697700237772073</v>
      </c>
      <c r="E617">
        <f t="shared" si="29"/>
        <v>2183098.9711400508</v>
      </c>
    </row>
    <row r="618" spans="1:5" x14ac:dyDescent="0.25">
      <c r="A618">
        <f>VLOOKUP('2024-03-18_windows_device_0'!P784,'2024-03-18_windows_device_0'!P$2:P$911,1,0)</f>
        <v>33.535333333333334</v>
      </c>
      <c r="B618">
        <f>VLOOKUP('2024-03-18_windows_device_0'!Q822,'2024-03-18_windows_device_0'!Q$2:Q$911,1,0)</f>
        <v>2183869</v>
      </c>
      <c r="C618">
        <f t="shared" si="30"/>
        <v>-1.5999999999998238E-2</v>
      </c>
      <c r="D618">
        <f t="shared" si="31"/>
        <v>1.6692532213156315</v>
      </c>
      <c r="E618">
        <f t="shared" si="29"/>
        <v>2183100.4354696716</v>
      </c>
    </row>
    <row r="619" spans="1:5" x14ac:dyDescent="0.25">
      <c r="A619">
        <f>VLOOKUP('2024-03-18_windows_device_0'!P785,'2024-03-18_windows_device_0'!P$2:P$911,1,0)</f>
        <v>33.519333333333336</v>
      </c>
      <c r="B619">
        <f>VLOOKUP('2024-03-18_windows_device_0'!Q823,'2024-03-18_windows_device_0'!Q$2:Q$911,1,0)</f>
        <v>2183863</v>
      </c>
      <c r="C619">
        <f t="shared" si="30"/>
        <v>-1.5999999999998238E-2</v>
      </c>
      <c r="D619">
        <f t="shared" si="31"/>
        <v>1.6684568060459344</v>
      </c>
      <c r="E619">
        <f t="shared" si="29"/>
        <v>2183095.1513035325</v>
      </c>
    </row>
    <row r="620" spans="1:5" x14ac:dyDescent="0.25">
      <c r="A620">
        <f>VLOOKUP('2024-03-18_windows_device_0'!P786,'2024-03-18_windows_device_0'!P$2:P$911,1,0)</f>
        <v>33.512666666666668</v>
      </c>
      <c r="B620">
        <f>VLOOKUP('2024-03-18_windows_device_0'!Q824,'2024-03-18_windows_device_0'!Q$2:Q$911,1,0)</f>
        <v>2183866</v>
      </c>
      <c r="C620">
        <f t="shared" si="30"/>
        <v>-6.6666666666677088E-3</v>
      </c>
      <c r="D620">
        <f t="shared" si="31"/>
        <v>1.6683422246786386</v>
      </c>
      <c r="E620">
        <f t="shared" si="29"/>
        <v>2183098.2543196562</v>
      </c>
    </row>
    <row r="621" spans="1:5" x14ac:dyDescent="0.25">
      <c r="A621">
        <f>VLOOKUP('2024-03-18_windows_device_0'!P787,'2024-03-18_windows_device_0'!P$2:P$911,1,0)</f>
        <v>33.492666666666665</v>
      </c>
      <c r="B621">
        <f>VLOOKUP('2024-03-18_windows_device_0'!Q825,'2024-03-18_windows_device_0'!Q$2:Q$911,1,0)</f>
        <v>2183862</v>
      </c>
      <c r="C621">
        <f t="shared" si="30"/>
        <v>-2.0000000000003126E-2</v>
      </c>
      <c r="D621">
        <f t="shared" si="31"/>
        <v>1.6670364007743474</v>
      </c>
      <c r="E621">
        <f t="shared" si="29"/>
        <v>2183095.4288405585</v>
      </c>
    </row>
    <row r="622" spans="1:5" x14ac:dyDescent="0.25">
      <c r="A622">
        <f>VLOOKUP('2024-03-18_windows_device_0'!P788,'2024-03-18_windows_device_0'!P$2:P$911,1,0)</f>
        <v>33.475999999999999</v>
      </c>
      <c r="B622">
        <f>VLOOKUP('2024-03-18_windows_device_0'!Q826,'2024-03-18_windows_device_0'!Q$2:Q$911,1,0)</f>
        <v>2183861</v>
      </c>
      <c r="C622">
        <f t="shared" si="30"/>
        <v>-1.6666666666665719E-2</v>
      </c>
      <c r="D622">
        <f t="shared" si="31"/>
        <v>1.6662843476322309</v>
      </c>
      <c r="E622">
        <f t="shared" si="29"/>
        <v>2183095.1056909533</v>
      </c>
    </row>
    <row r="623" spans="1:5" x14ac:dyDescent="0.25">
      <c r="A623">
        <f>VLOOKUP('2024-03-18_windows_device_0'!P789,'2024-03-18_windows_device_0'!P$2:P$911,1,0)</f>
        <v>33.450666666666663</v>
      </c>
      <c r="B623">
        <f>VLOOKUP('2024-03-18_windows_device_0'!Q827,'2024-03-18_windows_device_0'!Q$2:Q$911,1,0)</f>
        <v>2183864</v>
      </c>
      <c r="C623">
        <f t="shared" si="30"/>
        <v>-2.5333333333335872E-2</v>
      </c>
      <c r="D623">
        <f t="shared" si="31"/>
        <v>1.6648220290297273</v>
      </c>
      <c r="E623">
        <f t="shared" si="29"/>
        <v>2183099.4226576285</v>
      </c>
    </row>
    <row r="624" spans="1:5" x14ac:dyDescent="0.25">
      <c r="A624">
        <f>VLOOKUP('2024-03-18_windows_device_0'!P790,'2024-03-18_windows_device_0'!P$2:P$911,1,0)</f>
        <v>33.434666666666665</v>
      </c>
      <c r="B624">
        <f>VLOOKUP('2024-03-18_windows_device_0'!Q828,'2024-03-18_windows_device_0'!Q$2:Q$911,1,0)</f>
        <v>2183867</v>
      </c>
      <c r="C624">
        <f t="shared" si="30"/>
        <v>-1.5999999999998238E-2</v>
      </c>
      <c r="D624">
        <f t="shared" si="31"/>
        <v>1.6642424419104533</v>
      </c>
      <c r="E624">
        <f t="shared" si="29"/>
        <v>2183102.9449549257</v>
      </c>
    </row>
    <row r="625" spans="1:5" x14ac:dyDescent="0.25">
      <c r="A625">
        <f>VLOOKUP('2024-03-18_windows_device_0'!P791,'2024-03-18_windows_device_0'!P$2:P$911,1,0)</f>
        <v>33.427333333333337</v>
      </c>
      <c r="B625">
        <f>VLOOKUP('2024-03-18_windows_device_0'!Q829,'2024-03-18_windows_device_0'!Q$2:Q$911,1,0)</f>
        <v>2183863</v>
      </c>
      <c r="C625">
        <f t="shared" si="30"/>
        <v>-7.3333333333280848E-3</v>
      </c>
      <c r="D625">
        <f t="shared" si="31"/>
        <v>1.664078643495176</v>
      </c>
      <c r="E625">
        <f t="shared" si="29"/>
        <v>2183099.0925955027</v>
      </c>
    </row>
    <row r="626" spans="1:5" x14ac:dyDescent="0.25">
      <c r="A626">
        <f>VLOOKUP('2024-03-18_windows_device_0'!P792,'2024-03-18_windows_device_0'!P$2:P$911,1,0)</f>
        <v>33.414000000000001</v>
      </c>
      <c r="B626">
        <f>VLOOKUP('2024-03-18_windows_device_0'!Q830,'2024-03-18_windows_device_0'!Q$2:Q$911,1,0)</f>
        <v>2183862</v>
      </c>
      <c r="C626">
        <f t="shared" si="30"/>
        <v>-1.3333333333335418E-2</v>
      </c>
      <c r="D626">
        <f t="shared" si="31"/>
        <v>1.6632756270280038</v>
      </c>
      <c r="E626">
        <f t="shared" si="29"/>
        <v>2183098.8166090143</v>
      </c>
    </row>
    <row r="627" spans="1:5" x14ac:dyDescent="0.25">
      <c r="A627">
        <f>VLOOKUP('2024-03-18_windows_device_0'!P793,'2024-03-18_windows_device_0'!P$2:P$911,1,0)</f>
        <v>33.387333333333331</v>
      </c>
      <c r="B627">
        <f>VLOOKUP('2024-03-18_windows_device_0'!Q831,'2024-03-18_windows_device_0'!Q$2:Q$911,1,0)</f>
        <v>2183863</v>
      </c>
      <c r="C627">
        <f t="shared" si="30"/>
        <v>-2.6666666666670835E-2</v>
      </c>
      <c r="D627">
        <f t="shared" si="31"/>
        <v>1.6616390479465137</v>
      </c>
      <c r="E627">
        <f t="shared" si="29"/>
        <v>2183101.2932597315</v>
      </c>
    </row>
    <row r="628" spans="1:5" x14ac:dyDescent="0.25">
      <c r="A628">
        <f>VLOOKUP('2024-03-18_windows_device_0'!P794,'2024-03-18_windows_device_0'!P$2:P$911,1,0)</f>
        <v>33.36933333333333</v>
      </c>
      <c r="B628">
        <f>VLOOKUP('2024-03-18_windows_device_0'!Q832,'2024-03-18_windows_device_0'!Q$2:Q$911,1,0)</f>
        <v>2183860</v>
      </c>
      <c r="C628">
        <f t="shared" si="30"/>
        <v>-1.8000000000000682E-2</v>
      </c>
      <c r="D628">
        <f t="shared" si="31"/>
        <v>1.6609440603184822</v>
      </c>
      <c r="E628">
        <f t="shared" si="29"/>
        <v>2183098.9207723769</v>
      </c>
    </row>
    <row r="629" spans="1:5" x14ac:dyDescent="0.25">
      <c r="A629">
        <f>VLOOKUP('2024-03-18_windows_device_0'!P795,'2024-03-18_windows_device_0'!P$2:P$911,1,0)</f>
        <v>33.355333333333334</v>
      </c>
      <c r="B629">
        <f>VLOOKUP('2024-03-18_windows_device_0'!Q833,'2024-03-18_windows_device_0'!Q$2:Q$911,1,0)</f>
        <v>2183858</v>
      </c>
      <c r="C629">
        <f t="shared" si="30"/>
        <v>-1.3999999999995794E-2</v>
      </c>
      <c r="D629">
        <f t="shared" si="31"/>
        <v>1.6603398839515375</v>
      </c>
      <c r="E629">
        <f t="shared" si="29"/>
        <v>2183097.466503832</v>
      </c>
    </row>
    <row r="630" spans="1:5" x14ac:dyDescent="0.25">
      <c r="A630">
        <f>VLOOKUP('2024-03-18_windows_device_0'!P796,'2024-03-18_windows_device_0'!P$2:P$911,1,0)</f>
        <v>33.348666666666666</v>
      </c>
      <c r="B630">
        <f>VLOOKUP('2024-03-18_windows_device_0'!Q834,'2024-03-18_windows_device_0'!Q$2:Q$911,1,0)</f>
        <v>2183856</v>
      </c>
      <c r="C630">
        <f t="shared" si="30"/>
        <v>-6.6666666666677088E-3</v>
      </c>
      <c r="D630">
        <f t="shared" si="31"/>
        <v>1.6601779049732348</v>
      </c>
      <c r="E630">
        <f t="shared" si="29"/>
        <v>2183095.612847555</v>
      </c>
    </row>
    <row r="631" spans="1:5" x14ac:dyDescent="0.25">
      <c r="A631">
        <f>VLOOKUP('2024-03-18_windows_device_0'!P797,'2024-03-18_windows_device_0'!P$2:P$911,1,0)</f>
        <v>33.346000000000004</v>
      </c>
      <c r="B631">
        <f>VLOOKUP('2024-03-18_windows_device_0'!Q835,'2024-03-18_windows_device_0'!Q$2:Q$911,1,0)</f>
        <v>2183853</v>
      </c>
      <c r="C631">
        <f t="shared" si="30"/>
        <v>-2.6666666666628203E-3</v>
      </c>
      <c r="D631">
        <f t="shared" si="31"/>
        <v>1.6601378080759164</v>
      </c>
      <c r="E631">
        <f t="shared" si="29"/>
        <v>2183092.6490762462</v>
      </c>
    </row>
    <row r="632" spans="1:5" x14ac:dyDescent="0.25">
      <c r="A632">
        <f>VLOOKUP('2024-03-18_windows_device_0'!P798,'2024-03-18_windows_device_0'!P$2:P$911,1,0)</f>
        <v>33.309333333333335</v>
      </c>
      <c r="B632">
        <f>VLOOKUP('2024-03-18_windows_device_0'!Q836,'2024-03-18_windows_device_0'!Q$2:Q$911,1,0)</f>
        <v>2183855</v>
      </c>
      <c r="C632">
        <f t="shared" si="30"/>
        <v>-3.6666666666668846E-2</v>
      </c>
      <c r="D632">
        <f t="shared" si="31"/>
        <v>1.6575258025209709</v>
      </c>
      <c r="E632">
        <f t="shared" si="29"/>
        <v>2183097.0109848673</v>
      </c>
    </row>
    <row r="633" spans="1:5" x14ac:dyDescent="0.25">
      <c r="A633">
        <f>VLOOKUP('2024-03-18_windows_device_0'!P799,'2024-03-18_windows_device_0'!P$2:P$911,1,0)</f>
        <v>33.305999999999997</v>
      </c>
      <c r="B633">
        <f>VLOOKUP('2024-03-18_windows_device_0'!Q837,'2024-03-18_windows_device_0'!Q$2:Q$911,1,0)</f>
        <v>2183854</v>
      </c>
      <c r="C633">
        <f t="shared" ref="C633:C696" si="32">A633-A632</f>
        <v>-3.3333333333374071E-3</v>
      </c>
      <c r="D633">
        <f t="shared" si="31"/>
        <v>1.6581309748955797</v>
      </c>
      <c r="E633">
        <f t="shared" si="29"/>
        <v>2183095.4634260377</v>
      </c>
    </row>
    <row r="634" spans="1:5" x14ac:dyDescent="0.25">
      <c r="A634">
        <f>VLOOKUP('2024-03-18_windows_device_0'!P800,'2024-03-18_windows_device_0'!P$2:P$911,1,0)</f>
        <v>33.288666666666664</v>
      </c>
      <c r="B634">
        <f>VLOOKUP('2024-03-18_windows_device_0'!Q838,'2024-03-18_windows_device_0'!Q$2:Q$911,1,0)</f>
        <v>2183856</v>
      </c>
      <c r="C634">
        <f t="shared" si="32"/>
        <v>-1.7333333333333201E-2</v>
      </c>
      <c r="D634">
        <f t="shared" si="31"/>
        <v>1.656944325416533</v>
      </c>
      <c r="E634">
        <f t="shared" si="29"/>
        <v>2183098.537292622</v>
      </c>
    </row>
    <row r="635" spans="1:5" x14ac:dyDescent="0.25">
      <c r="A635">
        <f>VLOOKUP('2024-03-18_windows_device_0'!P801,'2024-03-18_windows_device_0'!P$2:P$911,1,0)</f>
        <v>33.273333333333333</v>
      </c>
      <c r="B635">
        <f>VLOOKUP('2024-03-18_windows_device_0'!Q839,'2024-03-18_windows_device_0'!Q$2:Q$911,1,0)</f>
        <v>2183852</v>
      </c>
      <c r="C635">
        <f t="shared" si="32"/>
        <v>-1.5333333333330756E-2</v>
      </c>
      <c r="D635">
        <f t="shared" si="31"/>
        <v>1.6562273279685229</v>
      </c>
      <c r="E635">
        <f t="shared" si="29"/>
        <v>2183095.1865171725</v>
      </c>
    </row>
    <row r="636" spans="1:5" x14ac:dyDescent="0.25">
      <c r="A636">
        <f>VLOOKUP('2024-03-18_windows_device_0'!P802,'2024-03-18_windows_device_0'!P$2:P$911,1,0)</f>
        <v>33.254666666666665</v>
      </c>
      <c r="B636">
        <f>VLOOKUP('2024-03-18_windows_device_0'!Q840,'2024-03-18_windows_device_0'!Q$2:Q$911,1,0)</f>
        <v>2183849</v>
      </c>
      <c r="C636">
        <f t="shared" si="32"/>
        <v>-1.8666666666668164E-2</v>
      </c>
      <c r="D636">
        <f t="shared" si="31"/>
        <v>1.6552211793552145</v>
      </c>
      <c r="E636">
        <f t="shared" si="29"/>
        <v>2183093.098035478</v>
      </c>
    </row>
    <row r="637" spans="1:5" x14ac:dyDescent="0.25">
      <c r="A637">
        <f>VLOOKUP('2024-03-18_windows_device_0'!P803,'2024-03-18_windows_device_0'!P$2:P$911,1,0)</f>
        <v>33.231333333333332</v>
      </c>
      <c r="B637">
        <f>VLOOKUP('2024-03-18_windows_device_0'!Q841,'2024-03-18_windows_device_0'!Q$2:Q$911,1,0)</f>
        <v>2183849</v>
      </c>
      <c r="C637">
        <f t="shared" si="32"/>
        <v>-2.3333333333333428E-2</v>
      </c>
      <c r="D637">
        <f t="shared" si="31"/>
        <v>1.6539520809239368</v>
      </c>
      <c r="E637">
        <f t="shared" si="29"/>
        <v>2183094.2485631723</v>
      </c>
    </row>
    <row r="638" spans="1:5" x14ac:dyDescent="0.25">
      <c r="A638">
        <f>VLOOKUP('2024-03-18_windows_device_0'!P804,'2024-03-18_windows_device_0'!P$2:P$911,1,0)</f>
        <v>33.219333333333331</v>
      </c>
      <c r="B638">
        <f>VLOOKUP('2024-03-18_windows_device_0'!Q842,'2024-03-18_windows_device_0'!Q$2:Q$911,1,0)</f>
        <v>2183845</v>
      </c>
      <c r="C638">
        <f t="shared" si="32"/>
        <v>-1.2000000000000455E-2</v>
      </c>
      <c r="D638">
        <f t="shared" si="31"/>
        <v>1.653616312027417</v>
      </c>
      <c r="E638">
        <f t="shared" si="29"/>
        <v>2183090.553109163</v>
      </c>
    </row>
    <row r="639" spans="1:5" x14ac:dyDescent="0.25">
      <c r="A639">
        <f>VLOOKUP('2024-03-18_windows_device_0'!P805,'2024-03-18_windows_device_0'!P$2:P$911,1,0)</f>
        <v>33.204666666666668</v>
      </c>
      <c r="B639">
        <f>VLOOKUP('2024-03-18_windows_device_0'!Q843,'2024-03-18_windows_device_0'!Q$2:Q$911,1,0)</f>
        <v>2183841</v>
      </c>
      <c r="C639">
        <f t="shared" si="32"/>
        <v>-1.4666666666663275E-2</v>
      </c>
      <c r="D639">
        <f t="shared" si="31"/>
        <v>1.6528247223499035</v>
      </c>
      <c r="E639">
        <f t="shared" si="29"/>
        <v>2183087.271334304</v>
      </c>
    </row>
    <row r="640" spans="1:5" x14ac:dyDescent="0.25">
      <c r="A640">
        <f>VLOOKUP('2024-03-18_windows_device_0'!P806,'2024-03-18_windows_device_0'!P$2:P$911,1,0)</f>
        <v>33.194000000000003</v>
      </c>
      <c r="B640">
        <f>VLOOKUP('2024-03-18_windows_device_0'!Q844,'2024-03-18_windows_device_0'!Q$2:Q$911,1,0)</f>
        <v>2183838</v>
      </c>
      <c r="C640">
        <f t="shared" si="32"/>
        <v>-1.0666666666665492E-2</v>
      </c>
      <c r="D640">
        <f t="shared" si="31"/>
        <v>1.6523859925798889</v>
      </c>
      <c r="E640">
        <f t="shared" si="29"/>
        <v>2183084.6695507662</v>
      </c>
    </row>
    <row r="641" spans="1:5" x14ac:dyDescent="0.25">
      <c r="A641">
        <f>VLOOKUP('2024-03-18_windows_device_0'!P807,'2024-03-18_windows_device_0'!P$2:P$911,1,0)</f>
        <v>33.173333333333332</v>
      </c>
      <c r="B641">
        <f>VLOOKUP('2024-03-18_windows_device_0'!Q845,'2024-03-18_windows_device_0'!Q$2:Q$911,1,0)</f>
        <v>2183836</v>
      </c>
      <c r="C641">
        <f t="shared" si="32"/>
        <v>-2.0666666666670608E-2</v>
      </c>
      <c r="D641">
        <f t="shared" si="31"/>
        <v>1.6511268071042104</v>
      </c>
      <c r="E641">
        <f t="shared" si="29"/>
        <v>2183083.8130476554</v>
      </c>
    </row>
    <row r="642" spans="1:5" x14ac:dyDescent="0.25">
      <c r="A642">
        <f>VLOOKUP('2024-03-18_windows_device_0'!P808,'2024-03-18_windows_device_0'!P$2:P$911,1,0)</f>
        <v>33.166666666666664</v>
      </c>
      <c r="B642">
        <f>VLOOKUP('2024-03-18_windows_device_0'!Q846,'2024-03-18_windows_device_0'!Q$2:Q$911,1,0)</f>
        <v>2183839</v>
      </c>
      <c r="C642">
        <f t="shared" si="32"/>
        <v>-6.6666666666677088E-3</v>
      </c>
      <c r="D642">
        <f t="shared" si="31"/>
        <v>1.6511175013977255</v>
      </c>
      <c r="E642">
        <f t="shared" si="29"/>
        <v>2183086.8215016392</v>
      </c>
    </row>
    <row r="643" spans="1:5" x14ac:dyDescent="0.25">
      <c r="A643">
        <f>VLOOKUP('2024-03-18_windows_device_0'!P809,'2024-03-18_windows_device_0'!P$2:P$911,1,0)</f>
        <v>33.149333333333331</v>
      </c>
      <c r="B643">
        <f>VLOOKUP('2024-03-18_windows_device_0'!Q847,'2024-03-18_windows_device_0'!Q$2:Q$911,1,0)</f>
        <v>2183841</v>
      </c>
      <c r="C643">
        <f t="shared" si="32"/>
        <v>-1.7333333333333201E-2</v>
      </c>
      <c r="D643">
        <f t="shared" si="31"/>
        <v>1.6500090048066747</v>
      </c>
      <c r="E643">
        <f t="shared" ref="E643:E706" si="33">B643-G$3*LN(D643)</f>
        <v>2183089.828881966</v>
      </c>
    </row>
    <row r="644" spans="1:5" x14ac:dyDescent="0.25">
      <c r="A644">
        <f>VLOOKUP('2024-03-18_windows_device_0'!P810,'2024-03-18_windows_device_0'!P$2:P$911,1,0)</f>
        <v>33.120666666666665</v>
      </c>
      <c r="B644">
        <f>VLOOKUP('2024-03-18_windows_device_0'!Q848,'2024-03-18_windows_device_0'!Q$2:Q$911,1,0)</f>
        <v>2183839</v>
      </c>
      <c r="C644">
        <f t="shared" si="32"/>
        <v>-2.8666666666666174E-2</v>
      </c>
      <c r="D644">
        <f t="shared" si="31"/>
        <v>1.648321435265161</v>
      </c>
      <c r="E644">
        <f t="shared" si="33"/>
        <v>2183089.3638127916</v>
      </c>
    </row>
    <row r="645" spans="1:5" x14ac:dyDescent="0.25">
      <c r="A645">
        <f>VLOOKUP('2024-03-18_windows_device_0'!P811,'2024-03-18_windows_device_0'!P$2:P$911,1,0)</f>
        <v>33.120666666666665</v>
      </c>
      <c r="B645">
        <f>VLOOKUP('2024-03-18_windows_device_0'!Q849,'2024-03-18_windows_device_0'!Q$2:Q$911,1,0)</f>
        <v>2183838</v>
      </c>
      <c r="C645">
        <f t="shared" si="32"/>
        <v>0</v>
      </c>
      <c r="D645">
        <f t="shared" si="31"/>
        <v>1.6489808957225656</v>
      </c>
      <c r="E645">
        <f t="shared" si="33"/>
        <v>2183087.7638127916</v>
      </c>
    </row>
    <row r="646" spans="1:5" x14ac:dyDescent="0.25">
      <c r="A646">
        <f>VLOOKUP('2024-03-18_windows_device_0'!P812,'2024-03-18_windows_device_0'!P$2:P$911,1,0)</f>
        <v>33.091999999999999</v>
      </c>
      <c r="B646">
        <f>VLOOKUP('2024-03-18_windows_device_0'!Q850,'2024-03-18_windows_device_0'!Q$2:Q$911,1,0)</f>
        <v>2183841</v>
      </c>
      <c r="C646">
        <f t="shared" si="32"/>
        <v>-2.8666666666666174E-2</v>
      </c>
      <c r="D646">
        <f t="shared" si="31"/>
        <v>1.646894776749503</v>
      </c>
      <c r="E646">
        <f t="shared" si="33"/>
        <v>2183092.6626580083</v>
      </c>
    </row>
    <row r="647" spans="1:5" x14ac:dyDescent="0.25">
      <c r="A647">
        <f>VLOOKUP('2024-03-18_windows_device_0'!P813,'2024-03-18_windows_device_0'!P$2:P$911,1,0)</f>
        <v>33.082000000000001</v>
      </c>
      <c r="B647">
        <f>VLOOKUP('2024-03-18_windows_device_0'!Q851,'2024-03-18_windows_device_0'!Q$2:Q$911,1,0)</f>
        <v>2183839</v>
      </c>
      <c r="C647">
        <f t="shared" si="32"/>
        <v>-9.9999999999980105E-3</v>
      </c>
      <c r="D647">
        <f t="shared" si="31"/>
        <v>1.646825990040063</v>
      </c>
      <c r="E647">
        <f t="shared" si="33"/>
        <v>2183090.7253105957</v>
      </c>
    </row>
    <row r="648" spans="1:5" x14ac:dyDescent="0.25">
      <c r="A648">
        <f>VLOOKUP('2024-03-18_windows_device_0'!P814,'2024-03-18_windows_device_0'!P$2:P$911,1,0)</f>
        <v>33.074666666666666</v>
      </c>
      <c r="B648">
        <f>VLOOKUP('2024-03-18_windows_device_0'!Q852,'2024-03-18_windows_device_0'!Q$2:Q$911,1,0)</f>
        <v>2183834</v>
      </c>
      <c r="C648">
        <f t="shared" si="32"/>
        <v>-7.3333333333351902E-3</v>
      </c>
      <c r="D648">
        <f t="shared" si="31"/>
        <v>1.6465222006159153</v>
      </c>
      <c r="E648">
        <f t="shared" si="33"/>
        <v>2183086.0020406046</v>
      </c>
    </row>
    <row r="649" spans="1:5" x14ac:dyDescent="0.25">
      <c r="A649">
        <f>VLOOKUP('2024-03-18_windows_device_0'!P815,'2024-03-18_windows_device_0'!P$2:P$911,1,0)</f>
        <v>33.048000000000002</v>
      </c>
      <c r="B649">
        <f>VLOOKUP('2024-03-18_windows_device_0'!Q853,'2024-03-18_windows_device_0'!Q$2:Q$911,1,0)</f>
        <v>2183833</v>
      </c>
      <c r="C649">
        <f t="shared" si="32"/>
        <v>-2.666666666666373E-2</v>
      </c>
      <c r="D649">
        <f t="shared" si="31"/>
        <v>1.6447509212037417</v>
      </c>
      <c r="E649">
        <f t="shared" si="33"/>
        <v>2183086.616564393</v>
      </c>
    </row>
    <row r="650" spans="1:5" x14ac:dyDescent="0.25">
      <c r="A650">
        <f>VLOOKUP('2024-03-18_windows_device_0'!P816,'2024-03-18_windows_device_0'!P$2:P$911,1,0)</f>
        <v>33.038666666666664</v>
      </c>
      <c r="B650">
        <f>VLOOKUP('2024-03-18_windows_device_0'!Q854,'2024-03-18_windows_device_0'!Q$2:Q$911,1,0)</f>
        <v>2183832</v>
      </c>
      <c r="C650">
        <f t="shared" si="32"/>
        <v>-9.3333333333376345E-3</v>
      </c>
      <c r="D650">
        <f t="shared" si="31"/>
        <v>1.6446841507441632</v>
      </c>
      <c r="E650">
        <f t="shared" si="33"/>
        <v>2183085.6774597671</v>
      </c>
    </row>
    <row r="651" spans="1:5" x14ac:dyDescent="0.25">
      <c r="A651">
        <f>VLOOKUP('2024-03-18_windows_device_0'!P817,'2024-03-18_windows_device_0'!P$2:P$911,1,0)</f>
        <v>33.022666666666666</v>
      </c>
      <c r="B651">
        <f>VLOOKUP('2024-03-18_windows_device_0'!Q855,'2024-03-18_windows_device_0'!Q$2:Q$911,1,0)</f>
        <v>2183831</v>
      </c>
      <c r="C651">
        <f t="shared" si="32"/>
        <v>-1.5999999999998238E-2</v>
      </c>
      <c r="D651">
        <f t="shared" si="31"/>
        <v>1.6437347487157521</v>
      </c>
      <c r="E651">
        <f t="shared" si="33"/>
        <v>2183085.5435921703</v>
      </c>
    </row>
    <row r="652" spans="1:5" x14ac:dyDescent="0.25">
      <c r="A652">
        <f>VLOOKUP('2024-03-18_windows_device_0'!P818,'2024-03-18_windows_device_0'!P$2:P$911,1,0)</f>
        <v>33.000666666666667</v>
      </c>
      <c r="B652">
        <f>VLOOKUP('2024-03-18_windows_device_0'!Q856,'2024-03-18_windows_device_0'!Q$2:Q$911,1,0)</f>
        <v>2183831</v>
      </c>
      <c r="C652">
        <f t="shared" si="32"/>
        <v>-2.1999999999998465E-2</v>
      </c>
      <c r="D652">
        <f t="shared" si="31"/>
        <v>1.6425021601546927</v>
      </c>
      <c r="E652">
        <f t="shared" si="33"/>
        <v>2183086.6688201926</v>
      </c>
    </row>
    <row r="653" spans="1:5" x14ac:dyDescent="0.25">
      <c r="A653">
        <f>VLOOKUP('2024-03-18_windows_device_0'!P819,'2024-03-18_windows_device_0'!P$2:P$911,1,0)</f>
        <v>32.995333333333335</v>
      </c>
      <c r="B653">
        <f>VLOOKUP('2024-03-18_windows_device_0'!Q857,'2024-03-18_windows_device_0'!Q$2:Q$911,1,0)</f>
        <v>2183830</v>
      </c>
      <c r="C653">
        <f t="shared" si="32"/>
        <v>-5.333333333332746E-3</v>
      </c>
      <c r="D653">
        <f t="shared" si="31"/>
        <v>1.6426186705490604</v>
      </c>
      <c r="E653">
        <f t="shared" si="33"/>
        <v>2183085.5624219193</v>
      </c>
    </row>
    <row r="654" spans="1:5" x14ac:dyDescent="0.25">
      <c r="A654">
        <f>VLOOKUP('2024-03-18_windows_device_0'!P820,'2024-03-18_windows_device_0'!P$2:P$911,1,0)</f>
        <v>32.967333333333336</v>
      </c>
      <c r="B654">
        <f>VLOOKUP('2024-03-18_windows_device_0'!Q858,'2024-03-18_windows_device_0'!Q$2:Q$911,1,0)</f>
        <v>2183826</v>
      </c>
      <c r="C654">
        <f t="shared" si="32"/>
        <v>-2.7999999999998693E-2</v>
      </c>
      <c r="D654">
        <f t="shared" si="31"/>
        <v>1.6407057334195698</v>
      </c>
      <c r="E654">
        <f t="shared" si="33"/>
        <v>2183083.3102882071</v>
      </c>
    </row>
    <row r="655" spans="1:5" x14ac:dyDescent="0.25">
      <c r="A655">
        <f>VLOOKUP('2024-03-18_windows_device_0'!P821,'2024-03-18_windows_device_0'!P$2:P$911,1,0)</f>
        <v>32.963999999999999</v>
      </c>
      <c r="B655">
        <f>VLOOKUP('2024-03-18_windows_device_0'!Q859,'2024-03-18_windows_device_0'!Q$2:Q$911,1,0)</f>
        <v>2183821</v>
      </c>
      <c r="C655">
        <f t="shared" si="32"/>
        <v>-3.3333333333374071E-3</v>
      </c>
      <c r="D655">
        <f t="shared" si="31"/>
        <v>1.6411045894570917</v>
      </c>
      <c r="E655">
        <f t="shared" si="33"/>
        <v>2183077.9456820902</v>
      </c>
    </row>
    <row r="656" spans="1:5" x14ac:dyDescent="0.25">
      <c r="A656">
        <f>VLOOKUP('2024-03-18_windows_device_0'!P822,'2024-03-18_windows_device_0'!P$2:P$911,1,0)</f>
        <v>32.949333333333335</v>
      </c>
      <c r="B656">
        <f>VLOOKUP('2024-03-18_windows_device_0'!Q860,'2024-03-18_windows_device_0'!Q$2:Q$911,1,0)</f>
        <v>2183819</v>
      </c>
      <c r="C656">
        <f t="shared" si="32"/>
        <v>-1.4666666666663275E-2</v>
      </c>
      <c r="D656">
        <f t="shared" si="31"/>
        <v>1.6401150255470442</v>
      </c>
      <c r="E656">
        <f t="shared" si="33"/>
        <v>2183076.8504346423</v>
      </c>
    </row>
    <row r="657" spans="1:5" x14ac:dyDescent="0.25">
      <c r="A657">
        <f>VLOOKUP('2024-03-18_windows_device_0'!P823,'2024-03-18_windows_device_0'!P$2:P$911,1,0)</f>
        <v>32.925333333333334</v>
      </c>
      <c r="B657">
        <f>VLOOKUP('2024-03-18_windows_device_0'!Q861,'2024-03-18_windows_device_0'!Q$2:Q$911,1,0)</f>
        <v>2183822</v>
      </c>
      <c r="C657">
        <f t="shared" si="32"/>
        <v>-2.4000000000000909E-2</v>
      </c>
      <c r="D657">
        <f t="shared" si="31"/>
        <v>1.6387069535208874</v>
      </c>
      <c r="E657">
        <f t="shared" si="33"/>
        <v>2183081.1387681854</v>
      </c>
    </row>
    <row r="658" spans="1:5" x14ac:dyDescent="0.25">
      <c r="A658">
        <f>VLOOKUP('2024-03-18_windows_device_0'!P824,'2024-03-18_windows_device_0'!P$2:P$911,1,0)</f>
        <v>32.910666666666664</v>
      </c>
      <c r="B658">
        <f>VLOOKUP('2024-03-18_windows_device_0'!Q862,'2024-03-18_windows_device_0'!Q$2:Q$911,1,0)</f>
        <v>2183825</v>
      </c>
      <c r="C658">
        <f t="shared" si="32"/>
        <v>-1.466666666667038E-2</v>
      </c>
      <c r="D658">
        <f t="shared" si="31"/>
        <v>1.6381903195037912</v>
      </c>
      <c r="E658">
        <f t="shared" si="33"/>
        <v>2183084.6117467182</v>
      </c>
    </row>
    <row r="659" spans="1:5" x14ac:dyDescent="0.25">
      <c r="A659">
        <f>VLOOKUP('2024-03-18_windows_device_0'!P825,'2024-03-18_windows_device_0'!P$2:P$911,1,0)</f>
        <v>32.897333333333336</v>
      </c>
      <c r="B659">
        <f>VLOOKUP('2024-03-18_windows_device_0'!Q863,'2024-03-18_windows_device_0'!Q$2:Q$911,1,0)</f>
        <v>2183827</v>
      </c>
      <c r="C659">
        <f t="shared" si="32"/>
        <v>-1.3333333333328312E-2</v>
      </c>
      <c r="D659">
        <f t="shared" si="31"/>
        <v>1.6375570936598209</v>
      </c>
      <c r="E659">
        <f t="shared" si="33"/>
        <v>2183087.1916685849</v>
      </c>
    </row>
    <row r="660" spans="1:5" x14ac:dyDescent="0.25">
      <c r="A660">
        <f>VLOOKUP('2024-03-18_windows_device_0'!P826,'2024-03-18_windows_device_0'!P$2:P$911,1,0)</f>
        <v>32.873333333333335</v>
      </c>
      <c r="B660">
        <f>VLOOKUP('2024-03-18_windows_device_0'!Q864,'2024-03-18_windows_device_0'!Q$2:Q$911,1,0)</f>
        <v>2183827</v>
      </c>
      <c r="C660">
        <f t="shared" si="32"/>
        <v>-2.4000000000000909E-2</v>
      </c>
      <c r="D660">
        <f t="shared" si="31"/>
        <v>1.636118892810297</v>
      </c>
      <c r="E660">
        <f t="shared" si="33"/>
        <v>2183088.5096373898</v>
      </c>
    </row>
    <row r="661" spans="1:5" x14ac:dyDescent="0.25">
      <c r="A661">
        <f>VLOOKUP('2024-03-18_windows_device_0'!P827,'2024-03-18_windows_device_0'!P$2:P$911,1,0)</f>
        <v>32.853333333333332</v>
      </c>
      <c r="B661">
        <f>VLOOKUP('2024-03-18_windows_device_0'!Q865,'2024-03-18_windows_device_0'!Q$2:Q$911,1,0)</f>
        <v>2183822</v>
      </c>
      <c r="C661">
        <f t="shared" si="32"/>
        <v>-2.0000000000003126E-2</v>
      </c>
      <c r="D661">
        <f t="shared" si="31"/>
        <v>1.6352147500977297</v>
      </c>
      <c r="E661">
        <f t="shared" si="33"/>
        <v>2183084.3387879757</v>
      </c>
    </row>
    <row r="662" spans="1:5" x14ac:dyDescent="0.25">
      <c r="A662">
        <f>VLOOKUP('2024-03-18_windows_device_0'!P828,'2024-03-18_windows_device_0'!P$2:P$911,1,0)</f>
        <v>32.847333333333331</v>
      </c>
      <c r="B662">
        <f>VLOOKUP('2024-03-18_windows_device_0'!Q866,'2024-03-18_windows_device_0'!Q$2:Q$911,1,0)</f>
        <v>2183821</v>
      </c>
      <c r="C662">
        <f t="shared" si="32"/>
        <v>-6.0000000000002274E-3</v>
      </c>
      <c r="D662">
        <f t="shared" si="31"/>
        <v>1.6352355211986966</v>
      </c>
      <c r="E662">
        <f t="shared" si="33"/>
        <v>2183083.3197345431</v>
      </c>
    </row>
    <row r="663" spans="1:5" x14ac:dyDescent="0.25">
      <c r="A663">
        <f>VLOOKUP('2024-03-18_windows_device_0'!P829,'2024-03-18_windows_device_0'!P$2:P$911,1,0)</f>
        <v>32.833333333333336</v>
      </c>
      <c r="B663">
        <f>VLOOKUP('2024-03-18_windows_device_0'!Q867,'2024-03-18_windows_device_0'!Q$2:Q$911,1,0)</f>
        <v>2183816</v>
      </c>
      <c r="C663">
        <f t="shared" si="32"/>
        <v>-1.3999999999995794E-2</v>
      </c>
      <c r="D663">
        <f t="shared" ref="D663:D706" si="34">A663*(EXP(-3*(G$2-C663)/G$2))</f>
        <v>1.6343561106592295</v>
      </c>
      <c r="E663">
        <f t="shared" si="33"/>
        <v>2183079.126633991</v>
      </c>
    </row>
    <row r="664" spans="1:5" x14ac:dyDescent="0.25">
      <c r="A664">
        <f>VLOOKUP('2024-03-18_windows_device_0'!P830,'2024-03-18_windows_device_0'!P$2:P$911,1,0)</f>
        <v>32.814666666666668</v>
      </c>
      <c r="B664">
        <f>VLOOKUP('2024-03-18_windows_device_0'!Q868,'2024-03-18_windows_device_0'!Q$2:Q$911,1,0)</f>
        <v>2183812</v>
      </c>
      <c r="C664">
        <f t="shared" si="32"/>
        <v>-1.8666666666668164E-2</v>
      </c>
      <c r="D664">
        <f t="shared" si="34"/>
        <v>1.633320574359937</v>
      </c>
      <c r="E664">
        <f t="shared" si="33"/>
        <v>2183076.0773427975</v>
      </c>
    </row>
    <row r="665" spans="1:5" x14ac:dyDescent="0.25">
      <c r="A665">
        <f>VLOOKUP('2024-03-18_windows_device_0'!P831,'2024-03-18_windows_device_0'!P$2:P$911,1,0)</f>
        <v>32.795333333333332</v>
      </c>
      <c r="B665">
        <f>VLOOKUP('2024-03-18_windows_device_0'!Q869,'2024-03-18_windows_device_0'!Q$2:Q$911,1,0)</f>
        <v>2183814</v>
      </c>
      <c r="C665">
        <f t="shared" si="32"/>
        <v>-1.9333333333335645E-2</v>
      </c>
      <c r="D665">
        <f t="shared" si="34"/>
        <v>1.6323430903920249</v>
      </c>
      <c r="E665">
        <f t="shared" si="33"/>
        <v>2183078.9753078953</v>
      </c>
    </row>
    <row r="666" spans="1:5" x14ac:dyDescent="0.25">
      <c r="A666">
        <f>VLOOKUP('2024-03-18_windows_device_0'!P832,'2024-03-18_windows_device_0'!P$2:P$911,1,0)</f>
        <v>32.774666666666668</v>
      </c>
      <c r="B666">
        <f>VLOOKUP('2024-03-18_windows_device_0'!Q870,'2024-03-18_windows_device_0'!Q$2:Q$911,1,0)</f>
        <v>2183815</v>
      </c>
      <c r="C666">
        <f t="shared" si="32"/>
        <v>-2.0666666666663502E-2</v>
      </c>
      <c r="D666">
        <f t="shared" si="34"/>
        <v>1.6312840854271946</v>
      </c>
      <c r="E666">
        <f t="shared" si="33"/>
        <v>2183080.9487692728</v>
      </c>
    </row>
    <row r="667" spans="1:5" x14ac:dyDescent="0.25">
      <c r="A667">
        <f>VLOOKUP('2024-03-18_windows_device_0'!P833,'2024-03-18_windows_device_0'!P$2:P$911,1,0)</f>
        <v>32.778666666666666</v>
      </c>
      <c r="B667">
        <f>VLOOKUP('2024-03-18_windows_device_0'!Q871,'2024-03-18_windows_device_0'!Q$2:Q$911,1,0)</f>
        <v>2183819</v>
      </c>
      <c r="C667">
        <f t="shared" si="32"/>
        <v>3.9999999999977831E-3</v>
      </c>
      <c r="D667">
        <f t="shared" si="34"/>
        <v>1.6320448066716631</v>
      </c>
      <c r="E667">
        <f t="shared" si="33"/>
        <v>2183084.24943315</v>
      </c>
    </row>
    <row r="668" spans="1:5" x14ac:dyDescent="0.25">
      <c r="A668">
        <f>VLOOKUP('2024-03-18_windows_device_0'!P834,'2024-03-18_windows_device_0'!P$2:P$911,1,0)</f>
        <v>32.759333333333331</v>
      </c>
      <c r="B668">
        <f>VLOOKUP('2024-03-18_windows_device_0'!Q872,'2024-03-18_windows_device_0'!Q$2:Q$911,1,0)</f>
        <v>2183821</v>
      </c>
      <c r="C668">
        <f t="shared" si="32"/>
        <v>-1.9333333333335645E-2</v>
      </c>
      <c r="D668">
        <f t="shared" si="34"/>
        <v>1.630551239379052</v>
      </c>
      <c r="E668">
        <f t="shared" si="33"/>
        <v>2183087.6227880265</v>
      </c>
    </row>
    <row r="669" spans="1:5" x14ac:dyDescent="0.25">
      <c r="A669">
        <f>VLOOKUP('2024-03-18_windows_device_0'!P835,'2024-03-18_windows_device_0'!P$2:P$911,1,0)</f>
        <v>32.734000000000002</v>
      </c>
      <c r="B669">
        <f>VLOOKUP('2024-03-18_windows_device_0'!Q873,'2024-03-18_windows_device_0'!Q$2:Q$911,1,0)</f>
        <v>2183818</v>
      </c>
      <c r="C669">
        <f t="shared" si="32"/>
        <v>-2.5333333333328767E-2</v>
      </c>
      <c r="D669">
        <f t="shared" si="34"/>
        <v>1.6291539071944485</v>
      </c>
      <c r="E669">
        <f t="shared" si="33"/>
        <v>2183085.9087929325</v>
      </c>
    </row>
    <row r="670" spans="1:5" x14ac:dyDescent="0.25">
      <c r="A670">
        <f>VLOOKUP('2024-03-18_windows_device_0'!P836,'2024-03-18_windows_device_0'!P$2:P$911,1,0)</f>
        <v>32.724666666666664</v>
      </c>
      <c r="B670">
        <f>VLOOKUP('2024-03-18_windows_device_0'!Q874,'2024-03-18_windows_device_0'!Q$2:Q$911,1,0)</f>
        <v>2183818</v>
      </c>
      <c r="C670">
        <f t="shared" si="32"/>
        <v>-9.3333333333376345E-3</v>
      </c>
      <c r="D670">
        <f t="shared" si="34"/>
        <v>1.6290530470878313</v>
      </c>
      <c r="E670">
        <f t="shared" si="33"/>
        <v>2183086.0016600597</v>
      </c>
    </row>
    <row r="671" spans="1:5" x14ac:dyDescent="0.25">
      <c r="A671">
        <f>VLOOKUP('2024-03-18_windows_device_0'!P837,'2024-03-18_windows_device_0'!P$2:P$911,1,0)</f>
        <v>32.711333333333336</v>
      </c>
      <c r="B671">
        <f>VLOOKUP('2024-03-18_windows_device_0'!Q875,'2024-03-18_windows_device_0'!Q$2:Q$911,1,0)</f>
        <v>2183817</v>
      </c>
      <c r="C671">
        <f t="shared" si="32"/>
        <v>-1.3333333333328312E-2</v>
      </c>
      <c r="D671">
        <f t="shared" si="34"/>
        <v>1.6282984216472749</v>
      </c>
      <c r="E671">
        <f t="shared" si="33"/>
        <v>2183085.696665307</v>
      </c>
    </row>
    <row r="672" spans="1:5" x14ac:dyDescent="0.25">
      <c r="A672">
        <f>VLOOKUP('2024-03-18_windows_device_0'!P838,'2024-03-18_windows_device_0'!P$2:P$911,1,0)</f>
        <v>32.697333333333333</v>
      </c>
      <c r="B672">
        <f>VLOOKUP('2024-03-18_windows_device_0'!Q876,'2024-03-18_windows_device_0'!Q$2:Q$911,1,0)</f>
        <v>2183810</v>
      </c>
      <c r="C672">
        <f t="shared" si="32"/>
        <v>-1.4000000000002899E-2</v>
      </c>
      <c r="D672">
        <f t="shared" si="34"/>
        <v>1.6275863919470572</v>
      </c>
      <c r="E672">
        <f t="shared" si="33"/>
        <v>2183079.3527355478</v>
      </c>
    </row>
    <row r="673" spans="1:5" x14ac:dyDescent="0.25">
      <c r="A673">
        <f>VLOOKUP('2024-03-18_windows_device_0'!P839,'2024-03-18_windows_device_0'!P$2:P$911,1,0)</f>
        <v>32.677333333333337</v>
      </c>
      <c r="B673">
        <f>VLOOKUP('2024-03-18_windows_device_0'!Q877,'2024-03-18_windows_device_0'!Q$2:Q$911,1,0)</f>
        <v>2183807</v>
      </c>
      <c r="C673">
        <f t="shared" si="32"/>
        <v>-1.9999999999996021E-2</v>
      </c>
      <c r="D673">
        <f t="shared" si="34"/>
        <v>1.6264546710793499</v>
      </c>
      <c r="E673">
        <f t="shared" si="33"/>
        <v>2183077.3961036783</v>
      </c>
    </row>
    <row r="674" spans="1:5" x14ac:dyDescent="0.25">
      <c r="A674">
        <f>VLOOKUP('2024-03-18_windows_device_0'!P840,'2024-03-18_windows_device_0'!P$2:P$911,1,0)</f>
        <v>32.656666666666666</v>
      </c>
      <c r="B674">
        <f>VLOOKUP('2024-03-18_windows_device_0'!Q878,'2024-03-18_windows_device_0'!Q$2:Q$911,1,0)</f>
        <v>2183804</v>
      </c>
      <c r="C674">
        <f t="shared" si="32"/>
        <v>-2.0666666666670608E-2</v>
      </c>
      <c r="D674">
        <f t="shared" si="34"/>
        <v>1.6254109052652683</v>
      </c>
      <c r="E674">
        <f t="shared" si="33"/>
        <v>2183075.3590271068</v>
      </c>
    </row>
    <row r="675" spans="1:5" x14ac:dyDescent="0.25">
      <c r="A675">
        <f>VLOOKUP('2024-03-18_windows_device_0'!P841,'2024-03-18_windows_device_0'!P$2:P$911,1,0)</f>
        <v>32.653999999999996</v>
      </c>
      <c r="B675">
        <f>VLOOKUP('2024-03-18_windows_device_0'!Q879,'2024-03-18_windows_device_0'!Q$2:Q$911,1,0)</f>
        <v>2183806</v>
      </c>
      <c r="C675">
        <f t="shared" si="32"/>
        <v>-2.6666666666699257E-3</v>
      </c>
      <c r="D675">
        <f t="shared" si="34"/>
        <v>1.6256864387006227</v>
      </c>
      <c r="E675">
        <f t="shared" si="33"/>
        <v>2183077.1047743973</v>
      </c>
    </row>
    <row r="676" spans="1:5" x14ac:dyDescent="0.25">
      <c r="A676">
        <f>VLOOKUP('2024-03-18_windows_device_0'!P842,'2024-03-18_windows_device_0'!P$2:P$911,1,0)</f>
        <v>32.62533333333333</v>
      </c>
      <c r="B676">
        <f>VLOOKUP('2024-03-18_windows_device_0'!Q880,'2024-03-18_windows_device_0'!Q$2:Q$911,1,0)</f>
        <v>2183803</v>
      </c>
      <c r="C676">
        <f t="shared" si="32"/>
        <v>-2.8666666666666174E-2</v>
      </c>
      <c r="D676">
        <f t="shared" si="34"/>
        <v>1.6236701032387924</v>
      </c>
      <c r="E676">
        <f t="shared" si="33"/>
        <v>2183075.9663759437</v>
      </c>
    </row>
    <row r="677" spans="1:5" x14ac:dyDescent="0.25">
      <c r="A677">
        <f>VLOOKUP('2024-03-18_windows_device_0'!P843,'2024-03-18_windows_device_0'!P$2:P$911,1,0)</f>
        <v>32.612666666666669</v>
      </c>
      <c r="B677">
        <f>VLOOKUP('2024-03-18_windows_device_0'!Q881,'2024-03-18_windows_device_0'!Q$2:Q$911,1,0)</f>
        <v>2183803</v>
      </c>
      <c r="C677">
        <f t="shared" si="32"/>
        <v>-1.2666666666660831E-2</v>
      </c>
      <c r="D677">
        <f t="shared" si="34"/>
        <v>1.6234021127488232</v>
      </c>
      <c r="E677">
        <f t="shared" si="33"/>
        <v>2183076.2139748321</v>
      </c>
    </row>
    <row r="678" spans="1:5" x14ac:dyDescent="0.25">
      <c r="A678">
        <f>VLOOKUP('2024-03-18_windows_device_0'!P844,'2024-03-18_windows_device_0'!P$2:P$911,1,0)</f>
        <v>32.6</v>
      </c>
      <c r="B678">
        <f>VLOOKUP('2024-03-18_windows_device_0'!Q882,'2024-03-18_windows_device_0'!Q$2:Q$911,1,0)</f>
        <v>2183805</v>
      </c>
      <c r="C678">
        <f t="shared" si="32"/>
        <v>-1.2666666666667936E-2</v>
      </c>
      <c r="D678">
        <f t="shared" si="34"/>
        <v>1.622771588000929</v>
      </c>
      <c r="E678">
        <f t="shared" si="33"/>
        <v>2183078.7966837198</v>
      </c>
    </row>
    <row r="679" spans="1:5" x14ac:dyDescent="0.25">
      <c r="A679">
        <f>VLOOKUP('2024-03-18_windows_device_0'!P845,'2024-03-18_windows_device_0'!P$2:P$911,1,0)</f>
        <v>32.594666666666669</v>
      </c>
      <c r="B679">
        <f>VLOOKUP('2024-03-18_windows_device_0'!Q883,'2024-03-18_windows_device_0'!Q$2:Q$911,1,0)</f>
        <v>2183806</v>
      </c>
      <c r="C679">
        <f t="shared" si="32"/>
        <v>-5.333333333332746E-3</v>
      </c>
      <c r="D679">
        <f t="shared" si="34"/>
        <v>1.6226721362714862</v>
      </c>
      <c r="E679">
        <f t="shared" si="33"/>
        <v>2183079.8886141968</v>
      </c>
    </row>
    <row r="680" spans="1:5" x14ac:dyDescent="0.25">
      <c r="A680">
        <f>VLOOKUP('2024-03-18_windows_device_0'!P846,'2024-03-18_windows_device_0'!P$2:P$911,1,0)</f>
        <v>32.570666666666668</v>
      </c>
      <c r="B680">
        <f>VLOOKUP('2024-03-18_windows_device_0'!Q884,'2024-03-18_windows_device_0'!Q$2:Q$911,1,0)</f>
        <v>2183804</v>
      </c>
      <c r="C680">
        <f t="shared" si="32"/>
        <v>-2.4000000000000909E-2</v>
      </c>
      <c r="D680">
        <f t="shared" si="34"/>
        <v>1.6210550522640412</v>
      </c>
      <c r="E680">
        <f t="shared" si="33"/>
        <v>2183079.3841938623</v>
      </c>
    </row>
    <row r="681" spans="1:5" x14ac:dyDescent="0.25">
      <c r="A681">
        <f>VLOOKUP('2024-03-18_windows_device_0'!P847,'2024-03-18_windows_device_0'!P$2:P$911,1,0)</f>
        <v>32.56066666666667</v>
      </c>
      <c r="B681">
        <f>VLOOKUP('2024-03-18_windows_device_0'!Q885,'2024-03-18_windows_device_0'!Q$2:Q$911,1,0)</f>
        <v>2183804</v>
      </c>
      <c r="C681">
        <f t="shared" si="32"/>
        <v>-9.9999999999980105E-3</v>
      </c>
      <c r="D681">
        <f t="shared" si="34"/>
        <v>1.6208739531980478</v>
      </c>
      <c r="E681">
        <f t="shared" si="33"/>
        <v>2183079.5517784078</v>
      </c>
    </row>
    <row r="682" spans="1:5" x14ac:dyDescent="0.25">
      <c r="A682">
        <f>VLOOKUP('2024-03-18_windows_device_0'!P848,'2024-03-18_windows_device_0'!P$2:P$911,1,0)</f>
        <v>32.555999999999997</v>
      </c>
      <c r="B682">
        <f>VLOOKUP('2024-03-18_windows_device_0'!Q886,'2024-03-18_windows_device_0'!Q$2:Q$911,1,0)</f>
        <v>2183798</v>
      </c>
      <c r="C682">
        <f t="shared" si="32"/>
        <v>-4.66666666667237E-3</v>
      </c>
      <c r="D682">
        <f t="shared" si="34"/>
        <v>1.6207622563405932</v>
      </c>
      <c r="E682">
        <f t="shared" si="33"/>
        <v>2183073.6551492214</v>
      </c>
    </row>
    <row r="683" spans="1:5" x14ac:dyDescent="0.25">
      <c r="A683">
        <f>VLOOKUP('2024-03-18_windows_device_0'!P849,'2024-03-18_windows_device_0'!P$2:P$911,1,0)</f>
        <v>32.526666666666664</v>
      </c>
      <c r="B683">
        <f>VLOOKUP('2024-03-18_windows_device_0'!Q887,'2024-03-18_windows_device_0'!Q$2:Q$911,1,0)</f>
        <v>2183785</v>
      </c>
      <c r="C683">
        <f t="shared" si="32"/>
        <v>-2.9333333333333655E-2</v>
      </c>
      <c r="D683">
        <f t="shared" si="34"/>
        <v>1.6187446855363918</v>
      </c>
      <c r="E683">
        <f t="shared" si="33"/>
        <v>2183062.523554909</v>
      </c>
    </row>
    <row r="684" spans="1:5" x14ac:dyDescent="0.25">
      <c r="A684">
        <f>VLOOKUP('2024-03-18_windows_device_0'!P850,'2024-03-18_windows_device_0'!P$2:P$911,1,0)</f>
        <v>32.517333333333333</v>
      </c>
      <c r="B684">
        <f>VLOOKUP('2024-03-18_windows_device_0'!Q888,'2024-03-18_windows_device_0'!Q$2:Q$911,1,0)</f>
        <v>2183793</v>
      </c>
      <c r="C684">
        <f t="shared" si="32"/>
        <v>-9.3333333333305291E-3</v>
      </c>
      <c r="D684">
        <f t="shared" si="34"/>
        <v>1.618731872486729</v>
      </c>
      <c r="E684">
        <f t="shared" si="33"/>
        <v>2183070.535428091</v>
      </c>
    </row>
    <row r="685" spans="1:5" x14ac:dyDescent="0.25">
      <c r="A685">
        <f>VLOOKUP('2024-03-18_windows_device_0'!P851,'2024-03-18_windows_device_0'!P$2:P$911,1,0)</f>
        <v>32.506</v>
      </c>
      <c r="B685">
        <f>VLOOKUP('2024-03-18_windows_device_0'!Q889,'2024-03-18_windows_device_0'!Q$2:Q$911,1,0)</f>
        <v>2183791</v>
      </c>
      <c r="C685">
        <f t="shared" si="32"/>
        <v>-1.1333333333332973E-2</v>
      </c>
      <c r="D685">
        <f t="shared" si="34"/>
        <v>1.6181225349865562</v>
      </c>
      <c r="E685">
        <f t="shared" si="33"/>
        <v>2183069.1001777807</v>
      </c>
    </row>
    <row r="686" spans="1:5" x14ac:dyDescent="0.25">
      <c r="A686">
        <f>VLOOKUP('2024-03-18_windows_device_0'!P852,'2024-03-18_windows_device_0'!P$2:P$911,1,0)</f>
        <v>32.49733333333333</v>
      </c>
      <c r="B686">
        <f>VLOOKUP('2024-03-18_windows_device_0'!Q890,'2024-03-18_windows_device_0'!Q$2:Q$911,1,0)</f>
        <v>2183792</v>
      </c>
      <c r="C686">
        <f t="shared" si="32"/>
        <v>-8.6666666666701531E-3</v>
      </c>
      <c r="D686">
        <f t="shared" si="34"/>
        <v>1.6177513095682701</v>
      </c>
      <c r="E686">
        <f t="shared" si="33"/>
        <v>2183070.4443433178</v>
      </c>
    </row>
    <row r="687" spans="1:5" x14ac:dyDescent="0.25">
      <c r="A687">
        <f>VLOOKUP('2024-03-18_windows_device_0'!P853,'2024-03-18_windows_device_0'!P$2:P$911,1,0)</f>
        <v>32.478000000000002</v>
      </c>
      <c r="B687">
        <f>VLOOKUP('2024-03-18_windows_device_0'!Q891,'2024-03-18_windows_device_0'!Q$2:Q$911,1,0)</f>
        <v>2183787</v>
      </c>
      <c r="C687">
        <f t="shared" si="32"/>
        <v>-1.933333333332854E-2</v>
      </c>
      <c r="D687">
        <f t="shared" si="34"/>
        <v>1.6165482555369317</v>
      </c>
      <c r="E687">
        <f t="shared" si="33"/>
        <v>2183066.5602455987</v>
      </c>
    </row>
    <row r="688" spans="1:5" x14ac:dyDescent="0.25">
      <c r="A688">
        <f>VLOOKUP('2024-03-18_windows_device_0'!P854,'2024-03-18_windows_device_0'!P$2:P$911,1,0)</f>
        <v>32.467333333333336</v>
      </c>
      <c r="B688">
        <f>VLOOKUP('2024-03-18_windows_device_0'!Q892,'2024-03-18_windows_device_0'!Q$2:Q$911,1,0)</f>
        <v>2183785</v>
      </c>
      <c r="C688">
        <f t="shared" si="32"/>
        <v>-1.0666666666665492E-2</v>
      </c>
      <c r="D688">
        <f t="shared" si="34"/>
        <v>1.6162127738875134</v>
      </c>
      <c r="E688">
        <f t="shared" si="33"/>
        <v>2183064.871572338</v>
      </c>
    </row>
    <row r="689" spans="1:5" x14ac:dyDescent="0.25">
      <c r="A689">
        <f>VLOOKUP('2024-03-18_windows_device_0'!P855,'2024-03-18_windows_device_0'!P$2:P$911,1,0)</f>
        <v>32.44533333333333</v>
      </c>
      <c r="B689">
        <f>VLOOKUP('2024-03-18_windows_device_0'!Q893,'2024-03-18_windows_device_0'!Q$2:Q$911,1,0)</f>
        <v>2183786</v>
      </c>
      <c r="C689">
        <f t="shared" si="32"/>
        <v>-2.2000000000005571E-2</v>
      </c>
      <c r="D689">
        <f t="shared" si="34"/>
        <v>1.6148622276400191</v>
      </c>
      <c r="E689">
        <f t="shared" si="33"/>
        <v>2183067.1255323905</v>
      </c>
    </row>
    <row r="690" spans="1:5" x14ac:dyDescent="0.25">
      <c r="A690">
        <f>VLOOKUP('2024-03-18_windows_device_0'!P856,'2024-03-18_windows_device_0'!P$2:P$911,1,0)</f>
        <v>32.429333333333332</v>
      </c>
      <c r="B690">
        <f>VLOOKUP('2024-03-18_windows_device_0'!Q894,'2024-03-18_windows_device_0'!Q$2:Q$911,1,0)</f>
        <v>2183791</v>
      </c>
      <c r="C690">
        <f t="shared" si="32"/>
        <v>-1.5999999999998238E-2</v>
      </c>
      <c r="D690">
        <f t="shared" si="34"/>
        <v>1.6142010157978166</v>
      </c>
      <c r="E690">
        <f t="shared" si="33"/>
        <v>2183072.7398392051</v>
      </c>
    </row>
    <row r="691" spans="1:5" x14ac:dyDescent="0.25">
      <c r="A691">
        <f>VLOOKUP('2024-03-18_windows_device_0'!P857,'2024-03-18_windows_device_0'!P$2:P$911,1,0)</f>
        <v>32.417999999999999</v>
      </c>
      <c r="B691">
        <f>VLOOKUP('2024-03-18_windows_device_0'!Q895,'2024-03-18_windows_device_0'!Q$2:Q$911,1,0)</f>
        <v>2183788</v>
      </c>
      <c r="C691">
        <f t="shared" si="32"/>
        <v>-1.1333333333332973E-2</v>
      </c>
      <c r="D691">
        <f t="shared" si="34"/>
        <v>1.6137419657661409</v>
      </c>
      <c r="E691">
        <f t="shared" si="33"/>
        <v>2183070.1664731675</v>
      </c>
    </row>
    <row r="692" spans="1:5" x14ac:dyDescent="0.25">
      <c r="A692">
        <f>VLOOKUP('2024-03-18_windows_device_0'!P858,'2024-03-18_windows_device_0'!P$2:P$911,1,0)</f>
        <v>32.400666666666666</v>
      </c>
      <c r="B692">
        <f>VLOOKUP('2024-03-18_windows_device_0'!Q896,'2024-03-18_windows_device_0'!Q$2:Q$911,1,0)</f>
        <v>2183779</v>
      </c>
      <c r="C692">
        <f t="shared" si="32"/>
        <v>-1.7333333333333201E-2</v>
      </c>
      <c r="D692">
        <f t="shared" si="34"/>
        <v>1.6127441002857614</v>
      </c>
      <c r="E692">
        <f t="shared" si="33"/>
        <v>2183062.0942926202</v>
      </c>
    </row>
    <row r="693" spans="1:5" x14ac:dyDescent="0.25">
      <c r="A693">
        <f>VLOOKUP('2024-03-18_windows_device_0'!P859,'2024-03-18_windows_device_0'!P$2:P$911,1,0)</f>
        <v>32.401333333333334</v>
      </c>
      <c r="B693">
        <f>VLOOKUP('2024-03-18_windows_device_0'!Q897,'2024-03-18_windows_device_0'!Q$2:Q$911,1,0)</f>
        <v>2183781</v>
      </c>
      <c r="C693">
        <f t="shared" si="32"/>
        <v>6.6666666666748142E-4</v>
      </c>
      <c r="D693">
        <f t="shared" si="34"/>
        <v>1.6131824041547644</v>
      </c>
      <c r="E693">
        <f t="shared" si="33"/>
        <v>2183063.6866851891</v>
      </c>
    </row>
    <row r="694" spans="1:5" x14ac:dyDescent="0.25">
      <c r="A694">
        <f>VLOOKUP('2024-03-18_windows_device_0'!P860,'2024-03-18_windows_device_0'!P$2:P$911,1,0)</f>
        <v>32.37466666666667</v>
      </c>
      <c r="B694">
        <f>VLOOKUP('2024-03-18_windows_device_0'!Q898,'2024-03-18_windows_device_0'!Q$2:Q$911,1,0)</f>
        <v>2183782</v>
      </c>
      <c r="C694">
        <f t="shared" si="32"/>
        <v>-2.666666666666373E-2</v>
      </c>
      <c r="D694">
        <f t="shared" si="34"/>
        <v>1.611240099965628</v>
      </c>
      <c r="E694">
        <f t="shared" si="33"/>
        <v>2183066.4938036003</v>
      </c>
    </row>
    <row r="695" spans="1:5" x14ac:dyDescent="0.25">
      <c r="A695">
        <f>VLOOKUP('2024-03-18_windows_device_0'!P861,'2024-03-18_windows_device_0'!P$2:P$911,1,0)</f>
        <v>32.374000000000002</v>
      </c>
      <c r="B695">
        <f>VLOOKUP('2024-03-18_windows_device_0'!Q899,'2024-03-18_windows_device_0'!Q$2:Q$911,1,0)</f>
        <v>2183776</v>
      </c>
      <c r="C695">
        <f t="shared" si="32"/>
        <v>-6.6666666666748142E-4</v>
      </c>
      <c r="D695">
        <f t="shared" si="34"/>
        <v>1.61179155786165</v>
      </c>
      <c r="E695">
        <f t="shared" si="33"/>
        <v>2183059.9805062208</v>
      </c>
    </row>
    <row r="696" spans="1:5" x14ac:dyDescent="0.25">
      <c r="A696">
        <f>VLOOKUP('2024-03-18_windows_device_0'!P862,'2024-03-18_windows_device_0'!P$2:P$911,1,0)</f>
        <v>32.357999999999997</v>
      </c>
      <c r="B696">
        <f>VLOOKUP('2024-03-18_windows_device_0'!Q900,'2024-03-18_windows_device_0'!Q$2:Q$911,1,0)</f>
        <v>2183772</v>
      </c>
      <c r="C696">
        <f t="shared" si="32"/>
        <v>-1.6000000000005343E-2</v>
      </c>
      <c r="D696">
        <f t="shared" si="34"/>
        <v>1.6106503310537501</v>
      </c>
      <c r="E696">
        <f t="shared" si="33"/>
        <v>2183057.0429553464</v>
      </c>
    </row>
    <row r="697" spans="1:5" x14ac:dyDescent="0.25">
      <c r="A697">
        <f>VLOOKUP('2024-03-18_windows_device_0'!P863,'2024-03-18_windows_device_0'!P$2:P$911,1,0)</f>
        <v>32.347333333333331</v>
      </c>
      <c r="B697">
        <f>VLOOKUP('2024-03-18_windows_device_0'!Q901,'2024-03-18_windows_device_0'!Q$2:Q$911,1,0)</f>
        <v>2183772</v>
      </c>
      <c r="C697">
        <f t="shared" ref="C697:C706" si="35">A697-A696</f>
        <v>-1.0666666666665492E-2</v>
      </c>
      <c r="D697">
        <f t="shared" si="34"/>
        <v>1.6102392148373961</v>
      </c>
      <c r="E697">
        <f t="shared" si="33"/>
        <v>2183057.4258770943</v>
      </c>
    </row>
    <row r="698" spans="1:5" x14ac:dyDescent="0.25">
      <c r="A698">
        <f>VLOOKUP('2024-03-18_windows_device_0'!P864,'2024-03-18_windows_device_0'!P$2:P$911,1,0)</f>
        <v>32.323333333333331</v>
      </c>
      <c r="B698">
        <f>VLOOKUP('2024-03-18_windows_device_0'!Q902,'2024-03-18_windows_device_0'!Q$2:Q$911,1,0)</f>
        <v>2183770</v>
      </c>
      <c r="C698">
        <f t="shared" si="35"/>
        <v>-2.4000000000000909E-2</v>
      </c>
      <c r="D698">
        <f t="shared" si="34"/>
        <v>1.6087451737559773</v>
      </c>
      <c r="E698">
        <f t="shared" si="33"/>
        <v>2183056.8182801087</v>
      </c>
    </row>
    <row r="699" spans="1:5" x14ac:dyDescent="0.25">
      <c r="A699">
        <f>VLOOKUP('2024-03-18_windows_device_0'!P865,'2024-03-18_windows_device_0'!P$2:P$911,1,0)</f>
        <v>32.31666666666667</v>
      </c>
      <c r="B699">
        <f>VLOOKUP('2024-03-18_windows_device_0'!Q903,'2024-03-18_windows_device_0'!Q$2:Q$911,1,0)</f>
        <v>2183774</v>
      </c>
      <c r="C699">
        <f t="shared" si="35"/>
        <v>-6.6666666666606034E-3</v>
      </c>
      <c r="D699">
        <f t="shared" si="34"/>
        <v>1.6088024297538646</v>
      </c>
      <c r="E699">
        <f t="shared" si="33"/>
        <v>2183060.764895353</v>
      </c>
    </row>
    <row r="700" spans="1:5" x14ac:dyDescent="0.25">
      <c r="A700">
        <f>VLOOKUP('2024-03-18_windows_device_0'!P866,'2024-03-18_windows_device_0'!P$2:P$911,1,0)</f>
        <v>32.299333333333337</v>
      </c>
      <c r="B700">
        <f>VLOOKUP('2024-03-18_windows_device_0'!Q904,'2024-03-18_windows_device_0'!Q$2:Q$911,1,0)</f>
        <v>2183769</v>
      </c>
      <c r="C700">
        <f t="shared" si="35"/>
        <v>-1.7333333333333201E-2</v>
      </c>
      <c r="D700">
        <f t="shared" si="34"/>
        <v>1.6077002307513193</v>
      </c>
      <c r="E700">
        <f t="shared" si="33"/>
        <v>2183056.7929054266</v>
      </c>
    </row>
    <row r="701" spans="1:5" x14ac:dyDescent="0.25">
      <c r="A701">
        <f>VLOOKUP('2024-03-18_windows_device_0'!P867,'2024-03-18_windows_device_0'!P$2:P$911,1,0)</f>
        <v>32.301333333333332</v>
      </c>
      <c r="B701">
        <f>VLOOKUP('2024-03-18_windows_device_0'!Q905,'2024-03-18_windows_device_0'!Q$2:Q$911,1,0)</f>
        <v>2183769</v>
      </c>
      <c r="C701">
        <f t="shared" si="35"/>
        <v>1.9999999999953388E-3</v>
      </c>
      <c r="D701">
        <f t="shared" si="34"/>
        <v>1.608233571350465</v>
      </c>
      <c r="E701">
        <f t="shared" si="33"/>
        <v>2183056.2953759651</v>
      </c>
    </row>
    <row r="702" spans="1:5" x14ac:dyDescent="0.25">
      <c r="A702">
        <f>VLOOKUP('2024-03-18_windows_device_0'!P868,'2024-03-18_windows_device_0'!P$2:P$911,1,0)</f>
        <v>32.283999999999999</v>
      </c>
      <c r="B702">
        <f>VLOOKUP('2024-03-18_windows_device_0'!Q906,'2024-03-18_windows_device_0'!Q$2:Q$911,1,0)</f>
        <v>2183770</v>
      </c>
      <c r="C702">
        <f t="shared" si="35"/>
        <v>-1.7333333333333201E-2</v>
      </c>
      <c r="D702">
        <f t="shared" si="34"/>
        <v>1.6069370136507126</v>
      </c>
      <c r="E702">
        <f t="shared" si="33"/>
        <v>2183058.5051635043</v>
      </c>
    </row>
    <row r="703" spans="1:5" x14ac:dyDescent="0.25">
      <c r="A703">
        <f>VLOOKUP('2024-03-18_windows_device_0'!P869,'2024-03-18_windows_device_0'!P$2:P$911,1,0)</f>
        <v>32.271999999999998</v>
      </c>
      <c r="B703">
        <f>VLOOKUP('2024-03-18_windows_device_0'!Q907,'2024-03-18_windows_device_0'!Q$2:Q$911,1,0)</f>
        <v>2183771</v>
      </c>
      <c r="C703">
        <f t="shared" si="35"/>
        <v>-1.2000000000000455E-2</v>
      </c>
      <c r="D703">
        <f t="shared" si="34"/>
        <v>1.6064592593193361</v>
      </c>
      <c r="E703">
        <f t="shared" si="33"/>
        <v>2183059.9511909727</v>
      </c>
    </row>
    <row r="704" spans="1:5" x14ac:dyDescent="0.25">
      <c r="A704">
        <f>VLOOKUP('2024-03-18_windows_device_0'!P870,'2024-03-18_windows_device_0'!P$2:P$911,1,0)</f>
        <v>32.251333333333335</v>
      </c>
      <c r="B704">
        <f>VLOOKUP('2024-03-18_windows_device_0'!Q908,'2024-03-18_windows_device_0'!Q$2:Q$911,1,0)</f>
        <v>2183769</v>
      </c>
      <c r="C704">
        <f t="shared" si="35"/>
        <v>-2.0666666666663502E-2</v>
      </c>
      <c r="D704">
        <f t="shared" si="34"/>
        <v>1.6052363655000081</v>
      </c>
      <c r="E704">
        <f t="shared" si="33"/>
        <v>2183059.093479055</v>
      </c>
    </row>
    <row r="705" spans="1:5" x14ac:dyDescent="0.25">
      <c r="A705">
        <f>VLOOKUP('2024-03-18_windows_device_0'!P871,'2024-03-18_windows_device_0'!P$2:P$911,1,0)</f>
        <v>32.24666666666667</v>
      </c>
      <c r="B705">
        <f>VLOOKUP('2024-03-18_windows_device_0'!Q909,'2024-03-18_windows_device_0'!Q$2:Q$911,1,0)</f>
        <v>2183768</v>
      </c>
      <c r="C705">
        <f t="shared" si="35"/>
        <v>-4.6666666666652645E-3</v>
      </c>
      <c r="D705">
        <f t="shared" si="34"/>
        <v>1.6053624593355968</v>
      </c>
      <c r="E705">
        <f t="shared" si="33"/>
        <v>2183057.9756563287</v>
      </c>
    </row>
    <row r="706" spans="1:5" x14ac:dyDescent="0.25">
      <c r="A706">
        <f>VLOOKUP('2024-03-18_windows_device_0'!P872,'2024-03-18_windows_device_0'!P$2:P$911,1,0)</f>
        <v>32.244666666666667</v>
      </c>
      <c r="B706">
        <f>VLOOKUP('2024-03-18_windows_device_0'!Q910,'2024-03-18_windows_device_0'!Q$2:Q$911,1,0)</f>
        <v>2183764</v>
      </c>
      <c r="C706">
        <f t="shared" si="35"/>
        <v>-2.0000000000024443E-3</v>
      </c>
      <c r="D706">
        <f t="shared" si="34"/>
        <v>1.6053226235060774</v>
      </c>
      <c r="E706">
        <f t="shared" si="33"/>
        <v>2183054.0128781316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557"/>
  <sheetViews>
    <sheetView zoomScale="101" workbookViewId="0">
      <selection activeCell="L6" sqref="L6"/>
    </sheetView>
  </sheetViews>
  <sheetFormatPr defaultRowHeight="15" x14ac:dyDescent="0.25"/>
  <cols>
    <col min="1" max="1" width="16.28515625" customWidth="1"/>
    <col min="9" max="9" width="10.28515625" bestFit="1" customWidth="1"/>
    <col min="10" max="10" width="10.28515625" customWidth="1"/>
    <col min="11" max="11" width="12.7109375" bestFit="1" customWidth="1"/>
  </cols>
  <sheetData>
    <row r="1" spans="1:13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6</v>
      </c>
      <c r="E1" t="s">
        <v>8</v>
      </c>
      <c r="F1" t="s">
        <v>11</v>
      </c>
      <c r="G1" t="s">
        <v>8</v>
      </c>
      <c r="K1" s="6"/>
    </row>
    <row r="2" spans="1:13" x14ac:dyDescent="0.25">
      <c r="A2">
        <f>VLOOKUP('2024-03-18_windows_device_0'!P317,'2024-03-18_windows_device_0'!P$2:P$911,1,0)</f>
        <v>48.326666666666668</v>
      </c>
      <c r="B2">
        <f>VLOOKUP('2024-03-18_windows_device_0'!Q355,'2024-03-18_windows_device_0'!Q$2:Q$911,1,0)</f>
        <v>2184568</v>
      </c>
      <c r="C2">
        <f>0</f>
        <v>0</v>
      </c>
      <c r="D2">
        <f t="shared" ref="D2:D59" si="0">A2+C2</f>
        <v>48.326666666666668</v>
      </c>
      <c r="E2">
        <f>B2-A2*K$2+K$3*A2^2+J2</f>
        <v>2181245.1929233824</v>
      </c>
      <c r="F2">
        <f>(A2)*(1-EXP(-3*(D2)/K$7))</f>
        <v>48.326666666666661</v>
      </c>
      <c r="G2">
        <f>B2-A2*M$2</f>
        <v>2182151.6666666665</v>
      </c>
      <c r="H2">
        <f>I2+J2</f>
        <v>2182174.1061717072</v>
      </c>
      <c r="I2">
        <f>B2-K$5*(F2)</f>
        <v>2182174.1061717072</v>
      </c>
      <c r="J2">
        <f>C2*K$8</f>
        <v>0</v>
      </c>
      <c r="K2">
        <v>98.674809073475004</v>
      </c>
      <c r="M2">
        <v>50</v>
      </c>
    </row>
    <row r="3" spans="1:13" x14ac:dyDescent="0.25">
      <c r="A3">
        <f>VLOOKUP('2024-03-18_windows_device_0'!P318,'2024-03-18_windows_device_0'!P$2:P$911,1,0)</f>
        <v>48.283999999999999</v>
      </c>
      <c r="B3">
        <f>VLOOKUP('2024-03-18_windows_device_0'!Q356,'2024-03-18_windows_device_0'!Q$2:Q$911,1,0)</f>
        <v>2184572</v>
      </c>
      <c r="C3">
        <f t="shared" ref="C3:C66" si="1">(A3-A2)*K$6</f>
        <v>-0.21403867740059235</v>
      </c>
      <c r="D3">
        <f t="shared" si="0"/>
        <v>48.069961322599404</v>
      </c>
      <c r="E3">
        <f t="shared" ref="E3:E66" si="2">B3-A3*K$2+K$3*A3^2+J3</f>
        <v>2181206.9732787744</v>
      </c>
      <c r="F3">
        <f t="shared" ref="F3:F66" si="3">(A3)*(1-EXP(-3*(D3)/K$7))</f>
        <v>48.283999999999985</v>
      </c>
      <c r="G3">
        <f t="shared" ref="G3:G66" si="4">B3-A3*M$2</f>
        <v>2182157.7999999998</v>
      </c>
      <c r="H3">
        <f t="shared" ref="H3:H66" si="5">I3+J3</f>
        <v>2182136.3417647742</v>
      </c>
      <c r="I3">
        <f t="shared" ref="I3:I66" si="6">B3-K$5*(F3)</f>
        <v>2182180.2196936412</v>
      </c>
      <c r="J3">
        <f t="shared" ref="J3:J66" si="7">C3*K$8</f>
        <v>-43.877928867121433</v>
      </c>
      <c r="K3">
        <v>0.61907006552239596</v>
      </c>
    </row>
    <row r="4" spans="1:13" x14ac:dyDescent="0.25">
      <c r="A4">
        <f>VLOOKUP('2024-03-18_windows_device_0'!P319,'2024-03-18_windows_device_0'!P$2:P$911,1,0)</f>
        <v>48.24666666666667</v>
      </c>
      <c r="B4">
        <f>VLOOKUP('2024-03-18_windows_device_0'!Q357,'2024-03-18_windows_device_0'!Q$2:Q$911,1,0)</f>
        <v>2184575</v>
      </c>
      <c r="C4">
        <f t="shared" si="1"/>
        <v>-0.18728384272548712</v>
      </c>
      <c r="D4">
        <f t="shared" si="0"/>
        <v>48.059382823941185</v>
      </c>
      <c r="E4">
        <f t="shared" si="2"/>
        <v>2181216.9108675658</v>
      </c>
      <c r="F4">
        <f t="shared" si="3"/>
        <v>48.246666666666655</v>
      </c>
      <c r="G4">
        <f t="shared" si="4"/>
        <v>2182162.6666666665</v>
      </c>
      <c r="H4">
        <f t="shared" si="5"/>
        <v>2182146.6758375755</v>
      </c>
      <c r="I4">
        <f t="shared" si="6"/>
        <v>2182185.069025334</v>
      </c>
      <c r="J4">
        <f t="shared" si="7"/>
        <v>-38.393187758724856</v>
      </c>
      <c r="K4">
        <v>0.68</v>
      </c>
    </row>
    <row r="5" spans="1:13" x14ac:dyDescent="0.25">
      <c r="A5">
        <f>VLOOKUP('2024-03-18_windows_device_0'!P320,'2024-03-18_windows_device_0'!P$2:P$911,1,0)</f>
        <v>48.179333333333332</v>
      </c>
      <c r="B5">
        <f>VLOOKUP('2024-03-18_windows_device_0'!Q358,'2024-03-18_windows_device_0'!Q$2:Q$911,1,0)</f>
        <v>2184575</v>
      </c>
      <c r="C5">
        <f t="shared" si="1"/>
        <v>-0.33777978777281148</v>
      </c>
      <c r="D5">
        <f t="shared" si="0"/>
        <v>47.841553545560522</v>
      </c>
      <c r="E5">
        <f t="shared" si="2"/>
        <v>2181188.6838763328</v>
      </c>
      <c r="F5">
        <f t="shared" si="3"/>
        <v>48.179333333333318</v>
      </c>
      <c r="G5">
        <f t="shared" si="4"/>
        <v>2182166.0333333332</v>
      </c>
      <c r="H5">
        <f t="shared" si="5"/>
        <v>2182119.1595706427</v>
      </c>
      <c r="I5">
        <f t="shared" si="6"/>
        <v>2182188.4044271363</v>
      </c>
      <c r="J5">
        <f t="shared" si="7"/>
        <v>-69.244856493426354</v>
      </c>
      <c r="K5">
        <v>49.535670333001377</v>
      </c>
    </row>
    <row r="6" spans="1:13" x14ac:dyDescent="0.25">
      <c r="A6">
        <f>VLOOKUP('2024-03-18_windows_device_0'!P321,'2024-03-18_windows_device_0'!P$2:P$911,1,0)</f>
        <v>48.12466666666667</v>
      </c>
      <c r="B6">
        <f>VLOOKUP('2024-03-18_windows_device_0'!Q359,'2024-03-18_windows_device_0'!Q$2:Q$911,1,0)</f>
        <v>2184572</v>
      </c>
      <c r="C6">
        <f t="shared" si="1"/>
        <v>-0.27423705541947219</v>
      </c>
      <c r="D6">
        <f t="shared" si="0"/>
        <v>47.850429611247201</v>
      </c>
      <c r="E6">
        <f t="shared" si="2"/>
        <v>2181200.8451915379</v>
      </c>
      <c r="F6">
        <f t="shared" si="3"/>
        <v>48.124666666666656</v>
      </c>
      <c r="G6">
        <f t="shared" si="4"/>
        <v>2182165.7666666666</v>
      </c>
      <c r="H6">
        <f t="shared" si="5"/>
        <v>2182131.8937807535</v>
      </c>
      <c r="I6">
        <f t="shared" si="6"/>
        <v>2182188.1123771146</v>
      </c>
      <c r="J6">
        <f t="shared" si="7"/>
        <v>-56.218596360991796</v>
      </c>
      <c r="K6">
        <v>5.0165315015761003</v>
      </c>
      <c r="L6">
        <f>VAR(I2:I562)</f>
        <v>186.62505387828131</v>
      </c>
    </row>
    <row r="7" spans="1:13" x14ac:dyDescent="0.25">
      <c r="A7">
        <f>VLOOKUP('2024-03-18_windows_device_0'!P322,'2024-03-18_windows_device_0'!P$2:P$911,1,0)</f>
        <v>48.074666666666666</v>
      </c>
      <c r="B7">
        <f>VLOOKUP('2024-03-18_windows_device_0'!Q360,'2024-03-18_windows_device_0'!Q$2:Q$911,1,0)</f>
        <v>2184570</v>
      </c>
      <c r="C7">
        <f t="shared" si="1"/>
        <v>-0.25082657507882639</v>
      </c>
      <c r="D7">
        <f t="shared" si="0"/>
        <v>47.82384009158784</v>
      </c>
      <c r="E7">
        <f t="shared" si="2"/>
        <v>2181205.6003740826</v>
      </c>
      <c r="F7">
        <f t="shared" si="3"/>
        <v>48.074666666666651</v>
      </c>
      <c r="G7">
        <f t="shared" si="4"/>
        <v>2182166.2666666666</v>
      </c>
      <c r="H7">
        <f t="shared" si="5"/>
        <v>2182137.16971274</v>
      </c>
      <c r="I7">
        <f t="shared" si="6"/>
        <v>2182188.5891606309</v>
      </c>
      <c r="J7">
        <f t="shared" si="7"/>
        <v>-51.419447891159408</v>
      </c>
      <c r="K7">
        <v>3.9833164277111703</v>
      </c>
    </row>
    <row r="8" spans="1:13" x14ac:dyDescent="0.25">
      <c r="A8">
        <f>VLOOKUP('2024-03-18_windows_device_0'!P323,'2024-03-18_windows_device_0'!P$2:P$911,1,0)</f>
        <v>48.018000000000001</v>
      </c>
      <c r="B8">
        <f>VLOOKUP('2024-03-18_windows_device_0'!Q361,'2024-03-18_windows_device_0'!Q$2:Q$911,1,0)</f>
        <v>2184571</v>
      </c>
      <c r="C8">
        <f t="shared" si="1"/>
        <v>-0.28427011842263666</v>
      </c>
      <c r="D8">
        <f t="shared" si="0"/>
        <v>47.733729881577361</v>
      </c>
      <c r="E8">
        <f t="shared" si="2"/>
        <v>2181201.9650282487</v>
      </c>
      <c r="F8">
        <f t="shared" si="3"/>
        <v>48.017999999999986</v>
      </c>
      <c r="G8">
        <f t="shared" si="4"/>
        <v>2182170.1</v>
      </c>
      <c r="H8">
        <f t="shared" si="5"/>
        <v>2182134.1208076733</v>
      </c>
      <c r="I8">
        <f t="shared" si="6"/>
        <v>2182192.3961819499</v>
      </c>
      <c r="J8">
        <f t="shared" si="7"/>
        <v>-58.27537427664052</v>
      </c>
      <c r="K8">
        <v>205</v>
      </c>
    </row>
    <row r="9" spans="1:13" x14ac:dyDescent="0.25">
      <c r="A9">
        <f>VLOOKUP('2024-03-18_windows_device_0'!P324,'2024-03-18_windows_device_0'!P$2:P$911,1,0)</f>
        <v>47.977333333333334</v>
      </c>
      <c r="B9">
        <f>VLOOKUP('2024-03-18_windows_device_0'!Q362,'2024-03-18_windows_device_0'!Q$2:Q$911,1,0)</f>
        <v>2184570</v>
      </c>
      <c r="C9">
        <f t="shared" si="1"/>
        <v>-0.2040056143974279</v>
      </c>
      <c r="D9">
        <f t="shared" si="0"/>
        <v>47.773327718935903</v>
      </c>
      <c r="E9">
        <f t="shared" si="2"/>
        <v>2181219.0152950925</v>
      </c>
      <c r="F9">
        <f t="shared" si="3"/>
        <v>47.977333333333327</v>
      </c>
      <c r="G9">
        <f t="shared" si="4"/>
        <v>2182171.1333333333</v>
      </c>
      <c r="H9">
        <f t="shared" si="5"/>
        <v>2182151.5894815917</v>
      </c>
      <c r="I9">
        <f t="shared" si="6"/>
        <v>2182193.4106325433</v>
      </c>
      <c r="J9">
        <f t="shared" si="7"/>
        <v>-41.821150951472717</v>
      </c>
      <c r="K9">
        <v>-0.01</v>
      </c>
    </row>
    <row r="10" spans="1:13" x14ac:dyDescent="0.25">
      <c r="A10">
        <f>VLOOKUP('2024-03-18_windows_device_0'!P325,'2024-03-18_windows_device_0'!P$2:P$911,1,0)</f>
        <v>47.919333333333334</v>
      </c>
      <c r="B10">
        <f>VLOOKUP('2024-03-18_windows_device_0'!Q363,'2024-03-18_windows_device_0'!Q$2:Q$911,1,0)</f>
        <v>2184559</v>
      </c>
      <c r="C10">
        <f t="shared" si="1"/>
        <v>-0.29095882709141296</v>
      </c>
      <c r="D10">
        <f t="shared" si="0"/>
        <v>47.628374506241919</v>
      </c>
      <c r="E10">
        <f t="shared" si="2"/>
        <v>2181192.4697535853</v>
      </c>
      <c r="F10">
        <f t="shared" si="3"/>
        <v>47.919333333333327</v>
      </c>
      <c r="G10">
        <f t="shared" si="4"/>
        <v>2182163.0333333332</v>
      </c>
      <c r="H10">
        <f t="shared" si="5"/>
        <v>2182125.6371418689</v>
      </c>
      <c r="I10">
        <f t="shared" si="6"/>
        <v>2182185.2837014226</v>
      </c>
      <c r="J10">
        <f t="shared" si="7"/>
        <v>-59.646559553739657</v>
      </c>
    </row>
    <row r="11" spans="1:13" x14ac:dyDescent="0.25">
      <c r="A11">
        <f>VLOOKUP('2024-03-18_windows_device_0'!P326,'2024-03-18_windows_device_0'!P$2:P$911,1,0)</f>
        <v>47.861333333333334</v>
      </c>
      <c r="B11">
        <f>VLOOKUP('2024-03-18_windows_device_0'!Q364,'2024-03-18_windows_device_0'!Q$2:Q$911,1,0)</f>
        <v>2184549</v>
      </c>
      <c r="C11">
        <f t="shared" si="1"/>
        <v>-0.29095882709141296</v>
      </c>
      <c r="D11">
        <f t="shared" si="0"/>
        <v>47.570374506241919</v>
      </c>
      <c r="E11">
        <f t="shared" si="2"/>
        <v>2181184.7537857834</v>
      </c>
      <c r="F11">
        <f t="shared" si="3"/>
        <v>47.861333333333327</v>
      </c>
      <c r="G11">
        <f t="shared" si="4"/>
        <v>2182155.9333333331</v>
      </c>
      <c r="H11">
        <f t="shared" si="5"/>
        <v>2182118.5102107483</v>
      </c>
      <c r="I11">
        <f t="shared" si="6"/>
        <v>2182178.156770302</v>
      </c>
      <c r="J11">
        <f t="shared" si="7"/>
        <v>-59.646559553739657</v>
      </c>
    </row>
    <row r="12" spans="1:13" x14ac:dyDescent="0.25">
      <c r="A12">
        <f>VLOOKUP('2024-03-18_windows_device_0'!P327,'2024-03-18_windows_device_0'!P$2:P$911,1,0)</f>
        <v>47.836666666666666</v>
      </c>
      <c r="B12">
        <f>VLOOKUP('2024-03-18_windows_device_0'!Q365,'2024-03-18_windows_device_0'!Q$2:Q$911,1,0)</f>
        <v>2184551</v>
      </c>
      <c r="C12">
        <f t="shared" si="1"/>
        <v>-0.12374111037221912</v>
      </c>
      <c r="D12">
        <f t="shared" si="0"/>
        <v>47.712925556294444</v>
      </c>
      <c r="E12">
        <f t="shared" si="2"/>
        <v>2181222.0060500787</v>
      </c>
      <c r="F12">
        <f t="shared" si="3"/>
        <v>47.836666666666659</v>
      </c>
      <c r="G12">
        <f t="shared" si="4"/>
        <v>2182159.1666666665</v>
      </c>
      <c r="H12">
        <f t="shared" si="5"/>
        <v>2182156.0117225442</v>
      </c>
      <c r="I12">
        <f t="shared" si="6"/>
        <v>2182181.3786501703</v>
      </c>
      <c r="J12">
        <f t="shared" si="7"/>
        <v>-25.366927626304918</v>
      </c>
    </row>
    <row r="13" spans="1:13" x14ac:dyDescent="0.25">
      <c r="A13">
        <f>VLOOKUP('2024-03-18_windows_device_0'!P328,'2024-03-18_windows_device_0'!P$2:P$911,1,0)</f>
        <v>47.774666666666668</v>
      </c>
      <c r="B13">
        <f>VLOOKUP('2024-03-18_windows_device_0'!Q366,'2024-03-18_windows_device_0'!Q$2:Q$911,1,0)</f>
        <v>2184552</v>
      </c>
      <c r="C13">
        <f t="shared" si="1"/>
        <v>-0.31102495309770622</v>
      </c>
      <c r="D13">
        <f t="shared" si="0"/>
        <v>47.463641713568961</v>
      </c>
      <c r="E13">
        <f t="shared" si="2"/>
        <v>2181187.0609133905</v>
      </c>
      <c r="F13">
        <f t="shared" si="3"/>
        <v>47.774666666666654</v>
      </c>
      <c r="G13">
        <f t="shared" si="4"/>
        <v>2182163.2666666666</v>
      </c>
      <c r="H13">
        <f t="shared" si="5"/>
        <v>2182121.6897463459</v>
      </c>
      <c r="I13">
        <f t="shared" si="6"/>
        <v>2182185.4498617309</v>
      </c>
      <c r="J13">
        <f t="shared" si="7"/>
        <v>-63.760115385029778</v>
      </c>
    </row>
    <row r="14" spans="1:13" x14ac:dyDescent="0.25">
      <c r="A14">
        <f>VLOOKUP('2024-03-18_windows_device_0'!P329,'2024-03-18_windows_device_0'!P$2:P$911,1,0)</f>
        <v>47.725999999999999</v>
      </c>
      <c r="B14">
        <f>VLOOKUP('2024-03-18_windows_device_0'!Q367,'2024-03-18_windows_device_0'!Q$2:Q$911,1,0)</f>
        <v>2184551</v>
      </c>
      <c r="C14">
        <f t="shared" si="1"/>
        <v>-0.24413786641005009</v>
      </c>
      <c r="D14">
        <f t="shared" si="0"/>
        <v>47.481862133589949</v>
      </c>
      <c r="E14">
        <f t="shared" si="2"/>
        <v>2181201.6976888096</v>
      </c>
      <c r="F14">
        <f t="shared" si="3"/>
        <v>47.725999999999985</v>
      </c>
      <c r="G14">
        <f t="shared" si="4"/>
        <v>2182164.7000000002</v>
      </c>
      <c r="H14">
        <f t="shared" si="5"/>
        <v>2182136.812335073</v>
      </c>
      <c r="I14">
        <f t="shared" si="6"/>
        <v>2182186.8605976873</v>
      </c>
      <c r="J14">
        <f t="shared" si="7"/>
        <v>-50.04826261406027</v>
      </c>
    </row>
    <row r="15" spans="1:13" x14ac:dyDescent="0.25">
      <c r="A15">
        <f>VLOOKUP('2024-03-18_windows_device_0'!P330,'2024-03-18_windows_device_0'!P$2:P$911,1,0)</f>
        <v>47.672666666666665</v>
      </c>
      <c r="B15">
        <f>VLOOKUP('2024-03-18_windows_device_0'!Q368,'2024-03-18_windows_device_0'!Q$2:Q$911,1,0)</f>
        <v>2184555</v>
      </c>
      <c r="C15">
        <f t="shared" si="1"/>
        <v>-0.26754834675073152</v>
      </c>
      <c r="D15">
        <f t="shared" si="0"/>
        <v>47.405118319915935</v>
      </c>
      <c r="E15">
        <f t="shared" si="2"/>
        <v>2181203.0114123528</v>
      </c>
      <c r="F15">
        <f t="shared" si="3"/>
        <v>47.67266666666665</v>
      </c>
      <c r="G15">
        <f t="shared" si="4"/>
        <v>2182171.3666666667</v>
      </c>
      <c r="H15">
        <f t="shared" si="5"/>
        <v>2182138.6550890207</v>
      </c>
      <c r="I15">
        <f t="shared" si="6"/>
        <v>2182193.5025001047</v>
      </c>
      <c r="J15">
        <f t="shared" si="7"/>
        <v>-54.847411083899964</v>
      </c>
    </row>
    <row r="16" spans="1:13" x14ac:dyDescent="0.25">
      <c r="A16">
        <f>VLOOKUP('2024-03-18_windows_device_0'!P331,'2024-03-18_windows_device_0'!P$2:P$911,1,0)</f>
        <v>47.640666666666668</v>
      </c>
      <c r="B16">
        <f>VLOOKUP('2024-03-18_windows_device_0'!Q369,'2024-03-18_windows_device_0'!Q$2:Q$911,1,0)</f>
        <v>2184555</v>
      </c>
      <c r="C16">
        <f t="shared" si="1"/>
        <v>-0.16052900805041753</v>
      </c>
      <c r="D16">
        <f t="shared" si="0"/>
        <v>47.48013765861625</v>
      </c>
      <c r="E16">
        <f t="shared" si="2"/>
        <v>2181226.2197904685</v>
      </c>
      <c r="F16">
        <f t="shared" si="3"/>
        <v>47.640666666666654</v>
      </c>
      <c r="G16">
        <f t="shared" si="4"/>
        <v>2182172.9666666668</v>
      </c>
      <c r="H16">
        <f t="shared" si="5"/>
        <v>2182162.1791949053</v>
      </c>
      <c r="I16">
        <f t="shared" si="6"/>
        <v>2182195.0876415558</v>
      </c>
      <c r="J16">
        <f t="shared" si="7"/>
        <v>-32.908446650335591</v>
      </c>
    </row>
    <row r="17" spans="1:10" x14ac:dyDescent="0.25">
      <c r="A17">
        <f>VLOOKUP('2024-03-18_windows_device_0'!P332,'2024-03-18_windows_device_0'!P$2:P$911,1,0)</f>
        <v>47.591333333333331</v>
      </c>
      <c r="B17">
        <f>VLOOKUP('2024-03-18_windows_device_0'!Q370,'2024-03-18_windows_device_0'!Q$2:Q$911,1,0)</f>
        <v>2184546</v>
      </c>
      <c r="C17">
        <f t="shared" si="1"/>
        <v>-0.24748222074443824</v>
      </c>
      <c r="D17">
        <f t="shared" si="0"/>
        <v>47.343851112588894</v>
      </c>
      <c r="E17">
        <f t="shared" si="2"/>
        <v>2181201.3538786103</v>
      </c>
      <c r="F17">
        <f t="shared" si="3"/>
        <v>47.591333333333317</v>
      </c>
      <c r="G17">
        <f t="shared" si="4"/>
        <v>2182166.4333333331</v>
      </c>
      <c r="H17">
        <f t="shared" si="5"/>
        <v>2182137.7975460393</v>
      </c>
      <c r="I17">
        <f t="shared" si="6"/>
        <v>2182188.531401292</v>
      </c>
      <c r="J17">
        <f t="shared" si="7"/>
        <v>-50.733855252609835</v>
      </c>
    </row>
    <row r="18" spans="1:10" x14ac:dyDescent="0.25">
      <c r="A18">
        <f>VLOOKUP('2024-03-18_windows_device_0'!P333,'2024-03-18_windows_device_0'!P$2:P$911,1,0)</f>
        <v>47.545333333333332</v>
      </c>
      <c r="B18">
        <f>VLOOKUP('2024-03-18_windows_device_0'!Q371,'2024-03-18_windows_device_0'!Q$2:Q$911,1,0)</f>
        <v>2184546</v>
      </c>
      <c r="C18">
        <f t="shared" si="1"/>
        <v>-0.23076044907249749</v>
      </c>
      <c r="D18">
        <f t="shared" si="0"/>
        <v>47.314572884260834</v>
      </c>
      <c r="E18">
        <f t="shared" si="2"/>
        <v>2181206.6116549466</v>
      </c>
      <c r="F18">
        <f t="shared" si="3"/>
        <v>47.545333333333318</v>
      </c>
      <c r="G18">
        <f t="shared" si="4"/>
        <v>2182168.7333333334</v>
      </c>
      <c r="H18">
        <f t="shared" si="5"/>
        <v>2182143.5041500675</v>
      </c>
      <c r="I18">
        <f t="shared" si="6"/>
        <v>2182190.8100421275</v>
      </c>
      <c r="J18">
        <f t="shared" si="7"/>
        <v>-47.305892059861982</v>
      </c>
    </row>
    <row r="19" spans="1:10" x14ac:dyDescent="0.25">
      <c r="A19">
        <f>VLOOKUP('2024-03-18_windows_device_0'!P334,'2024-03-18_windows_device_0'!P$2:P$911,1,0)</f>
        <v>47.475999999999999</v>
      </c>
      <c r="B19">
        <f>VLOOKUP('2024-03-18_windows_device_0'!Q372,'2024-03-18_windows_device_0'!Q$2:Q$911,1,0)</f>
        <v>2184546</v>
      </c>
      <c r="C19">
        <f t="shared" si="1"/>
        <v>-0.34781285077594032</v>
      </c>
      <c r="D19">
        <f t="shared" si="0"/>
        <v>47.128187149224061</v>
      </c>
      <c r="E19">
        <f t="shared" si="2"/>
        <v>2181185.3788421885</v>
      </c>
      <c r="F19">
        <f t="shared" si="3"/>
        <v>47.475999999999985</v>
      </c>
      <c r="G19">
        <f t="shared" si="4"/>
        <v>2182172.2000000002</v>
      </c>
      <c r="H19">
        <f t="shared" si="5"/>
        <v>2182122.9428808615</v>
      </c>
      <c r="I19">
        <f t="shared" si="6"/>
        <v>2182194.2445152705</v>
      </c>
      <c r="J19">
        <f t="shared" si="7"/>
        <v>-71.301634409067759</v>
      </c>
    </row>
    <row r="20" spans="1:10" x14ac:dyDescent="0.25">
      <c r="A20">
        <f>VLOOKUP('2024-03-18_windows_device_0'!P335,'2024-03-18_windows_device_0'!P$2:P$911,1,0)</f>
        <v>47.433999999999997</v>
      </c>
      <c r="B20">
        <f>VLOOKUP('2024-03-18_windows_device_0'!Q373,'2024-03-18_windows_device_0'!Q$2:Q$911,1,0)</f>
        <v>2184544</v>
      </c>
      <c r="C20">
        <f t="shared" si="1"/>
        <v>-0.2106943230662042</v>
      </c>
      <c r="D20">
        <f t="shared" si="0"/>
        <v>47.223305676933791</v>
      </c>
      <c r="E20">
        <f t="shared" si="2"/>
        <v>2181213.1647328734</v>
      </c>
      <c r="F20">
        <f t="shared" si="3"/>
        <v>47.433999999999983</v>
      </c>
      <c r="G20">
        <f t="shared" si="4"/>
        <v>2182172.2999999998</v>
      </c>
      <c r="H20">
        <f t="shared" si="5"/>
        <v>2182151.1326771956</v>
      </c>
      <c r="I20">
        <f t="shared" si="6"/>
        <v>2182194.3250134243</v>
      </c>
      <c r="J20">
        <f t="shared" si="7"/>
        <v>-43.192336228571861</v>
      </c>
    </row>
    <row r="21" spans="1:10" x14ac:dyDescent="0.25">
      <c r="A21">
        <f>VLOOKUP('2024-03-18_windows_device_0'!P336,'2024-03-18_windows_device_0'!P$2:P$911,1,0)</f>
        <v>47.410666666666664</v>
      </c>
      <c r="B21">
        <f>VLOOKUP('2024-03-18_windows_device_0'!Q374,'2024-03-18_windows_device_0'!Q$2:Q$911,1,0)</f>
        <v>2184541</v>
      </c>
      <c r="C21">
        <f t="shared" si="1"/>
        <v>-0.11705240170344282</v>
      </c>
      <c r="D21">
        <f t="shared" si="0"/>
        <v>47.293614264963225</v>
      </c>
      <c r="E21">
        <f t="shared" si="2"/>
        <v>2181230.2937107706</v>
      </c>
      <c r="F21">
        <f t="shared" si="3"/>
        <v>47.41066666666665</v>
      </c>
      <c r="G21">
        <f t="shared" si="4"/>
        <v>2182170.4666666668</v>
      </c>
      <c r="H21">
        <f t="shared" si="5"/>
        <v>2182168.4851033827</v>
      </c>
      <c r="I21">
        <f t="shared" si="6"/>
        <v>2182192.4808457321</v>
      </c>
      <c r="J21">
        <f t="shared" si="7"/>
        <v>-23.995742349205777</v>
      </c>
    </row>
    <row r="22" spans="1:10" x14ac:dyDescent="0.25">
      <c r="A22">
        <f>VLOOKUP('2024-03-18_windows_device_0'!P337,'2024-03-18_windows_device_0'!P$2:P$911,1,0)</f>
        <v>47.345333333333329</v>
      </c>
      <c r="B22">
        <f>VLOOKUP('2024-03-18_windows_device_0'!Q375,'2024-03-18_windows_device_0'!Q$2:Q$911,1,0)</f>
        <v>2184530</v>
      </c>
      <c r="C22">
        <f t="shared" si="1"/>
        <v>-0.327746724769647</v>
      </c>
      <c r="D22">
        <f t="shared" si="0"/>
        <v>47.017586608563683</v>
      </c>
      <c r="E22">
        <f t="shared" si="2"/>
        <v>2181178.7156359977</v>
      </c>
      <c r="F22">
        <f t="shared" si="3"/>
        <v>47.345333333333308</v>
      </c>
      <c r="G22">
        <f t="shared" si="4"/>
        <v>2182162.7333333334</v>
      </c>
      <c r="H22">
        <f t="shared" si="5"/>
        <v>2182117.5290976162</v>
      </c>
      <c r="I22">
        <f t="shared" si="6"/>
        <v>2182184.7171761938</v>
      </c>
      <c r="J22">
        <f t="shared" si="7"/>
        <v>-67.188078577777631</v>
      </c>
    </row>
    <row r="23" spans="1:10" x14ac:dyDescent="0.25">
      <c r="A23">
        <f>VLOOKUP('2024-03-18_windows_device_0'!P338,'2024-03-18_windows_device_0'!P$2:P$911,1,0)</f>
        <v>47.311333333333337</v>
      </c>
      <c r="B23">
        <f>VLOOKUP('2024-03-18_windows_device_0'!Q376,'2024-03-18_windows_device_0'!Q$2:Q$911,1,0)</f>
        <v>2184527</v>
      </c>
      <c r="C23">
        <f t="shared" si="1"/>
        <v>-0.17056207105354634</v>
      </c>
      <c r="D23">
        <f t="shared" si="0"/>
        <v>47.140771262279792</v>
      </c>
      <c r="E23">
        <f t="shared" si="2"/>
        <v>2181209.3010638175</v>
      </c>
      <c r="F23">
        <f t="shared" si="3"/>
        <v>47.311333333333323</v>
      </c>
      <c r="G23">
        <f t="shared" si="4"/>
        <v>2182161.4333333331</v>
      </c>
      <c r="H23">
        <f t="shared" si="5"/>
        <v>2182148.4361644192</v>
      </c>
      <c r="I23">
        <f t="shared" si="6"/>
        <v>2182183.4013889851</v>
      </c>
      <c r="J23">
        <f t="shared" si="7"/>
        <v>-34.965224565977003</v>
      </c>
    </row>
    <row r="24" spans="1:10" x14ac:dyDescent="0.25">
      <c r="A24">
        <f>VLOOKUP('2024-03-18_windows_device_0'!P339,'2024-03-18_windows_device_0'!P$2:P$911,1,0)</f>
        <v>47.266666666666666</v>
      </c>
      <c r="B24">
        <f>VLOOKUP('2024-03-18_windows_device_0'!Q377,'2024-03-18_windows_device_0'!Q$2:Q$911,1,0)</f>
        <v>2184530</v>
      </c>
      <c r="C24">
        <f t="shared" si="1"/>
        <v>-0.22407174040375682</v>
      </c>
      <c r="D24">
        <f t="shared" si="0"/>
        <v>47.042594926262908</v>
      </c>
      <c r="E24">
        <f t="shared" si="2"/>
        <v>2181203.1238048193</v>
      </c>
      <c r="F24">
        <f t="shared" si="3"/>
        <v>47.266666666666644</v>
      </c>
      <c r="G24">
        <f t="shared" si="4"/>
        <v>2182166.6666666665</v>
      </c>
      <c r="H24">
        <f t="shared" si="5"/>
        <v>2182142.6792754773</v>
      </c>
      <c r="I24">
        <f t="shared" si="6"/>
        <v>2182188.6139822602</v>
      </c>
      <c r="J24">
        <f t="shared" si="7"/>
        <v>-45.934706782770149</v>
      </c>
    </row>
    <row r="25" spans="1:10" x14ac:dyDescent="0.25">
      <c r="A25">
        <f>VLOOKUP('2024-03-18_windows_device_0'!P340,'2024-03-18_windows_device_0'!P$2:P$911,1,0)</f>
        <v>47.208666666666666</v>
      </c>
      <c r="B25">
        <f>VLOOKUP('2024-03-18_windows_device_0'!Q378,'2024-03-18_windows_device_0'!Q$2:Q$911,1,0)</f>
        <v>2184529</v>
      </c>
      <c r="C25">
        <f t="shared" si="1"/>
        <v>-0.29095882709141296</v>
      </c>
      <c r="D25">
        <f t="shared" si="0"/>
        <v>46.91770783957525</v>
      </c>
      <c r="E25">
        <f t="shared" si="2"/>
        <v>2181190.7428536285</v>
      </c>
      <c r="F25">
        <f t="shared" si="3"/>
        <v>47.208666666666645</v>
      </c>
      <c r="G25">
        <f t="shared" si="4"/>
        <v>2182168.5666666669</v>
      </c>
      <c r="H25">
        <f t="shared" si="5"/>
        <v>2182130.8404915859</v>
      </c>
      <c r="I25">
        <f t="shared" si="6"/>
        <v>2182190.4870511396</v>
      </c>
      <c r="J25">
        <f t="shared" si="7"/>
        <v>-59.646559553739657</v>
      </c>
    </row>
    <row r="26" spans="1:10" x14ac:dyDescent="0.25">
      <c r="A26">
        <f>VLOOKUP('2024-03-18_windows_device_0'!P341,'2024-03-18_windows_device_0'!P$2:P$911,1,0)</f>
        <v>47.167999999999999</v>
      </c>
      <c r="B26">
        <f>VLOOKUP('2024-03-18_windows_device_0'!Q379,'2024-03-18_windows_device_0'!Q$2:Q$911,1,0)</f>
        <v>2184525</v>
      </c>
      <c r="C26">
        <f t="shared" si="1"/>
        <v>-0.2040056143974279</v>
      </c>
      <c r="D26">
        <f t="shared" si="0"/>
        <v>46.963994385602568</v>
      </c>
      <c r="E26">
        <f t="shared" si="2"/>
        <v>2181206.2050565183</v>
      </c>
      <c r="F26">
        <f t="shared" si="3"/>
        <v>47.167999999999978</v>
      </c>
      <c r="G26">
        <f t="shared" si="4"/>
        <v>2182166.6</v>
      </c>
      <c r="H26">
        <f t="shared" si="5"/>
        <v>2182146.6803507814</v>
      </c>
      <c r="I26">
        <f t="shared" si="6"/>
        <v>2182188.501501733</v>
      </c>
      <c r="J26">
        <f t="shared" si="7"/>
        <v>-41.821150951472717</v>
      </c>
    </row>
    <row r="27" spans="1:10" x14ac:dyDescent="0.25">
      <c r="A27">
        <f>VLOOKUP('2024-03-18_windows_device_0'!P342,'2024-03-18_windows_device_0'!P$2:P$911,1,0)</f>
        <v>47.108000000000004</v>
      </c>
      <c r="B27">
        <f>VLOOKUP('2024-03-18_windows_device_0'!Q380,'2024-03-18_windows_device_0'!Q$2:Q$911,1,0)</f>
        <v>2184522</v>
      </c>
      <c r="C27">
        <f t="shared" si="1"/>
        <v>-0.3009918900945418</v>
      </c>
      <c r="D27">
        <f t="shared" si="0"/>
        <v>46.80700810990546</v>
      </c>
      <c r="E27">
        <f t="shared" si="2"/>
        <v>2181185.7415515748</v>
      </c>
      <c r="F27">
        <f t="shared" si="3"/>
        <v>47.107999999999983</v>
      </c>
      <c r="G27">
        <f t="shared" si="4"/>
        <v>2182166.6</v>
      </c>
      <c r="H27">
        <f t="shared" si="5"/>
        <v>2182126.7703044834</v>
      </c>
      <c r="I27">
        <f t="shared" si="6"/>
        <v>2182188.473641953</v>
      </c>
      <c r="J27">
        <f t="shared" si="7"/>
        <v>-61.703337469381069</v>
      </c>
    </row>
    <row r="28" spans="1:10" x14ac:dyDescent="0.25">
      <c r="A28">
        <f>VLOOKUP('2024-03-18_windows_device_0'!P343,'2024-03-18_windows_device_0'!P$2:P$911,1,0)</f>
        <v>47.055999999999997</v>
      </c>
      <c r="B28">
        <f>VLOOKUP('2024-03-18_windows_device_0'!Q381,'2024-03-18_windows_device_0'!Q$2:Q$911,1,0)</f>
        <v>2184521</v>
      </c>
      <c r="C28">
        <f t="shared" si="1"/>
        <v>-0.26085963808199086</v>
      </c>
      <c r="D28">
        <f t="shared" si="0"/>
        <v>46.795140361918008</v>
      </c>
      <c r="E28">
        <f t="shared" si="2"/>
        <v>2181195.068459399</v>
      </c>
      <c r="F28">
        <f t="shared" si="3"/>
        <v>47.055999999999976</v>
      </c>
      <c r="G28">
        <f t="shared" si="4"/>
        <v>2182168.2000000002</v>
      </c>
      <c r="H28">
        <f t="shared" si="5"/>
        <v>2182136.5732710036</v>
      </c>
      <c r="I28">
        <f t="shared" si="6"/>
        <v>2182190.0494968104</v>
      </c>
      <c r="J28">
        <f t="shared" si="7"/>
        <v>-53.476225806808124</v>
      </c>
    </row>
    <row r="29" spans="1:10" x14ac:dyDescent="0.25">
      <c r="A29">
        <f>VLOOKUP('2024-03-18_windows_device_0'!P344,'2024-03-18_windows_device_0'!P$2:P$911,1,0)</f>
        <v>47.01</v>
      </c>
      <c r="B29">
        <f>VLOOKUP('2024-03-18_windows_device_0'!Q382,'2024-03-18_windows_device_0'!Q$2:Q$911,1,0)</f>
        <v>2184521</v>
      </c>
      <c r="C29">
        <f t="shared" si="1"/>
        <v>-0.23076044907249749</v>
      </c>
      <c r="D29">
        <f t="shared" si="0"/>
        <v>46.7792395509275</v>
      </c>
      <c r="E29">
        <f t="shared" si="2"/>
        <v>2181203.0990959033</v>
      </c>
      <c r="F29">
        <f t="shared" si="3"/>
        <v>47.00999999999997</v>
      </c>
      <c r="G29">
        <f t="shared" si="4"/>
        <v>2182170.5</v>
      </c>
      <c r="H29">
        <f t="shared" si="5"/>
        <v>2182145.0222455855</v>
      </c>
      <c r="I29">
        <f t="shared" si="6"/>
        <v>2182192.3281376455</v>
      </c>
      <c r="J29">
        <f t="shared" si="7"/>
        <v>-47.305892059861982</v>
      </c>
    </row>
    <row r="30" spans="1:10" x14ac:dyDescent="0.25">
      <c r="A30">
        <f>VLOOKUP('2024-03-18_windows_device_0'!P345,'2024-03-18_windows_device_0'!P$2:P$911,1,0)</f>
        <v>46.957999999999998</v>
      </c>
      <c r="B30">
        <f>VLOOKUP('2024-03-18_windows_device_0'!Q383,'2024-03-18_windows_device_0'!Q$2:Q$911,1,0)</f>
        <v>2184520</v>
      </c>
      <c r="C30">
        <f t="shared" si="1"/>
        <v>-0.26085963808195523</v>
      </c>
      <c r="D30">
        <f t="shared" si="0"/>
        <v>46.697140361918045</v>
      </c>
      <c r="E30">
        <f t="shared" si="2"/>
        <v>2181198.0348678809</v>
      </c>
      <c r="F30">
        <f t="shared" si="3"/>
        <v>46.95799999999997</v>
      </c>
      <c r="G30">
        <f t="shared" si="4"/>
        <v>2182172.1</v>
      </c>
      <c r="H30">
        <f t="shared" si="5"/>
        <v>2182140.4277666961</v>
      </c>
      <c r="I30">
        <f t="shared" si="6"/>
        <v>2182193.903992503</v>
      </c>
      <c r="J30">
        <f t="shared" si="7"/>
        <v>-53.476225806800819</v>
      </c>
    </row>
    <row r="31" spans="1:10" x14ac:dyDescent="0.25">
      <c r="A31">
        <f>VLOOKUP('2024-03-18_windows_device_0'!P346,'2024-03-18_windows_device_0'!P$2:P$911,1,0)</f>
        <v>46.921999999999997</v>
      </c>
      <c r="B31">
        <f>VLOOKUP('2024-03-18_windows_device_0'!Q384,'2024-03-18_windows_device_0'!Q$2:Q$911,1,0)</f>
        <v>2184513</v>
      </c>
      <c r="C31">
        <f t="shared" si="1"/>
        <v>-0.18059513405674646</v>
      </c>
      <c r="D31">
        <f t="shared" si="0"/>
        <v>46.741404865943252</v>
      </c>
      <c r="E31">
        <f t="shared" si="2"/>
        <v>2181208.9491256131</v>
      </c>
      <c r="F31">
        <f t="shared" si="3"/>
        <v>46.921999999999969</v>
      </c>
      <c r="G31">
        <f t="shared" si="4"/>
        <v>2182166.9</v>
      </c>
      <c r="H31">
        <f t="shared" si="5"/>
        <v>2182151.665274153</v>
      </c>
      <c r="I31">
        <f t="shared" si="6"/>
        <v>2182188.6872766349</v>
      </c>
      <c r="J31">
        <f t="shared" si="7"/>
        <v>-37.022002481633024</v>
      </c>
    </row>
    <row r="32" spans="1:10" x14ac:dyDescent="0.25">
      <c r="A32">
        <f>VLOOKUP('2024-03-18_windows_device_0'!P347,'2024-03-18_windows_device_0'!P$2:P$911,1,0)</f>
        <v>46.866666666666667</v>
      </c>
      <c r="B32">
        <f>VLOOKUP('2024-03-18_windows_device_0'!Q385,'2024-03-18_windows_device_0'!Q$2:Q$911,1,0)</f>
        <v>2184513</v>
      </c>
      <c r="C32">
        <f t="shared" si="1"/>
        <v>-0.27758140975386036</v>
      </c>
      <c r="D32">
        <f t="shared" si="0"/>
        <v>46.58908525691281</v>
      </c>
      <c r="E32">
        <f t="shared" si="2"/>
        <v>2181191.3141946984</v>
      </c>
      <c r="F32">
        <f t="shared" si="3"/>
        <v>46.866666666666639</v>
      </c>
      <c r="G32">
        <f t="shared" si="4"/>
        <v>2182169.6666666665</v>
      </c>
      <c r="H32">
        <f t="shared" si="5"/>
        <v>2182134.5240613939</v>
      </c>
      <c r="I32">
        <f t="shared" si="6"/>
        <v>2182191.4282503934</v>
      </c>
      <c r="J32">
        <f t="shared" si="7"/>
        <v>-56.904188999541375</v>
      </c>
    </row>
    <row r="33" spans="1:10" x14ac:dyDescent="0.25">
      <c r="A33">
        <f>VLOOKUP('2024-03-18_windows_device_0'!P348,'2024-03-18_windows_device_0'!P$2:P$911,1,0)</f>
        <v>46.827333333333335</v>
      </c>
      <c r="B33">
        <f>VLOOKUP('2024-03-18_windows_device_0'!Q386,'2024-03-18_windows_device_0'!Q$2:Q$911,1,0)</f>
        <v>2184512</v>
      </c>
      <c r="C33">
        <f t="shared" si="1"/>
        <v>-0.19731690572865157</v>
      </c>
      <c r="D33">
        <f t="shared" si="0"/>
        <v>46.630016427604687</v>
      </c>
      <c r="E33">
        <f t="shared" si="2"/>
        <v>2181208.3681699182</v>
      </c>
      <c r="F33">
        <f t="shared" si="3"/>
        <v>46.827333333333307</v>
      </c>
      <c r="G33">
        <f t="shared" si="4"/>
        <v>2182170.6333333333</v>
      </c>
      <c r="H33">
        <f t="shared" si="5"/>
        <v>2182151.9266877519</v>
      </c>
      <c r="I33">
        <f t="shared" si="6"/>
        <v>2182192.3766534263</v>
      </c>
      <c r="J33">
        <f t="shared" si="7"/>
        <v>-40.449965674373573</v>
      </c>
    </row>
    <row r="34" spans="1:10" x14ac:dyDescent="0.25">
      <c r="A34">
        <f>VLOOKUP('2024-03-18_windows_device_0'!P349,'2024-03-18_windows_device_0'!P$2:P$911,1,0)</f>
        <v>46.785333333333334</v>
      </c>
      <c r="B34">
        <f>VLOOKUP('2024-03-18_windows_device_0'!Q387,'2024-03-18_windows_device_0'!Q$2:Q$911,1,0)</f>
        <v>2184506</v>
      </c>
      <c r="C34">
        <f t="shared" si="1"/>
        <v>-0.2106943230662042</v>
      </c>
      <c r="D34">
        <f t="shared" si="0"/>
        <v>46.574639010267127</v>
      </c>
      <c r="E34">
        <f t="shared" si="2"/>
        <v>2181201.3361237585</v>
      </c>
      <c r="F34">
        <f t="shared" si="3"/>
        <v>46.785333333333305</v>
      </c>
      <c r="G34">
        <f t="shared" si="4"/>
        <v>2182166.7333333334</v>
      </c>
      <c r="H34">
        <f t="shared" si="5"/>
        <v>2182145.2648153519</v>
      </c>
      <c r="I34">
        <f t="shared" si="6"/>
        <v>2182188.4571515806</v>
      </c>
      <c r="J34">
        <f t="shared" si="7"/>
        <v>-43.192336228571861</v>
      </c>
    </row>
    <row r="35" spans="1:10" x14ac:dyDescent="0.25">
      <c r="A35">
        <f>VLOOKUP('2024-03-18_windows_device_0'!P350,'2024-03-18_windows_device_0'!P$2:P$911,1,0)</f>
        <v>46.746000000000002</v>
      </c>
      <c r="B35">
        <f>VLOOKUP('2024-03-18_windows_device_0'!Q388,'2024-03-18_windows_device_0'!Q$2:Q$911,1,0)</f>
        <v>2184501</v>
      </c>
      <c r="C35">
        <f t="shared" si="1"/>
        <v>-0.19731690572865157</v>
      </c>
      <c r="D35">
        <f t="shared" si="0"/>
        <v>46.548683094271354</v>
      </c>
      <c r="E35">
        <f t="shared" si="2"/>
        <v>2181200.6822071555</v>
      </c>
      <c r="F35">
        <f t="shared" si="3"/>
        <v>46.745999999999974</v>
      </c>
      <c r="G35">
        <f t="shared" si="4"/>
        <v>2182163.7000000002</v>
      </c>
      <c r="H35">
        <f t="shared" si="5"/>
        <v>2182144.9555889391</v>
      </c>
      <c r="I35">
        <f t="shared" si="6"/>
        <v>2182185.4055546136</v>
      </c>
      <c r="J35">
        <f t="shared" si="7"/>
        <v>-40.449965674373573</v>
      </c>
    </row>
    <row r="36" spans="1:10" x14ac:dyDescent="0.25">
      <c r="A36">
        <f>VLOOKUP('2024-03-18_windows_device_0'!P351,'2024-03-18_windows_device_0'!P$2:P$911,1,0)</f>
        <v>46.69</v>
      </c>
      <c r="B36">
        <f>VLOOKUP('2024-03-18_windows_device_0'!Q389,'2024-03-18_windows_device_0'!Q$2:Q$911,1,0)</f>
        <v>2184500</v>
      </c>
      <c r="C36">
        <f t="shared" si="1"/>
        <v>-0.28092576408828412</v>
      </c>
      <c r="D36">
        <f t="shared" si="0"/>
        <v>46.40907423591171</v>
      </c>
      <c r="E36">
        <f t="shared" si="2"/>
        <v>2181184.8289483842</v>
      </c>
      <c r="F36">
        <f t="shared" si="3"/>
        <v>46.689999999999969</v>
      </c>
      <c r="G36">
        <f t="shared" si="4"/>
        <v>2182165.5</v>
      </c>
      <c r="H36">
        <f t="shared" si="5"/>
        <v>2182129.5897705141</v>
      </c>
      <c r="I36">
        <f t="shared" si="6"/>
        <v>2182187.1795521523</v>
      </c>
      <c r="J36">
        <f t="shared" si="7"/>
        <v>-57.589781638098245</v>
      </c>
    </row>
    <row r="37" spans="1:10" x14ac:dyDescent="0.25">
      <c r="A37">
        <f>VLOOKUP('2024-03-18_windows_device_0'!P352,'2024-03-18_windows_device_0'!P$2:P$911,1,0)</f>
        <v>46.640666666666668</v>
      </c>
      <c r="B37">
        <f>VLOOKUP('2024-03-18_windows_device_0'!Q390,'2024-03-18_windows_device_0'!Q$2:Q$911,1,0)</f>
        <v>2184496</v>
      </c>
      <c r="C37">
        <f t="shared" si="1"/>
        <v>-0.2474822207444026</v>
      </c>
      <c r="D37">
        <f t="shared" si="0"/>
        <v>46.393184445922266</v>
      </c>
      <c r="E37">
        <f t="shared" si="2"/>
        <v>2181189.7024397356</v>
      </c>
      <c r="F37">
        <f t="shared" si="3"/>
        <v>46.64066666666664</v>
      </c>
      <c r="G37">
        <f t="shared" si="4"/>
        <v>2182163.9666666668</v>
      </c>
      <c r="H37">
        <f t="shared" si="5"/>
        <v>2182134.8894566358</v>
      </c>
      <c r="I37">
        <f t="shared" si="6"/>
        <v>2182185.6233118884</v>
      </c>
      <c r="J37">
        <f t="shared" si="7"/>
        <v>-50.733855252602531</v>
      </c>
    </row>
    <row r="38" spans="1:10" x14ac:dyDescent="0.25">
      <c r="A38">
        <f>VLOOKUP('2024-03-18_windows_device_0'!P353,'2024-03-18_windows_device_0'!P$2:P$911,1,0)</f>
        <v>46.594000000000001</v>
      </c>
      <c r="B38">
        <f>VLOOKUP('2024-03-18_windows_device_0'!Q391,'2024-03-18_windows_device_0'!Q$2:Q$911,1,0)</f>
        <v>2184495</v>
      </c>
      <c r="C38">
        <f t="shared" si="1"/>
        <v>-0.23410480340688564</v>
      </c>
      <c r="D38">
        <f t="shared" si="0"/>
        <v>46.359895196593115</v>
      </c>
      <c r="E38">
        <f t="shared" si="2"/>
        <v>2181193.356091124</v>
      </c>
      <c r="F38">
        <f t="shared" si="3"/>
        <v>46.593999999999973</v>
      </c>
      <c r="G38">
        <f t="shared" si="4"/>
        <v>2182165.2999999998</v>
      </c>
      <c r="H38">
        <f t="shared" si="5"/>
        <v>2182138.9434918058</v>
      </c>
      <c r="I38">
        <f t="shared" si="6"/>
        <v>2182186.9349765042</v>
      </c>
      <c r="J38">
        <f t="shared" si="7"/>
        <v>-47.991484698411554</v>
      </c>
    </row>
    <row r="39" spans="1:10" x14ac:dyDescent="0.25">
      <c r="A39">
        <f>VLOOKUP('2024-03-18_windows_device_0'!P354,'2024-03-18_windows_device_0'!P$2:P$911,1,0)</f>
        <v>46.560666666666663</v>
      </c>
      <c r="B39">
        <f>VLOOKUP('2024-03-18_windows_device_0'!Q392,'2024-03-18_windows_device_0'!Q$2:Q$911,1,0)</f>
        <v>2184499</v>
      </c>
      <c r="C39">
        <f t="shared" si="1"/>
        <v>-0.16721771671922947</v>
      </c>
      <c r="D39">
        <f t="shared" si="0"/>
        <v>46.393448949947434</v>
      </c>
      <c r="E39">
        <f t="shared" si="2"/>
        <v>2181212.4347953438</v>
      </c>
      <c r="F39">
        <f t="shared" si="3"/>
        <v>46.560666666666634</v>
      </c>
      <c r="G39">
        <f t="shared" si="4"/>
        <v>2182170.9666666668</v>
      </c>
      <c r="H39">
        <f t="shared" si="5"/>
        <v>2182158.3065335876</v>
      </c>
      <c r="I39">
        <f t="shared" si="6"/>
        <v>2182192.5861655152</v>
      </c>
      <c r="J39">
        <f t="shared" si="7"/>
        <v>-34.27963192744204</v>
      </c>
    </row>
    <row r="40" spans="1:10" x14ac:dyDescent="0.25">
      <c r="A40">
        <f>VLOOKUP('2024-03-18_windows_device_0'!P355,'2024-03-18_windows_device_0'!P$2:P$911,1,0)</f>
        <v>46.506</v>
      </c>
      <c r="B40">
        <f>VLOOKUP('2024-03-18_windows_device_0'!Q393,'2024-03-18_windows_device_0'!Q$2:Q$911,1,0)</f>
        <v>2184499</v>
      </c>
      <c r="C40">
        <f t="shared" si="1"/>
        <v>-0.27423705541947219</v>
      </c>
      <c r="D40">
        <f t="shared" si="0"/>
        <v>46.231762944580531</v>
      </c>
      <c r="E40">
        <f t="shared" si="2"/>
        <v>2181192.7404454271</v>
      </c>
      <c r="F40">
        <f t="shared" si="3"/>
        <v>46.505999999999965</v>
      </c>
      <c r="G40">
        <f t="shared" si="4"/>
        <v>2182173.7000000002</v>
      </c>
      <c r="H40">
        <f t="shared" si="5"/>
        <v>2182139.0755191324</v>
      </c>
      <c r="I40">
        <f t="shared" si="6"/>
        <v>2182195.2941154935</v>
      </c>
      <c r="J40">
        <f t="shared" si="7"/>
        <v>-56.218596360991796</v>
      </c>
    </row>
    <row r="41" spans="1:10" x14ac:dyDescent="0.25">
      <c r="A41">
        <f>VLOOKUP('2024-03-18_windows_device_0'!P356,'2024-03-18_windows_device_0'!P$2:P$911,1,0)</f>
        <v>46.457999999999998</v>
      </c>
      <c r="B41">
        <f>VLOOKUP('2024-03-18_windows_device_0'!Q394,'2024-03-18_windows_device_0'!Q$2:Q$911,1,0)</f>
        <v>2184491</v>
      </c>
      <c r="C41">
        <f t="shared" si="1"/>
        <v>-0.24079351207566194</v>
      </c>
      <c r="D41">
        <f t="shared" si="0"/>
        <v>46.217206487924336</v>
      </c>
      <c r="E41">
        <f t="shared" si="2"/>
        <v>2181193.5703036282</v>
      </c>
      <c r="F41">
        <f t="shared" si="3"/>
        <v>46.457999999999963</v>
      </c>
      <c r="G41">
        <f t="shared" si="4"/>
        <v>2182168.1</v>
      </c>
      <c r="H41">
        <f t="shared" si="5"/>
        <v>2182140.3091576938</v>
      </c>
      <c r="I41">
        <f t="shared" si="6"/>
        <v>2182189.6718276693</v>
      </c>
      <c r="J41">
        <f t="shared" si="7"/>
        <v>-49.362669975510698</v>
      </c>
    </row>
    <row r="42" spans="1:10" x14ac:dyDescent="0.25">
      <c r="A42">
        <f>VLOOKUP('2024-03-18_windows_device_0'!P357,'2024-03-18_windows_device_0'!P$2:P$911,1,0)</f>
        <v>46.406666666666666</v>
      </c>
      <c r="B42">
        <f>VLOOKUP('2024-03-18_windows_device_0'!Q395,'2024-03-18_windows_device_0'!Q$2:Q$911,1,0)</f>
        <v>2184491</v>
      </c>
      <c r="C42">
        <f t="shared" si="1"/>
        <v>-0.25751528374756705</v>
      </c>
      <c r="D42">
        <f t="shared" si="0"/>
        <v>46.149151382919101</v>
      </c>
      <c r="E42">
        <f t="shared" si="2"/>
        <v>2181192.2565075574</v>
      </c>
      <c r="F42">
        <f t="shared" si="3"/>
        <v>46.406666666666631</v>
      </c>
      <c r="G42">
        <f t="shared" si="4"/>
        <v>2182170.6666666665</v>
      </c>
      <c r="H42">
        <f t="shared" si="5"/>
        <v>2182139.4240255784</v>
      </c>
      <c r="I42">
        <f t="shared" si="6"/>
        <v>2182192.2146587465</v>
      </c>
      <c r="J42">
        <f t="shared" si="7"/>
        <v>-52.790633168251247</v>
      </c>
    </row>
    <row r="43" spans="1:10" x14ac:dyDescent="0.25">
      <c r="A43">
        <f>VLOOKUP('2024-03-18_windows_device_0'!P358,'2024-03-18_windows_device_0'!P$2:P$911,1,0)</f>
        <v>46.381999999999998</v>
      </c>
      <c r="B43">
        <f>VLOOKUP('2024-03-18_windows_device_0'!Q396,'2024-03-18_windows_device_0'!Q$2:Q$911,1,0)</f>
        <v>2184492</v>
      </c>
      <c r="C43">
        <f t="shared" si="1"/>
        <v>-0.12374111037221912</v>
      </c>
      <c r="D43">
        <f t="shared" si="0"/>
        <v>46.258258889627776</v>
      </c>
      <c r="E43">
        <f t="shared" si="2"/>
        <v>2181221.6972721363</v>
      </c>
      <c r="F43">
        <f t="shared" si="3"/>
        <v>46.381999999999962</v>
      </c>
      <c r="G43">
        <f t="shared" si="4"/>
        <v>2182172.9</v>
      </c>
      <c r="H43">
        <f t="shared" si="5"/>
        <v>2182169.0696109887</v>
      </c>
      <c r="I43">
        <f t="shared" si="6"/>
        <v>2182194.4365386148</v>
      </c>
      <c r="J43">
        <f t="shared" si="7"/>
        <v>-25.366927626304918</v>
      </c>
    </row>
    <row r="44" spans="1:10" x14ac:dyDescent="0.25">
      <c r="A44">
        <f>VLOOKUP('2024-03-18_windows_device_0'!P359,'2024-03-18_windows_device_0'!P$2:P$911,1,0)</f>
        <v>46.316000000000003</v>
      </c>
      <c r="B44">
        <f>VLOOKUP('2024-03-18_windows_device_0'!Q397,'2024-03-18_windows_device_0'!Q$2:Q$911,1,0)</f>
        <v>2184490</v>
      </c>
      <c r="C44">
        <f t="shared" si="1"/>
        <v>-0.33109107910399954</v>
      </c>
      <c r="D44">
        <f t="shared" si="0"/>
        <v>45.984908920896004</v>
      </c>
      <c r="E44">
        <f t="shared" si="2"/>
        <v>2181179.915553187</v>
      </c>
      <c r="F44">
        <f t="shared" si="3"/>
        <v>46.31599999999996</v>
      </c>
      <c r="G44">
        <f t="shared" si="4"/>
        <v>2182174.2000000002</v>
      </c>
      <c r="H44">
        <f t="shared" si="5"/>
        <v>2182127.8322216403</v>
      </c>
      <c r="I44">
        <f t="shared" si="6"/>
        <v>2182195.7058928567</v>
      </c>
      <c r="J44">
        <f t="shared" si="7"/>
        <v>-67.873671216319906</v>
      </c>
    </row>
    <row r="45" spans="1:10" x14ac:dyDescent="0.25">
      <c r="A45">
        <f>VLOOKUP('2024-03-18_windows_device_0'!P360,'2024-03-18_windows_device_0'!P$2:P$911,1,0)</f>
        <v>46.270666666666671</v>
      </c>
      <c r="B45">
        <f>VLOOKUP('2024-03-18_windows_device_0'!Q398,'2024-03-18_windows_device_0'!Q$2:Q$911,1,0)</f>
        <v>2184484</v>
      </c>
      <c r="C45">
        <f t="shared" si="1"/>
        <v>-0.22741609473810931</v>
      </c>
      <c r="D45">
        <f t="shared" si="0"/>
        <v>46.04325057192856</v>
      </c>
      <c r="E45">
        <f t="shared" si="2"/>
        <v>2181197.0437835949</v>
      </c>
      <c r="F45">
        <f t="shared" si="3"/>
        <v>46.270666666666628</v>
      </c>
      <c r="G45">
        <f t="shared" si="4"/>
        <v>2182170.4666666668</v>
      </c>
      <c r="H45">
        <f t="shared" si="5"/>
        <v>2182145.3312104908</v>
      </c>
      <c r="I45">
        <f t="shared" si="6"/>
        <v>2182191.951509912</v>
      </c>
      <c r="J45">
        <f t="shared" si="7"/>
        <v>-46.62029942131241</v>
      </c>
    </row>
    <row r="46" spans="1:10" x14ac:dyDescent="0.25">
      <c r="A46">
        <f>VLOOKUP('2024-03-18_windows_device_0'!P361,'2024-03-18_windows_device_0'!P$2:P$911,1,0)</f>
        <v>46.231333333333332</v>
      </c>
      <c r="B46">
        <f>VLOOKUP('2024-03-18_windows_device_0'!Q399,'2024-03-18_windows_device_0'!Q$2:Q$911,1,0)</f>
        <v>2184479</v>
      </c>
      <c r="C46">
        <f t="shared" si="1"/>
        <v>-0.19731690572868724</v>
      </c>
      <c r="D46">
        <f t="shared" si="0"/>
        <v>46.034016427604648</v>
      </c>
      <c r="E46">
        <f t="shared" si="2"/>
        <v>2181199.8428945434</v>
      </c>
      <c r="F46">
        <f t="shared" si="3"/>
        <v>46.231333333333289</v>
      </c>
      <c r="G46">
        <f t="shared" si="4"/>
        <v>2182167.4333333331</v>
      </c>
      <c r="H46">
        <f t="shared" si="5"/>
        <v>2182148.4499472706</v>
      </c>
      <c r="I46">
        <f t="shared" si="6"/>
        <v>2182188.899912945</v>
      </c>
      <c r="J46">
        <f t="shared" si="7"/>
        <v>-40.449965674380884</v>
      </c>
    </row>
    <row r="47" spans="1:10" x14ac:dyDescent="0.25">
      <c r="A47">
        <f>VLOOKUP('2024-03-18_windows_device_0'!P362,'2024-03-18_windows_device_0'!P$2:P$911,1,0)</f>
        <v>46.175333333333334</v>
      </c>
      <c r="B47">
        <f>VLOOKUP('2024-03-18_windows_device_0'!Q400,'2024-03-18_windows_device_0'!Q$2:Q$911,1,0)</f>
        <v>2184477</v>
      </c>
      <c r="C47">
        <f t="shared" si="1"/>
        <v>-0.28092576408824849</v>
      </c>
      <c r="D47">
        <f t="shared" si="0"/>
        <v>45.894407569245089</v>
      </c>
      <c r="E47">
        <f t="shared" si="2"/>
        <v>2181183.0253206212</v>
      </c>
      <c r="F47">
        <f t="shared" si="3"/>
        <v>46.175333333333292</v>
      </c>
      <c r="G47">
        <f t="shared" si="4"/>
        <v>2182168.2333333334</v>
      </c>
      <c r="H47">
        <f t="shared" si="5"/>
        <v>2182132.0841288455</v>
      </c>
      <c r="I47">
        <f t="shared" si="6"/>
        <v>2182189.6739104837</v>
      </c>
      <c r="J47">
        <f t="shared" si="7"/>
        <v>-57.58978163809094</v>
      </c>
    </row>
    <row r="48" spans="1:10" x14ac:dyDescent="0.25">
      <c r="A48">
        <f>VLOOKUP('2024-03-18_windows_device_0'!P363,'2024-03-18_windows_device_0'!P$2:P$911,1,0)</f>
        <v>46.125999999999998</v>
      </c>
      <c r="B48">
        <f>VLOOKUP('2024-03-18_windows_device_0'!Q401,'2024-03-18_windows_device_0'!Q$2:Q$911,1,0)</f>
        <v>2184473</v>
      </c>
      <c r="C48">
        <f t="shared" si="1"/>
        <v>-0.24748222074443824</v>
      </c>
      <c r="D48">
        <f t="shared" si="0"/>
        <v>45.87851777925556</v>
      </c>
      <c r="E48">
        <f t="shared" si="2"/>
        <v>2181187.9302486256</v>
      </c>
      <c r="F48">
        <f t="shared" si="3"/>
        <v>46.125999999999955</v>
      </c>
      <c r="G48">
        <f t="shared" si="4"/>
        <v>2182166.7000000002</v>
      </c>
      <c r="H48">
        <f t="shared" si="5"/>
        <v>2182137.3838149672</v>
      </c>
      <c r="I48">
        <f t="shared" si="6"/>
        <v>2182188.1176702199</v>
      </c>
      <c r="J48">
        <f t="shared" si="7"/>
        <v>-50.733855252609835</v>
      </c>
    </row>
    <row r="49" spans="1:10" x14ac:dyDescent="0.25">
      <c r="A49">
        <f>VLOOKUP('2024-03-18_windows_device_0'!P364,'2024-03-18_windows_device_0'!P$2:P$911,1,0)</f>
        <v>46.084666666666664</v>
      </c>
      <c r="B49">
        <f>VLOOKUP('2024-03-18_windows_device_0'!Q402,'2024-03-18_windows_device_0'!Q$2:Q$911,1,0)</f>
        <v>2184469</v>
      </c>
      <c r="C49">
        <f t="shared" si="1"/>
        <v>-0.20734996873181605</v>
      </c>
      <c r="D49">
        <f t="shared" si="0"/>
        <v>45.877316697934845</v>
      </c>
      <c r="E49">
        <f t="shared" si="2"/>
        <v>2181193.8764113737</v>
      </c>
      <c r="F49">
        <f t="shared" si="3"/>
        <v>46.084666666666621</v>
      </c>
      <c r="G49">
        <f t="shared" si="4"/>
        <v>2182164.7666666666</v>
      </c>
      <c r="H49">
        <f t="shared" si="5"/>
        <v>2182143.658401004</v>
      </c>
      <c r="I49">
        <f t="shared" si="6"/>
        <v>2182186.1651445939</v>
      </c>
      <c r="J49">
        <f t="shared" si="7"/>
        <v>-42.506743590022289</v>
      </c>
    </row>
    <row r="50" spans="1:10" x14ac:dyDescent="0.25">
      <c r="A50">
        <f>VLOOKUP('2024-03-18_windows_device_0'!P365,'2024-03-18_windows_device_0'!P$2:P$911,1,0)</f>
        <v>46.045999999999999</v>
      </c>
      <c r="B50">
        <f>VLOOKUP('2024-03-18_windows_device_0'!Q403,'2024-03-18_windows_device_0'!Q$2:Q$911,1,0)</f>
        <v>2184470</v>
      </c>
      <c r="C50">
        <f t="shared" si="1"/>
        <v>-0.19397255139426342</v>
      </c>
      <c r="D50">
        <f t="shared" si="0"/>
        <v>45.852027448605739</v>
      </c>
      <c r="E50">
        <f t="shared" si="2"/>
        <v>2181199.2288414822</v>
      </c>
      <c r="F50">
        <f t="shared" si="3"/>
        <v>46.045999999999957</v>
      </c>
      <c r="G50">
        <f t="shared" si="4"/>
        <v>2182167.7000000002</v>
      </c>
      <c r="H50">
        <f t="shared" si="5"/>
        <v>2182149.316150811</v>
      </c>
      <c r="I50">
        <f t="shared" si="6"/>
        <v>2182189.0805238467</v>
      </c>
      <c r="J50">
        <f t="shared" si="7"/>
        <v>-39.764373035824001</v>
      </c>
    </row>
    <row r="51" spans="1:10" x14ac:dyDescent="0.25">
      <c r="A51">
        <f>VLOOKUP('2024-03-18_windows_device_0'!P366,'2024-03-18_windows_device_0'!P$2:P$911,1,0)</f>
        <v>45.987333333333332</v>
      </c>
      <c r="B51">
        <f>VLOOKUP('2024-03-18_windows_device_0'!Q404,'2024-03-18_windows_device_0'!Q$2:Q$911,1,0)</f>
        <v>2184472</v>
      </c>
      <c r="C51">
        <f t="shared" si="1"/>
        <v>-0.29430318142580114</v>
      </c>
      <c r="D51">
        <f t="shared" si="0"/>
        <v>45.693030151907529</v>
      </c>
      <c r="E51">
        <f t="shared" si="2"/>
        <v>2181183.1074463315</v>
      </c>
      <c r="F51">
        <f t="shared" si="3"/>
        <v>45.987333333333282</v>
      </c>
      <c r="G51">
        <f t="shared" si="4"/>
        <v>2182172.6333333333</v>
      </c>
      <c r="H51">
        <f t="shared" si="5"/>
        <v>2182133.6544643138</v>
      </c>
      <c r="I51">
        <f t="shared" si="6"/>
        <v>2182193.9866165062</v>
      </c>
      <c r="J51">
        <f t="shared" si="7"/>
        <v>-60.332152192289236</v>
      </c>
    </row>
    <row r="52" spans="1:10" x14ac:dyDescent="0.25">
      <c r="A52">
        <f>VLOOKUP('2024-03-18_windows_device_0'!P367,'2024-03-18_windows_device_0'!P$2:P$911,1,0)</f>
        <v>45.941333333333333</v>
      </c>
      <c r="B52">
        <f>VLOOKUP('2024-03-18_windows_device_0'!Q405,'2024-03-18_windows_device_0'!Q$2:Q$911,1,0)</f>
        <v>2184472</v>
      </c>
      <c r="C52">
        <f t="shared" si="1"/>
        <v>-0.23076044907249749</v>
      </c>
      <c r="D52">
        <f t="shared" si="0"/>
        <v>45.710572884260834</v>
      </c>
      <c r="E52">
        <f t="shared" si="2"/>
        <v>2181198.0548745389</v>
      </c>
      <c r="F52">
        <f t="shared" si="3"/>
        <v>45.941333333333283</v>
      </c>
      <c r="G52">
        <f t="shared" si="4"/>
        <v>2182174.9333333331</v>
      </c>
      <c r="H52">
        <f t="shared" si="5"/>
        <v>2182148.9593652813</v>
      </c>
      <c r="I52">
        <f t="shared" si="6"/>
        <v>2182196.2652573413</v>
      </c>
      <c r="J52">
        <f t="shared" si="7"/>
        <v>-47.305892059861982</v>
      </c>
    </row>
    <row r="53" spans="1:10" x14ac:dyDescent="0.25">
      <c r="A53">
        <f>VLOOKUP('2024-03-18_windows_device_0'!P368,'2024-03-18_windows_device_0'!P$2:P$911,1,0)</f>
        <v>45.88</v>
      </c>
      <c r="B53">
        <f>VLOOKUP('2024-03-18_windows_device_0'!Q406,'2024-03-18_windows_device_0'!Q$2:Q$911,1,0)</f>
        <v>2184469</v>
      </c>
      <c r="C53">
        <f t="shared" si="1"/>
        <v>-0.3076805987633181</v>
      </c>
      <c r="D53">
        <f t="shared" si="0"/>
        <v>45.572319401236683</v>
      </c>
      <c r="E53">
        <f t="shared" si="2"/>
        <v>2181181.8518766933</v>
      </c>
      <c r="F53">
        <f t="shared" si="3"/>
        <v>45.879999999999946</v>
      </c>
      <c r="G53">
        <f t="shared" si="4"/>
        <v>2182175</v>
      </c>
      <c r="H53">
        <f t="shared" si="5"/>
        <v>2182133.2289223755</v>
      </c>
      <c r="I53">
        <f t="shared" si="6"/>
        <v>2182196.3034451217</v>
      </c>
      <c r="J53">
        <f t="shared" si="7"/>
        <v>-63.074522746480213</v>
      </c>
    </row>
    <row r="54" spans="1:10" x14ac:dyDescent="0.25">
      <c r="A54">
        <f>VLOOKUP('2024-03-18_windows_device_0'!P369,'2024-03-18_windows_device_0'!P$2:P$911,1,0)</f>
        <v>45.844000000000001</v>
      </c>
      <c r="B54">
        <f>VLOOKUP('2024-03-18_windows_device_0'!Q407,'2024-03-18_windows_device_0'!Q$2:Q$911,1,0)</f>
        <v>2184465</v>
      </c>
      <c r="C54">
        <f t="shared" si="1"/>
        <v>-0.18059513405674646</v>
      </c>
      <c r="D54">
        <f t="shared" si="0"/>
        <v>45.663404865943257</v>
      </c>
      <c r="E54">
        <f t="shared" si="2"/>
        <v>2181205.4124811082</v>
      </c>
      <c r="F54">
        <f t="shared" si="3"/>
        <v>45.843999999999951</v>
      </c>
      <c r="G54">
        <f t="shared" si="4"/>
        <v>2182172.7999999998</v>
      </c>
      <c r="H54">
        <f t="shared" si="5"/>
        <v>2182157.0647267723</v>
      </c>
      <c r="I54">
        <f t="shared" si="6"/>
        <v>2182194.0867292541</v>
      </c>
      <c r="J54">
        <f t="shared" si="7"/>
        <v>-37.022002481633024</v>
      </c>
    </row>
    <row r="55" spans="1:10" x14ac:dyDescent="0.25">
      <c r="A55">
        <f>VLOOKUP('2024-03-18_windows_device_0'!P370,'2024-03-18_windows_device_0'!P$2:P$911,1,0)</f>
        <v>45.803333333333335</v>
      </c>
      <c r="B55">
        <f>VLOOKUP('2024-03-18_windows_device_0'!Q408,'2024-03-18_windows_device_0'!Q$2:Q$911,1,0)</f>
        <v>2184463</v>
      </c>
      <c r="C55">
        <f t="shared" si="1"/>
        <v>-0.2040056143974279</v>
      </c>
      <c r="D55">
        <f t="shared" si="0"/>
        <v>45.599327718935903</v>
      </c>
      <c r="E55">
        <f t="shared" si="2"/>
        <v>2181200.3188393004</v>
      </c>
      <c r="F55">
        <f t="shared" si="3"/>
        <v>45.803333333333278</v>
      </c>
      <c r="G55">
        <f t="shared" si="4"/>
        <v>2182172.8333333335</v>
      </c>
      <c r="H55">
        <f t="shared" si="5"/>
        <v>2182152.2800288959</v>
      </c>
      <c r="I55">
        <f t="shared" si="6"/>
        <v>2182194.1011798475</v>
      </c>
      <c r="J55">
        <f t="shared" si="7"/>
        <v>-41.821150951472717</v>
      </c>
    </row>
    <row r="56" spans="1:10" x14ac:dyDescent="0.25">
      <c r="A56">
        <f>VLOOKUP('2024-03-18_windows_device_0'!P371,'2024-03-18_windows_device_0'!P$2:P$911,1,0)</f>
        <v>45.761333333333333</v>
      </c>
      <c r="B56">
        <f>VLOOKUP('2024-03-18_windows_device_0'!Q409,'2024-03-18_windows_device_0'!Q$2:Q$911,1,0)</f>
        <v>2184458</v>
      </c>
      <c r="C56">
        <f t="shared" si="1"/>
        <v>-0.2106943230662042</v>
      </c>
      <c r="D56">
        <f t="shared" si="0"/>
        <v>45.550639010267126</v>
      </c>
      <c r="E56">
        <f t="shared" si="2"/>
        <v>2181195.7112283483</v>
      </c>
      <c r="F56">
        <f t="shared" si="3"/>
        <v>45.761333333333276</v>
      </c>
      <c r="G56">
        <f t="shared" si="4"/>
        <v>2182169.9333333331</v>
      </c>
      <c r="H56">
        <f t="shared" si="5"/>
        <v>2182147.9893417726</v>
      </c>
      <c r="I56">
        <f t="shared" si="6"/>
        <v>2182191.1816780013</v>
      </c>
      <c r="J56">
        <f t="shared" si="7"/>
        <v>-43.192336228571861</v>
      </c>
    </row>
    <row r="57" spans="1:10" x14ac:dyDescent="0.25">
      <c r="A57">
        <f>VLOOKUP('2024-03-18_windows_device_0'!P372,'2024-03-18_windows_device_0'!P$2:P$911,1,0)</f>
        <v>45.734000000000002</v>
      </c>
      <c r="B57">
        <f>VLOOKUP('2024-03-18_windows_device_0'!Q410,'2024-03-18_windows_device_0'!Q$2:Q$911,1,0)</f>
        <v>2184457</v>
      </c>
      <c r="C57">
        <f t="shared" si="1"/>
        <v>-0.13711852770973609</v>
      </c>
      <c r="D57">
        <f t="shared" si="0"/>
        <v>45.596881472290264</v>
      </c>
      <c r="E57">
        <f t="shared" si="2"/>
        <v>2181210.9431625768</v>
      </c>
      <c r="F57">
        <f t="shared" si="3"/>
        <v>45.733999999999945</v>
      </c>
      <c r="G57">
        <f t="shared" si="4"/>
        <v>2182170.2999999998</v>
      </c>
      <c r="H57">
        <f t="shared" si="5"/>
        <v>2182163.4263548101</v>
      </c>
      <c r="I57">
        <f t="shared" si="6"/>
        <v>2182191.5356529905</v>
      </c>
      <c r="J57">
        <f t="shared" si="7"/>
        <v>-28.109298180495898</v>
      </c>
    </row>
    <row r="58" spans="1:10" x14ac:dyDescent="0.25">
      <c r="A58">
        <f>VLOOKUP('2024-03-18_windows_device_0'!P373,'2024-03-18_windows_device_0'!P$2:P$911,1,0)</f>
        <v>45.681333333333335</v>
      </c>
      <c r="B58">
        <f>VLOOKUP('2024-03-18_windows_device_0'!Q411,'2024-03-18_windows_device_0'!Q$2:Q$911,1,0)</f>
        <v>2184456</v>
      </c>
      <c r="C58">
        <f t="shared" si="1"/>
        <v>-0.26420399241634335</v>
      </c>
      <c r="D58">
        <f t="shared" si="0"/>
        <v>45.417129340916993</v>
      </c>
      <c r="E58">
        <f t="shared" si="2"/>
        <v>2181186.1069774465</v>
      </c>
      <c r="F58">
        <f t="shared" si="3"/>
        <v>45.681333333333271</v>
      </c>
      <c r="G58">
        <f t="shared" si="4"/>
        <v>2182171.9333333331</v>
      </c>
      <c r="H58">
        <f t="shared" si="5"/>
        <v>2182138.9827131829</v>
      </c>
      <c r="I58">
        <f t="shared" si="6"/>
        <v>2182193.1445316281</v>
      </c>
      <c r="J58">
        <f t="shared" si="7"/>
        <v>-54.161818445350384</v>
      </c>
    </row>
    <row r="59" spans="1:10" x14ac:dyDescent="0.25">
      <c r="A59">
        <f>VLOOKUP('2024-03-18_windows_device_0'!P374,'2024-03-18_windows_device_0'!P$2:P$911,1,0)</f>
        <v>45.622</v>
      </c>
      <c r="B59">
        <f>VLOOKUP('2024-03-18_windows_device_0'!Q412,'2024-03-18_windows_device_0'!Q$2:Q$911,1,0)</f>
        <v>2184455</v>
      </c>
      <c r="C59">
        <f t="shared" si="1"/>
        <v>-0.29764753576018926</v>
      </c>
      <c r="D59">
        <f t="shared" si="0"/>
        <v>45.324352464239809</v>
      </c>
      <c r="E59">
        <f t="shared" si="2"/>
        <v>2181180.7520488733</v>
      </c>
      <c r="F59">
        <f t="shared" si="3"/>
        <v>45.621999999999936</v>
      </c>
      <c r="G59">
        <f t="shared" si="4"/>
        <v>2182173.9</v>
      </c>
      <c r="H59">
        <f t="shared" si="5"/>
        <v>2182134.0659032371</v>
      </c>
      <c r="I59">
        <f t="shared" si="6"/>
        <v>2182195.0836480679</v>
      </c>
      <c r="J59">
        <f t="shared" si="7"/>
        <v>-61.017744830838801</v>
      </c>
    </row>
    <row r="60" spans="1:10" x14ac:dyDescent="0.25">
      <c r="A60">
        <f>VLOOKUP('2024-03-18_windows_device_0'!P375,'2024-03-18_windows_device_0'!P$2:P$911,1,0)</f>
        <v>45.572000000000003</v>
      </c>
      <c r="B60">
        <f>VLOOKUP('2024-03-18_windows_device_0'!Q413,'2024-03-18_windows_device_0'!Q$2:Q$911,1,0)</f>
        <v>2184454</v>
      </c>
      <c r="C60">
        <f t="shared" si="1"/>
        <v>-0.25082657507879075</v>
      </c>
      <c r="D60">
        <f t="shared" ref="D60:D123" si="8">A60+C60</f>
        <v>45.321173424921213</v>
      </c>
      <c r="E60">
        <f t="shared" si="2"/>
        <v>2181191.4613124887</v>
      </c>
      <c r="F60">
        <f t="shared" si="3"/>
        <v>45.571999999999932</v>
      </c>
      <c r="G60">
        <f t="shared" si="4"/>
        <v>2182175.4</v>
      </c>
      <c r="H60">
        <f t="shared" si="5"/>
        <v>2182145.1409836933</v>
      </c>
      <c r="I60">
        <f t="shared" si="6"/>
        <v>2182196.5604315843</v>
      </c>
      <c r="J60">
        <f t="shared" si="7"/>
        <v>-51.419447891152103</v>
      </c>
    </row>
    <row r="61" spans="1:10" x14ac:dyDescent="0.25">
      <c r="A61">
        <f>VLOOKUP('2024-03-18_windows_device_0'!P376,'2024-03-18_windows_device_0'!P$2:P$911,1,0)</f>
        <v>45.525333333333336</v>
      </c>
      <c r="B61">
        <f>VLOOKUP('2024-03-18_windows_device_0'!Q414,'2024-03-18_windows_device_0'!Q$2:Q$911,1,0)</f>
        <v>2184449</v>
      </c>
      <c r="C61">
        <f t="shared" si="1"/>
        <v>-0.23410480340688564</v>
      </c>
      <c r="D61">
        <f t="shared" si="8"/>
        <v>45.29122852992645</v>
      </c>
      <c r="E61">
        <f t="shared" si="2"/>
        <v>2181191.8623039396</v>
      </c>
      <c r="F61">
        <f t="shared" si="3"/>
        <v>45.525333333333265</v>
      </c>
      <c r="G61">
        <f t="shared" si="4"/>
        <v>2182172.7333333334</v>
      </c>
      <c r="H61">
        <f t="shared" si="5"/>
        <v>2182145.8806115016</v>
      </c>
      <c r="I61">
        <f t="shared" si="6"/>
        <v>2182193.8720962</v>
      </c>
      <c r="J61">
        <f t="shared" si="7"/>
        <v>-47.991484698411554</v>
      </c>
    </row>
    <row r="62" spans="1:10" x14ac:dyDescent="0.25">
      <c r="A62">
        <f>VLOOKUP('2024-03-18_windows_device_0'!P377,'2024-03-18_windows_device_0'!P$2:P$911,1,0)</f>
        <v>45.494</v>
      </c>
      <c r="B62">
        <f>VLOOKUP('2024-03-18_windows_device_0'!Q415,'2024-03-18_windows_device_0'!Q$2:Q$911,1,0)</f>
        <v>2184450</v>
      </c>
      <c r="C62">
        <f t="shared" si="1"/>
        <v>-0.15718465371606502</v>
      </c>
      <c r="D62">
        <f t="shared" si="8"/>
        <v>45.336815346283935</v>
      </c>
      <c r="E62">
        <f t="shared" si="2"/>
        <v>2181209.9571951781</v>
      </c>
      <c r="F62">
        <f t="shared" si="3"/>
        <v>45.493999999999936</v>
      </c>
      <c r="G62">
        <f t="shared" si="4"/>
        <v>2182175.2999999998</v>
      </c>
      <c r="H62">
        <f t="shared" si="5"/>
        <v>2182164.2013598587</v>
      </c>
      <c r="I62">
        <f t="shared" si="6"/>
        <v>2182196.4242138704</v>
      </c>
      <c r="J62">
        <f t="shared" si="7"/>
        <v>-32.222854011793331</v>
      </c>
    </row>
    <row r="63" spans="1:10" x14ac:dyDescent="0.25">
      <c r="A63">
        <f>VLOOKUP('2024-03-18_windows_device_0'!P378,'2024-03-18_windows_device_0'!P$2:P$911,1,0)</f>
        <v>45.436666666666667</v>
      </c>
      <c r="B63">
        <f>VLOOKUP('2024-03-18_windows_device_0'!Q416,'2024-03-18_windows_device_0'!Q$2:Q$911,1,0)</f>
        <v>2184445</v>
      </c>
      <c r="C63">
        <f t="shared" si="1"/>
        <v>-0.28761447275702479</v>
      </c>
      <c r="D63">
        <f t="shared" si="8"/>
        <v>45.14905219390964</v>
      </c>
      <c r="E63">
        <f t="shared" si="2"/>
        <v>2181180.6490039784</v>
      </c>
      <c r="F63">
        <f t="shared" si="3"/>
        <v>45.436666666666589</v>
      </c>
      <c r="G63">
        <f t="shared" si="4"/>
        <v>2182173.1666666665</v>
      </c>
      <c r="H63">
        <f t="shared" si="5"/>
        <v>2182135.3032920542</v>
      </c>
      <c r="I63">
        <f t="shared" si="6"/>
        <v>2182194.2642589696</v>
      </c>
      <c r="J63">
        <f t="shared" si="7"/>
        <v>-58.960966915190085</v>
      </c>
    </row>
    <row r="64" spans="1:10" x14ac:dyDescent="0.25">
      <c r="A64">
        <f>VLOOKUP('2024-03-18_windows_device_0'!P379,'2024-03-18_windows_device_0'!P$2:P$911,1,0)</f>
        <v>45.393333333333331</v>
      </c>
      <c r="B64">
        <f>VLOOKUP('2024-03-18_windows_device_0'!Q417,'2024-03-18_windows_device_0'!Q$2:Q$911,1,0)</f>
        <v>2184441</v>
      </c>
      <c r="C64">
        <f t="shared" si="1"/>
        <v>-0.2173830317349805</v>
      </c>
      <c r="D64">
        <f t="shared" si="8"/>
        <v>45.175950301598348</v>
      </c>
      <c r="E64">
        <f t="shared" si="2"/>
        <v>2181192.885718639</v>
      </c>
      <c r="F64">
        <f t="shared" si="3"/>
        <v>45.393333333333253</v>
      </c>
      <c r="G64">
        <f t="shared" si="4"/>
        <v>2182171.3333333335</v>
      </c>
      <c r="H64">
        <f t="shared" si="5"/>
        <v>2182147.847283178</v>
      </c>
      <c r="I64">
        <f t="shared" si="6"/>
        <v>2182192.4108046838</v>
      </c>
      <c r="J64">
        <f t="shared" si="7"/>
        <v>-44.563521505671005</v>
      </c>
    </row>
    <row r="65" spans="1:10" x14ac:dyDescent="0.25">
      <c r="A65">
        <f>VLOOKUP('2024-03-18_windows_device_0'!P380,'2024-03-18_windows_device_0'!P$2:P$911,1,0)</f>
        <v>45.366</v>
      </c>
      <c r="B65">
        <f>VLOOKUP('2024-03-18_windows_device_0'!Q418,'2024-03-18_windows_device_0'!Q$2:Q$911,1,0)</f>
        <v>2184443</v>
      </c>
      <c r="C65">
        <f t="shared" si="1"/>
        <v>-0.13711852770973609</v>
      </c>
      <c r="D65">
        <f t="shared" si="8"/>
        <v>45.228881472290261</v>
      </c>
      <c r="E65">
        <f t="shared" si="2"/>
        <v>2181212.5012921831</v>
      </c>
      <c r="F65">
        <f t="shared" si="3"/>
        <v>45.365999999999929</v>
      </c>
      <c r="G65">
        <f t="shared" si="4"/>
        <v>2182174.7000000002</v>
      </c>
      <c r="H65">
        <f t="shared" si="5"/>
        <v>2182167.6554814926</v>
      </c>
      <c r="I65">
        <f t="shared" si="6"/>
        <v>2182195.764779673</v>
      </c>
      <c r="J65">
        <f t="shared" si="7"/>
        <v>-28.109298180495898</v>
      </c>
    </row>
    <row r="66" spans="1:10" x14ac:dyDescent="0.25">
      <c r="A66">
        <f>VLOOKUP('2024-03-18_windows_device_0'!P381,'2024-03-18_windows_device_0'!P$2:P$911,1,0)</f>
        <v>45.323999999999998</v>
      </c>
      <c r="B66">
        <f>VLOOKUP('2024-03-18_windows_device_0'!Q419,'2024-03-18_windows_device_0'!Q$2:Q$911,1,0)</f>
        <v>2184442</v>
      </c>
      <c r="C66">
        <f t="shared" si="1"/>
        <v>-0.2106943230662042</v>
      </c>
      <c r="D66">
        <f t="shared" si="8"/>
        <v>45.113305676933791</v>
      </c>
      <c r="E66">
        <f t="shared" si="2"/>
        <v>2181198.2045706175</v>
      </c>
      <c r="F66">
        <f t="shared" si="3"/>
        <v>45.32399999999992</v>
      </c>
      <c r="G66">
        <f t="shared" si="4"/>
        <v>2182175.7999999998</v>
      </c>
      <c r="H66">
        <f t="shared" si="5"/>
        <v>2182153.6529415986</v>
      </c>
      <c r="I66">
        <f t="shared" si="6"/>
        <v>2182196.8452778272</v>
      </c>
      <c r="J66">
        <f t="shared" si="7"/>
        <v>-43.192336228571861</v>
      </c>
    </row>
    <row r="67" spans="1:10" x14ac:dyDescent="0.25">
      <c r="A67">
        <f>VLOOKUP('2024-03-18_windows_device_0'!P382,'2024-03-18_windows_device_0'!P$2:P$911,1,0)</f>
        <v>45.261333333333333</v>
      </c>
      <c r="B67">
        <f>VLOOKUP('2024-03-18_windows_device_0'!Q420,'2024-03-18_windows_device_0'!Q$2:Q$911,1,0)</f>
        <v>2184441</v>
      </c>
      <c r="C67">
        <f t="shared" ref="C67:C130" si="9">(A67-A66)*K$6</f>
        <v>-0.3143693074320944</v>
      </c>
      <c r="D67">
        <f t="shared" si="8"/>
        <v>44.946964025901238</v>
      </c>
      <c r="E67">
        <f t="shared" ref="E67:E130" si="10">B67-A67*K$2+K$3*A67^2+J67</f>
        <v>2181178.6205569822</v>
      </c>
      <c r="F67">
        <f t="shared" ref="F67:F130" si="11">(A67)*(1-EXP(-3*(D67)/K$7))</f>
        <v>45.261333333333241</v>
      </c>
      <c r="G67">
        <f t="shared" ref="G67:G130" si="12">B67-A67*M$2</f>
        <v>2182177.9333333331</v>
      </c>
      <c r="H67">
        <f t="shared" ref="H67:H130" si="13">I67+J67</f>
        <v>2182134.5038051447</v>
      </c>
      <c r="I67">
        <f t="shared" ref="I67:I130" si="14">B67-K$5*(F67)</f>
        <v>2182198.9495131681</v>
      </c>
      <c r="J67">
        <f t="shared" ref="J67:J130" si="15">C67*K$8</f>
        <v>-64.445708023579357</v>
      </c>
    </row>
    <row r="68" spans="1:10" x14ac:dyDescent="0.25">
      <c r="A68">
        <f>VLOOKUP('2024-03-18_windows_device_0'!P383,'2024-03-18_windows_device_0'!P$2:P$911,1,0)</f>
        <v>45.221333333333334</v>
      </c>
      <c r="B68">
        <f>VLOOKUP('2024-03-18_windows_device_0'!Q421,'2024-03-18_windows_device_0'!Q$2:Q$911,1,0)</f>
        <v>2184439</v>
      </c>
      <c r="C68">
        <f t="shared" si="9"/>
        <v>-0.20066126006303972</v>
      </c>
      <c r="D68">
        <f t="shared" si="8"/>
        <v>45.020672073270298</v>
      </c>
      <c r="E68">
        <f t="shared" si="10"/>
        <v>2181201.6370946402</v>
      </c>
      <c r="F68">
        <f t="shared" si="11"/>
        <v>45.221333333333249</v>
      </c>
      <c r="G68">
        <f t="shared" si="12"/>
        <v>2182177.9333333331</v>
      </c>
      <c r="H68">
        <f t="shared" si="13"/>
        <v>2182157.7953816685</v>
      </c>
      <c r="I68">
        <f t="shared" si="14"/>
        <v>2182198.9309399812</v>
      </c>
      <c r="J68">
        <f t="shared" si="15"/>
        <v>-41.135558312923145</v>
      </c>
    </row>
    <row r="69" spans="1:10" x14ac:dyDescent="0.25">
      <c r="A69">
        <f>VLOOKUP('2024-03-18_windows_device_0'!P384,'2024-03-18_windows_device_0'!P$2:P$911,1,0)</f>
        <v>45.165999999999997</v>
      </c>
      <c r="B69">
        <f>VLOOKUP('2024-03-18_windows_device_0'!Q422,'2024-03-18_windows_device_0'!Q$2:Q$911,1,0)</f>
        <v>2184437</v>
      </c>
      <c r="C69">
        <f t="shared" si="9"/>
        <v>-0.277581409753896</v>
      </c>
      <c r="D69">
        <f t="shared" si="8"/>
        <v>44.888418590246104</v>
      </c>
      <c r="E69">
        <f t="shared" si="10"/>
        <v>2181186.2322329446</v>
      </c>
      <c r="F69">
        <f t="shared" si="11"/>
        <v>45.165999999999904</v>
      </c>
      <c r="G69">
        <f t="shared" si="12"/>
        <v>2182178.7000000002</v>
      </c>
      <c r="H69">
        <f t="shared" si="13"/>
        <v>2182142.7677247403</v>
      </c>
      <c r="I69">
        <f t="shared" si="14"/>
        <v>2182199.6719137398</v>
      </c>
      <c r="J69">
        <f t="shared" si="15"/>
        <v>-56.90418899954868</v>
      </c>
    </row>
    <row r="70" spans="1:10" x14ac:dyDescent="0.25">
      <c r="A70">
        <f>VLOOKUP('2024-03-18_windows_device_0'!P385,'2024-03-18_windows_device_0'!P$2:P$911,1,0)</f>
        <v>45.094000000000001</v>
      </c>
      <c r="B70">
        <f>VLOOKUP('2024-03-18_windows_device_0'!Q423,'2024-03-18_windows_device_0'!Q$2:Q$911,1,0)</f>
        <v>2184429</v>
      </c>
      <c r="C70">
        <f t="shared" si="9"/>
        <v>-0.36119026811345728</v>
      </c>
      <c r="D70">
        <f t="shared" si="8"/>
        <v>44.732809731886547</v>
      </c>
      <c r="E70">
        <f t="shared" si="10"/>
        <v>2181164.1738402178</v>
      </c>
      <c r="F70">
        <f t="shared" si="11"/>
        <v>45.093999999999895</v>
      </c>
      <c r="G70">
        <f t="shared" si="12"/>
        <v>2182174.2999999998</v>
      </c>
      <c r="H70">
        <f t="shared" si="13"/>
        <v>2182121.1944770403</v>
      </c>
      <c r="I70">
        <f t="shared" si="14"/>
        <v>2182195.2384820036</v>
      </c>
      <c r="J70">
        <f t="shared" si="15"/>
        <v>-74.044004963258743</v>
      </c>
    </row>
    <row r="71" spans="1:10" x14ac:dyDescent="0.25">
      <c r="A71">
        <f>VLOOKUP('2024-03-18_windows_device_0'!P386,'2024-03-18_windows_device_0'!P$2:P$911,1,0)</f>
        <v>45.065333333333335</v>
      </c>
      <c r="B71">
        <f>VLOOKUP('2024-03-18_windows_device_0'!Q424,'2024-03-18_windows_device_0'!Q$2:Q$911,1,0)</f>
        <v>2184428</v>
      </c>
      <c r="C71">
        <f t="shared" si="9"/>
        <v>-0.14380723637851239</v>
      </c>
      <c r="D71">
        <f t="shared" si="8"/>
        <v>44.921526096954821</v>
      </c>
      <c r="E71">
        <f t="shared" si="10"/>
        <v>2181208.9660111777</v>
      </c>
      <c r="F71">
        <f t="shared" si="11"/>
        <v>45.065333333333243</v>
      </c>
      <c r="G71">
        <f t="shared" si="12"/>
        <v>2182174.7333333334</v>
      </c>
      <c r="H71">
        <f t="shared" si="13"/>
        <v>2182166.1780210957</v>
      </c>
      <c r="I71">
        <f t="shared" si="14"/>
        <v>2182195.6585045531</v>
      </c>
      <c r="J71">
        <f t="shared" si="15"/>
        <v>-29.480483457595042</v>
      </c>
    </row>
    <row r="72" spans="1:10" x14ac:dyDescent="0.25">
      <c r="A72">
        <f>VLOOKUP('2024-03-18_windows_device_0'!P387,'2024-03-18_windows_device_0'!P$2:P$911,1,0)</f>
        <v>45.011333333333333</v>
      </c>
      <c r="B72">
        <f>VLOOKUP('2024-03-18_windows_device_0'!Q425,'2024-03-18_windows_device_0'!Q$2:Q$911,1,0)</f>
        <v>2184429</v>
      </c>
      <c r="C72">
        <f t="shared" si="9"/>
        <v>-0.2708927010851197</v>
      </c>
      <c r="D72">
        <f t="shared" si="8"/>
        <v>44.740440632248216</v>
      </c>
      <c r="E72">
        <f t="shared" si="10"/>
        <v>2181186.230687134</v>
      </c>
      <c r="F72">
        <f t="shared" si="11"/>
        <v>45.011333333333226</v>
      </c>
      <c r="G72">
        <f t="shared" si="12"/>
        <v>2182178.4333333331</v>
      </c>
      <c r="H72">
        <f t="shared" si="13"/>
        <v>2182143.8004270289</v>
      </c>
      <c r="I72">
        <f t="shared" si="14"/>
        <v>2182199.3334307512</v>
      </c>
      <c r="J72">
        <f t="shared" si="15"/>
        <v>-55.533003722449536</v>
      </c>
    </row>
    <row r="73" spans="1:10" x14ac:dyDescent="0.25">
      <c r="A73">
        <f>VLOOKUP('2024-03-18_windows_device_0'!P388,'2024-03-18_windows_device_0'!P$2:P$911,1,0)</f>
        <v>44.969333333333331</v>
      </c>
      <c r="B73">
        <f>VLOOKUP('2024-03-18_windows_device_0'!Q426,'2024-03-18_windows_device_0'!Q$2:Q$911,1,0)</f>
        <v>2184424</v>
      </c>
      <c r="C73">
        <f t="shared" si="9"/>
        <v>-0.2106943230662042</v>
      </c>
      <c r="D73">
        <f t="shared" si="8"/>
        <v>44.758639010267125</v>
      </c>
      <c r="E73">
        <f t="shared" si="10"/>
        <v>2181195.3761144467</v>
      </c>
      <c r="F73">
        <f t="shared" si="11"/>
        <v>44.969333333333225</v>
      </c>
      <c r="G73">
        <f t="shared" si="12"/>
        <v>2182175.5333333332</v>
      </c>
      <c r="H73">
        <f t="shared" si="13"/>
        <v>2182153.2215926764</v>
      </c>
      <c r="I73">
        <f t="shared" si="14"/>
        <v>2182196.413928905</v>
      </c>
      <c r="J73">
        <f t="shared" si="15"/>
        <v>-43.192336228571861</v>
      </c>
    </row>
    <row r="74" spans="1:10" x14ac:dyDescent="0.25">
      <c r="A74">
        <f>VLOOKUP('2024-03-18_windows_device_0'!P389,'2024-03-18_windows_device_0'!P$2:P$911,1,0)</f>
        <v>44.906666666666666</v>
      </c>
      <c r="B74">
        <f>VLOOKUP('2024-03-18_windows_device_0'!Q427,'2024-03-18_windows_device_0'!Q$2:Q$911,1,0)</f>
        <v>2184421</v>
      </c>
      <c r="C74">
        <f t="shared" si="9"/>
        <v>-0.3143693074320944</v>
      </c>
      <c r="D74">
        <f t="shared" si="8"/>
        <v>44.592297359234571</v>
      </c>
      <c r="E74">
        <f t="shared" si="10"/>
        <v>2181173.8196194377</v>
      </c>
      <c r="F74">
        <f t="shared" si="11"/>
        <v>44.906666666666553</v>
      </c>
      <c r="G74">
        <f t="shared" si="12"/>
        <v>2182175.6666666665</v>
      </c>
      <c r="H74">
        <f t="shared" si="13"/>
        <v>2182132.0724562225</v>
      </c>
      <c r="I74">
        <f t="shared" si="14"/>
        <v>2182196.5181642459</v>
      </c>
      <c r="J74">
        <f t="shared" si="15"/>
        <v>-64.445708023579357</v>
      </c>
    </row>
    <row r="75" spans="1:10" x14ac:dyDescent="0.25">
      <c r="A75">
        <f>VLOOKUP('2024-03-18_windows_device_0'!P390,'2024-03-18_windows_device_0'!P$2:P$911,1,0)</f>
        <v>44.858666666666664</v>
      </c>
      <c r="B75">
        <f>VLOOKUP('2024-03-18_windows_device_0'!Q428,'2024-03-18_windows_device_0'!Q$2:Q$911,1,0)</f>
        <v>2184424</v>
      </c>
      <c r="C75">
        <f t="shared" si="9"/>
        <v>-0.24079351207566194</v>
      </c>
      <c r="D75">
        <f t="shared" si="8"/>
        <v>44.617873154591003</v>
      </c>
      <c r="E75">
        <f t="shared" si="10"/>
        <v>2181193.9716388434</v>
      </c>
      <c r="F75">
        <f t="shared" si="11"/>
        <v>44.858666666666551</v>
      </c>
      <c r="G75">
        <f t="shared" si="12"/>
        <v>2182181.0666666669</v>
      </c>
      <c r="H75">
        <f t="shared" si="13"/>
        <v>2182152.5332064466</v>
      </c>
      <c r="I75">
        <f t="shared" si="14"/>
        <v>2182201.8958764221</v>
      </c>
      <c r="J75">
        <f t="shared" si="15"/>
        <v>-49.362669975510698</v>
      </c>
    </row>
    <row r="76" spans="1:10" x14ac:dyDescent="0.25">
      <c r="A76">
        <f>VLOOKUP('2024-03-18_windows_device_0'!P391,'2024-03-18_windows_device_0'!P$2:P$911,1,0)</f>
        <v>44.797333333333334</v>
      </c>
      <c r="B76">
        <f>VLOOKUP('2024-03-18_windows_device_0'!Q429,'2024-03-18_windows_device_0'!Q$2:Q$911,1,0)</f>
        <v>2184420</v>
      </c>
      <c r="C76">
        <f t="shared" si="9"/>
        <v>-0.3076805987633181</v>
      </c>
      <c r="D76">
        <f t="shared" si="8"/>
        <v>44.489652734570015</v>
      </c>
      <c r="E76">
        <f t="shared" si="10"/>
        <v>2181178.9076358206</v>
      </c>
      <c r="F76">
        <f t="shared" si="11"/>
        <v>44.797333333333214</v>
      </c>
      <c r="G76">
        <f t="shared" si="12"/>
        <v>2182180.1333333333</v>
      </c>
      <c r="H76">
        <f t="shared" si="13"/>
        <v>2182137.8595414562</v>
      </c>
      <c r="I76">
        <f t="shared" si="14"/>
        <v>2182200.9340642025</v>
      </c>
      <c r="J76">
        <f t="shared" si="15"/>
        <v>-63.074522746480213</v>
      </c>
    </row>
    <row r="77" spans="1:10" x14ac:dyDescent="0.25">
      <c r="A77">
        <f>VLOOKUP('2024-03-18_windows_device_0'!P392,'2024-03-18_windows_device_0'!P$2:P$911,1,0)</f>
        <v>44.768666666666668</v>
      </c>
      <c r="B77">
        <f>VLOOKUP('2024-03-18_windows_device_0'!Q430,'2024-03-18_windows_device_0'!Q$2:Q$911,1,0)</f>
        <v>2184418</v>
      </c>
      <c r="C77">
        <f t="shared" si="9"/>
        <v>-0.14380723637851239</v>
      </c>
      <c r="D77">
        <f t="shared" si="8"/>
        <v>44.624859430288154</v>
      </c>
      <c r="E77">
        <f t="shared" si="10"/>
        <v>2181211.7408542573</v>
      </c>
      <c r="F77">
        <f t="shared" si="11"/>
        <v>44.768666666666554</v>
      </c>
      <c r="G77">
        <f t="shared" si="12"/>
        <v>2182179.5666666669</v>
      </c>
      <c r="H77">
        <f t="shared" si="13"/>
        <v>2182170.8736032946</v>
      </c>
      <c r="I77">
        <f t="shared" si="14"/>
        <v>2182200.354086752</v>
      </c>
      <c r="J77">
        <f t="shared" si="15"/>
        <v>-29.480483457595042</v>
      </c>
    </row>
    <row r="78" spans="1:10" x14ac:dyDescent="0.25">
      <c r="A78">
        <f>VLOOKUP('2024-03-18_windows_device_0'!P393,'2024-03-18_windows_device_0'!P$2:P$911,1,0)</f>
        <v>44.719333333333331</v>
      </c>
      <c r="B78">
        <f>VLOOKUP('2024-03-18_windows_device_0'!Q431,'2024-03-18_windows_device_0'!Q$2:Q$911,1,0)</f>
        <v>2184419</v>
      </c>
      <c r="C78">
        <f t="shared" si="9"/>
        <v>-0.24748222074443824</v>
      </c>
      <c r="D78">
        <f t="shared" si="8"/>
        <v>44.471851112588894</v>
      </c>
      <c r="E78">
        <f t="shared" si="10"/>
        <v>2181193.6224055029</v>
      </c>
      <c r="F78">
        <f t="shared" si="11"/>
        <v>44.719333333333203</v>
      </c>
      <c r="G78">
        <f t="shared" si="12"/>
        <v>2182183.0333333332</v>
      </c>
      <c r="H78">
        <f t="shared" si="13"/>
        <v>2182153.0639912356</v>
      </c>
      <c r="I78">
        <f t="shared" si="14"/>
        <v>2182203.7978464882</v>
      </c>
      <c r="J78">
        <f t="shared" si="15"/>
        <v>-50.733855252609835</v>
      </c>
    </row>
    <row r="79" spans="1:10" x14ac:dyDescent="0.25">
      <c r="A79">
        <f>VLOOKUP('2024-03-18_windows_device_0'!P394,'2024-03-18_windows_device_0'!P$2:P$911,1,0)</f>
        <v>44.662666666666667</v>
      </c>
      <c r="B79">
        <f>VLOOKUP('2024-03-18_windows_device_0'!Q432,'2024-03-18_windows_device_0'!Q$2:Q$911,1,0)</f>
        <v>2184418</v>
      </c>
      <c r="C79">
        <f t="shared" si="9"/>
        <v>-0.28427011842263666</v>
      </c>
      <c r="D79">
        <f t="shared" si="8"/>
        <v>44.378396548244027</v>
      </c>
      <c r="E79">
        <f t="shared" si="10"/>
        <v>2181187.5368814929</v>
      </c>
      <c r="F79">
        <f t="shared" si="11"/>
        <v>44.662666666666532</v>
      </c>
      <c r="G79">
        <f t="shared" si="12"/>
        <v>2182184.8666666667</v>
      </c>
      <c r="H79">
        <f t="shared" si="13"/>
        <v>2182147.3294935306</v>
      </c>
      <c r="I79">
        <f t="shared" si="14"/>
        <v>2182205.6048678071</v>
      </c>
      <c r="J79">
        <f t="shared" si="15"/>
        <v>-58.27537427664052</v>
      </c>
    </row>
    <row r="80" spans="1:10" x14ac:dyDescent="0.25">
      <c r="A80">
        <f>VLOOKUP('2024-03-18_windows_device_0'!P395,'2024-03-18_windows_device_0'!P$2:P$911,1,0)</f>
        <v>44.6</v>
      </c>
      <c r="B80">
        <f>VLOOKUP('2024-03-18_windows_device_0'!Q433,'2024-03-18_windows_device_0'!Q$2:Q$911,1,0)</f>
        <v>2184415</v>
      </c>
      <c r="C80">
        <f t="shared" si="9"/>
        <v>-0.3143693074320944</v>
      </c>
      <c r="D80">
        <f t="shared" si="8"/>
        <v>44.285630692567906</v>
      </c>
      <c r="E80">
        <f t="shared" si="10"/>
        <v>2181181.0872188341</v>
      </c>
      <c r="F80">
        <f t="shared" si="11"/>
        <v>44.599999999999859</v>
      </c>
      <c r="G80">
        <f t="shared" si="12"/>
        <v>2182185</v>
      </c>
      <c r="H80">
        <f t="shared" si="13"/>
        <v>2182141.2633951246</v>
      </c>
      <c r="I80">
        <f t="shared" si="14"/>
        <v>2182205.709103148</v>
      </c>
      <c r="J80">
        <f t="shared" si="15"/>
        <v>-64.445708023579357</v>
      </c>
    </row>
    <row r="81" spans="1:10" x14ac:dyDescent="0.25">
      <c r="A81">
        <f>VLOOKUP('2024-03-18_windows_device_0'!P396,'2024-03-18_windows_device_0'!P$2:P$911,1,0)</f>
        <v>44.546666666666667</v>
      </c>
      <c r="B81">
        <f>VLOOKUP('2024-03-18_windows_device_0'!Q434,'2024-03-18_windows_device_0'!Q$2:Q$911,1,0)</f>
        <v>2184410</v>
      </c>
      <c r="C81">
        <f t="shared" si="9"/>
        <v>-0.26754834675073152</v>
      </c>
      <c r="D81">
        <f t="shared" si="8"/>
        <v>44.279118319915938</v>
      </c>
      <c r="E81">
        <f t="shared" si="10"/>
        <v>2181188.0048105097</v>
      </c>
      <c r="F81">
        <f t="shared" si="11"/>
        <v>44.546666666666518</v>
      </c>
      <c r="G81">
        <f t="shared" si="12"/>
        <v>2182182.6666666665</v>
      </c>
      <c r="H81">
        <f t="shared" si="13"/>
        <v>2182148.5035944819</v>
      </c>
      <c r="I81">
        <f t="shared" si="14"/>
        <v>2182203.3510055658</v>
      </c>
      <c r="J81">
        <f t="shared" si="15"/>
        <v>-54.847411083899964</v>
      </c>
    </row>
    <row r="82" spans="1:10" x14ac:dyDescent="0.25">
      <c r="A82">
        <f>VLOOKUP('2024-03-18_windows_device_0'!P397,'2024-03-18_windows_device_0'!P$2:P$911,1,0)</f>
        <v>44.502000000000002</v>
      </c>
      <c r="B82">
        <f>VLOOKUP('2024-03-18_windows_device_0'!Q435,'2024-03-18_windows_device_0'!Q$2:Q$911,1,0)</f>
        <v>2184408</v>
      </c>
      <c r="C82">
        <f t="shared" si="9"/>
        <v>-0.22407174040372116</v>
      </c>
      <c r="D82">
        <f t="shared" si="8"/>
        <v>44.27792825959628</v>
      </c>
      <c r="E82">
        <f t="shared" si="10"/>
        <v>2181196.8626340278</v>
      </c>
      <c r="F82">
        <f t="shared" si="11"/>
        <v>44.501999999999853</v>
      </c>
      <c r="G82">
        <f t="shared" si="12"/>
        <v>2182182.9</v>
      </c>
      <c r="H82">
        <f t="shared" si="13"/>
        <v>2182157.628892058</v>
      </c>
      <c r="I82">
        <f t="shared" si="14"/>
        <v>2182203.563598841</v>
      </c>
      <c r="J82">
        <f t="shared" si="15"/>
        <v>-45.934706782762838</v>
      </c>
    </row>
    <row r="83" spans="1:10" x14ac:dyDescent="0.25">
      <c r="A83">
        <f>VLOOKUP('2024-03-18_windows_device_0'!P398,'2024-03-18_windows_device_0'!P$2:P$911,1,0)</f>
        <v>44.470666666666666</v>
      </c>
      <c r="B83">
        <f>VLOOKUP('2024-03-18_windows_device_0'!Q436,'2024-03-18_windows_device_0'!Q$2:Q$911,1,0)</f>
        <v>2184405</v>
      </c>
      <c r="C83">
        <f t="shared" si="9"/>
        <v>-0.15718465371606502</v>
      </c>
      <c r="D83">
        <f t="shared" si="8"/>
        <v>44.313482012950601</v>
      </c>
      <c r="E83">
        <f t="shared" si="10"/>
        <v>2181208.9404476266</v>
      </c>
      <c r="F83">
        <f t="shared" si="11"/>
        <v>44.470666666666524</v>
      </c>
      <c r="G83">
        <f t="shared" si="12"/>
        <v>2182181.4666666668</v>
      </c>
      <c r="H83">
        <f t="shared" si="13"/>
        <v>2182169.8928624997</v>
      </c>
      <c r="I83">
        <f t="shared" si="14"/>
        <v>2182202.1157165114</v>
      </c>
      <c r="J83">
        <f t="shared" si="15"/>
        <v>-32.222854011793331</v>
      </c>
    </row>
    <row r="84" spans="1:10" x14ac:dyDescent="0.25">
      <c r="A84">
        <f>VLOOKUP('2024-03-18_windows_device_0'!P399,'2024-03-18_windows_device_0'!P$2:P$911,1,0)</f>
        <v>44.405333333333331</v>
      </c>
      <c r="B84">
        <f>VLOOKUP('2024-03-18_windows_device_0'!Q437,'2024-03-18_windows_device_0'!Q$2:Q$911,1,0)</f>
        <v>2184403</v>
      </c>
      <c r="C84">
        <f t="shared" si="9"/>
        <v>-0.327746724769647</v>
      </c>
      <c r="D84">
        <f t="shared" si="8"/>
        <v>44.077586608563685</v>
      </c>
      <c r="E84">
        <f t="shared" si="10"/>
        <v>2181174.8273064722</v>
      </c>
      <c r="F84">
        <f t="shared" si="11"/>
        <v>44.405333333333161</v>
      </c>
      <c r="G84">
        <f t="shared" si="12"/>
        <v>2182182.7333333334</v>
      </c>
      <c r="H84">
        <f t="shared" si="13"/>
        <v>2182136.1639683954</v>
      </c>
      <c r="I84">
        <f t="shared" si="14"/>
        <v>2182203.3520469731</v>
      </c>
      <c r="J84">
        <f t="shared" si="15"/>
        <v>-67.188078577777631</v>
      </c>
    </row>
    <row r="85" spans="1:10" x14ac:dyDescent="0.25">
      <c r="A85">
        <f>VLOOKUP('2024-03-18_windows_device_0'!P400,'2024-03-18_windows_device_0'!P$2:P$911,1,0)</f>
        <v>44.401333333333334</v>
      </c>
      <c r="B85">
        <f>VLOOKUP('2024-03-18_windows_device_0'!Q438,'2024-03-18_windows_device_0'!Q$2:Q$911,1,0)</f>
        <v>2184403</v>
      </c>
      <c r="C85">
        <f t="shared" si="9"/>
        <v>-2.0066126006293278E-2</v>
      </c>
      <c r="D85">
        <f t="shared" si="8"/>
        <v>44.381267207327042</v>
      </c>
      <c r="E85">
        <f t="shared" si="10"/>
        <v>2181238.0766182588</v>
      </c>
      <c r="F85">
        <f t="shared" si="11"/>
        <v>44.401333333333199</v>
      </c>
      <c r="G85">
        <f t="shared" si="12"/>
        <v>2182182.9333333331</v>
      </c>
      <c r="H85">
        <f t="shared" si="13"/>
        <v>2182199.436633823</v>
      </c>
      <c r="I85">
        <f t="shared" si="14"/>
        <v>2182203.5501896543</v>
      </c>
      <c r="J85">
        <f t="shared" si="15"/>
        <v>-4.1135558312901219</v>
      </c>
    </row>
    <row r="86" spans="1:10" x14ac:dyDescent="0.25">
      <c r="A86">
        <f>VLOOKUP('2024-03-18_windows_device_0'!P401,'2024-03-18_windows_device_0'!P$2:P$911,1,0)</f>
        <v>44.314666666666668</v>
      </c>
      <c r="B86">
        <f>VLOOKUP('2024-03-18_windows_device_0'!Q439,'2024-03-18_windows_device_0'!Q$2:Q$911,1,0)</f>
        <v>2184401</v>
      </c>
      <c r="C86">
        <f t="shared" si="9"/>
        <v>-0.43476606346992536</v>
      </c>
      <c r="D86">
        <f t="shared" si="8"/>
        <v>43.879900603196745</v>
      </c>
      <c r="E86">
        <f t="shared" si="10"/>
        <v>2181154.8550914712</v>
      </c>
      <c r="F86">
        <f t="shared" si="11"/>
        <v>44.314666666666469</v>
      </c>
      <c r="G86">
        <f t="shared" si="12"/>
        <v>2182185.2666666666</v>
      </c>
      <c r="H86">
        <f t="shared" si="13"/>
        <v>2182116.7162380721</v>
      </c>
      <c r="I86">
        <f t="shared" si="14"/>
        <v>2182205.8432810833</v>
      </c>
      <c r="J86">
        <f t="shared" si="15"/>
        <v>-89.127043011334692</v>
      </c>
    </row>
    <row r="87" spans="1:10" x14ac:dyDescent="0.25">
      <c r="A87">
        <f>VLOOKUP('2024-03-18_windows_device_0'!P402,'2024-03-18_windows_device_0'!P$2:P$911,1,0)</f>
        <v>44.289333333333332</v>
      </c>
      <c r="B87">
        <f>VLOOKUP('2024-03-18_windows_device_0'!Q440,'2024-03-18_windows_device_0'!Q$2:Q$911,1,0)</f>
        <v>2184397</v>
      </c>
      <c r="C87">
        <f t="shared" si="9"/>
        <v>-0.12708546470660728</v>
      </c>
      <c r="D87">
        <f t="shared" si="8"/>
        <v>44.162247868626721</v>
      </c>
      <c r="E87">
        <f t="shared" si="10"/>
        <v>2181215.0397899174</v>
      </c>
      <c r="F87">
        <f t="shared" si="11"/>
        <v>44.289333333333175</v>
      </c>
      <c r="G87">
        <f t="shared" si="12"/>
        <v>2182182.5333333332</v>
      </c>
      <c r="H87">
        <f t="shared" si="13"/>
        <v>2182177.0456644669</v>
      </c>
      <c r="I87">
        <f t="shared" si="14"/>
        <v>2182203.0981847318</v>
      </c>
      <c r="J87">
        <f t="shared" si="15"/>
        <v>-26.052520264854493</v>
      </c>
    </row>
    <row r="88" spans="1:10" x14ac:dyDescent="0.25">
      <c r="A88">
        <f>VLOOKUP('2024-03-18_windows_device_0'!P403,'2024-03-18_windows_device_0'!P$2:P$911,1,0)</f>
        <v>44.230000000000004</v>
      </c>
      <c r="B88">
        <f>VLOOKUP('2024-03-18_windows_device_0'!Q441,'2024-03-18_windows_device_0'!Q$2:Q$911,1,0)</f>
        <v>2184393</v>
      </c>
      <c r="C88">
        <f t="shared" si="9"/>
        <v>-0.29764753576015363</v>
      </c>
      <c r="D88">
        <f t="shared" si="8"/>
        <v>43.932352464239848</v>
      </c>
      <c r="E88">
        <f t="shared" si="10"/>
        <v>2181178.6778236334</v>
      </c>
      <c r="F88">
        <f t="shared" si="11"/>
        <v>44.229999999999819</v>
      </c>
      <c r="G88">
        <f t="shared" si="12"/>
        <v>2182181.5</v>
      </c>
      <c r="H88">
        <f t="shared" si="13"/>
        <v>2182141.0195563408</v>
      </c>
      <c r="I88">
        <f t="shared" si="14"/>
        <v>2182202.0373011716</v>
      </c>
      <c r="J88">
        <f t="shared" si="15"/>
        <v>-61.017744830831496</v>
      </c>
    </row>
    <row r="89" spans="1:10" x14ac:dyDescent="0.25">
      <c r="A89">
        <f>VLOOKUP('2024-03-18_windows_device_0'!P404,'2024-03-18_windows_device_0'!P$2:P$911,1,0)</f>
        <v>44.194000000000003</v>
      </c>
      <c r="B89">
        <f>VLOOKUP('2024-03-18_windows_device_0'!Q442,'2024-03-18_windows_device_0'!Q$2:Q$911,1,0)</f>
        <v>2184392</v>
      </c>
      <c r="C89">
        <f t="shared" si="9"/>
        <v>-0.18059513405674646</v>
      </c>
      <c r="D89">
        <f t="shared" si="8"/>
        <v>44.013404865943258</v>
      </c>
      <c r="E89">
        <f t="shared" si="10"/>
        <v>2181203.2551956559</v>
      </c>
      <c r="F89">
        <f t="shared" si="11"/>
        <v>44.193999999999825</v>
      </c>
      <c r="G89">
        <f t="shared" si="12"/>
        <v>2182182.2999999998</v>
      </c>
      <c r="H89">
        <f t="shared" si="13"/>
        <v>2182165.7985828216</v>
      </c>
      <c r="I89">
        <f t="shared" si="14"/>
        <v>2182202.8205853035</v>
      </c>
      <c r="J89">
        <f t="shared" si="15"/>
        <v>-37.022002481633024</v>
      </c>
    </row>
    <row r="90" spans="1:10" x14ac:dyDescent="0.25">
      <c r="A90">
        <f>VLOOKUP('2024-03-18_windows_device_0'!P405,'2024-03-18_windows_device_0'!P$2:P$911,1,0)</f>
        <v>44.146666666666668</v>
      </c>
      <c r="B90">
        <f>VLOOKUP('2024-03-18_windows_device_0'!Q443,'2024-03-18_windows_device_0'!Q$2:Q$911,1,0)</f>
        <v>2184391</v>
      </c>
      <c r="C90">
        <f t="shared" si="9"/>
        <v>-0.23744915774127379</v>
      </c>
      <c r="D90">
        <f t="shared" si="8"/>
        <v>43.909217508925394</v>
      </c>
      <c r="E90">
        <f t="shared" si="10"/>
        <v>2181192.6821128149</v>
      </c>
      <c r="F90">
        <f t="shared" si="11"/>
        <v>44.146666666666476</v>
      </c>
      <c r="G90">
        <f t="shared" si="12"/>
        <v>2182183.6666666665</v>
      </c>
      <c r="H90">
        <f t="shared" si="13"/>
        <v>2182155.4881963618</v>
      </c>
      <c r="I90">
        <f t="shared" si="14"/>
        <v>2182204.165273699</v>
      </c>
      <c r="J90">
        <f t="shared" si="15"/>
        <v>-48.677077336961126</v>
      </c>
    </row>
    <row r="91" spans="1:10" x14ac:dyDescent="0.25">
      <c r="A91">
        <f>VLOOKUP('2024-03-18_windows_device_0'!P406,'2024-03-18_windows_device_0'!P$2:P$911,1,0)</f>
        <v>44.088000000000001</v>
      </c>
      <c r="B91">
        <f>VLOOKUP('2024-03-18_windows_device_0'!Q444,'2024-03-18_windows_device_0'!Q$2:Q$911,1,0)</f>
        <v>2184393</v>
      </c>
      <c r="C91">
        <f t="shared" si="9"/>
        <v>-0.29430318142580114</v>
      </c>
      <c r="D91">
        <f t="shared" si="8"/>
        <v>43.793696818574197</v>
      </c>
      <c r="E91">
        <f t="shared" si="10"/>
        <v>2181185.6113848933</v>
      </c>
      <c r="F91">
        <f t="shared" si="11"/>
        <v>44.087999999999788</v>
      </c>
      <c r="G91">
        <f t="shared" si="12"/>
        <v>2182188.6</v>
      </c>
      <c r="H91">
        <f t="shared" si="13"/>
        <v>2182148.7392141661</v>
      </c>
      <c r="I91">
        <f t="shared" si="14"/>
        <v>2182209.0713663585</v>
      </c>
      <c r="J91">
        <f t="shared" si="15"/>
        <v>-60.332152192289236</v>
      </c>
    </row>
    <row r="92" spans="1:10" x14ac:dyDescent="0.25">
      <c r="A92">
        <f>VLOOKUP('2024-03-18_windows_device_0'!P407,'2024-03-18_windows_device_0'!P$2:P$911,1,0)</f>
        <v>44.058666666666667</v>
      </c>
      <c r="B92">
        <f>VLOOKUP('2024-03-18_windows_device_0'!Q445,'2024-03-18_windows_device_0'!Q$2:Q$911,1,0)</f>
        <v>2184394</v>
      </c>
      <c r="C92">
        <f t="shared" si="9"/>
        <v>-0.14715159071290057</v>
      </c>
      <c r="D92">
        <f t="shared" si="8"/>
        <v>43.911515075953766</v>
      </c>
      <c r="E92">
        <f t="shared" si="10"/>
        <v>2181218.0712324833</v>
      </c>
      <c r="F92">
        <f t="shared" si="11"/>
        <v>44.058666666666475</v>
      </c>
      <c r="G92">
        <f t="shared" si="12"/>
        <v>2182191.0666666669</v>
      </c>
      <c r="H92">
        <f t="shared" si="13"/>
        <v>2182181.3583365921</v>
      </c>
      <c r="I92">
        <f t="shared" si="14"/>
        <v>2182211.5244126883</v>
      </c>
      <c r="J92">
        <f t="shared" si="15"/>
        <v>-30.166076096144618</v>
      </c>
    </row>
    <row r="93" spans="1:10" x14ac:dyDescent="0.25">
      <c r="A93">
        <f>VLOOKUP('2024-03-18_windows_device_0'!P408,'2024-03-18_windows_device_0'!P$2:P$911,1,0)</f>
        <v>44.015333333333331</v>
      </c>
      <c r="B93">
        <f>VLOOKUP('2024-03-18_windows_device_0'!Q446,'2024-03-18_windows_device_0'!Q$2:Q$911,1,0)</f>
        <v>2184389</v>
      </c>
      <c r="C93">
        <f t="shared" si="9"/>
        <v>-0.2173830317349805</v>
      </c>
      <c r="D93">
        <f t="shared" si="8"/>
        <v>43.797950301598348</v>
      </c>
      <c r="E93">
        <f t="shared" si="10"/>
        <v>2181200.5869897986</v>
      </c>
      <c r="F93">
        <f t="shared" si="11"/>
        <v>44.015333333333118</v>
      </c>
      <c r="G93">
        <f t="shared" si="12"/>
        <v>2182188.2333333334</v>
      </c>
      <c r="H93">
        <f t="shared" si="13"/>
        <v>2182164.1074368972</v>
      </c>
      <c r="I93">
        <f t="shared" si="14"/>
        <v>2182208.670958403</v>
      </c>
      <c r="J93">
        <f t="shared" si="15"/>
        <v>-44.563521505671005</v>
      </c>
    </row>
    <row r="94" spans="1:10" x14ac:dyDescent="0.25">
      <c r="A94">
        <f>VLOOKUP('2024-03-18_windows_device_0'!P409,'2024-03-18_windows_device_0'!P$2:P$911,1,0)</f>
        <v>43.980666666666664</v>
      </c>
      <c r="B94">
        <f>VLOOKUP('2024-03-18_windows_device_0'!Q447,'2024-03-18_windows_device_0'!Q$2:Q$911,1,0)</f>
        <v>2184389</v>
      </c>
      <c r="C94">
        <f t="shared" si="9"/>
        <v>-0.17390642538797016</v>
      </c>
      <c r="D94">
        <f t="shared" si="8"/>
        <v>43.806760241278695</v>
      </c>
      <c r="E94">
        <f t="shared" si="10"/>
        <v>2181211.0319302455</v>
      </c>
      <c r="F94">
        <f t="shared" si="11"/>
        <v>43.980666666666458</v>
      </c>
      <c r="G94">
        <f t="shared" si="12"/>
        <v>2182189.9666666668</v>
      </c>
      <c r="H94">
        <f t="shared" si="13"/>
        <v>2182174.7373777698</v>
      </c>
      <c r="I94">
        <f t="shared" si="14"/>
        <v>2182210.3881949745</v>
      </c>
      <c r="J94">
        <f t="shared" si="15"/>
        <v>-35.65081720453388</v>
      </c>
    </row>
    <row r="95" spans="1:10" x14ac:dyDescent="0.25">
      <c r="A95">
        <f>VLOOKUP('2024-03-18_windows_device_0'!P410,'2024-03-18_windows_device_0'!P$2:P$911,1,0)</f>
        <v>43.931333333333335</v>
      </c>
      <c r="B95">
        <f>VLOOKUP('2024-03-18_windows_device_0'!Q448,'2024-03-18_windows_device_0'!Q$2:Q$911,1,0)</f>
        <v>2184392</v>
      </c>
      <c r="C95">
        <f t="shared" si="9"/>
        <v>-0.2474822207444026</v>
      </c>
      <c r="D95">
        <f t="shared" si="8"/>
        <v>43.683851112588933</v>
      </c>
      <c r="E95">
        <f t="shared" si="10"/>
        <v>2181201.1319475239</v>
      </c>
      <c r="F95">
        <f t="shared" si="11"/>
        <v>43.931333333333107</v>
      </c>
      <c r="G95">
        <f t="shared" si="12"/>
        <v>2182195.4333333331</v>
      </c>
      <c r="H95">
        <f t="shared" si="13"/>
        <v>2182165.098099458</v>
      </c>
      <c r="I95">
        <f t="shared" si="14"/>
        <v>2182215.8319547107</v>
      </c>
      <c r="J95">
        <f t="shared" si="15"/>
        <v>-50.733855252602531</v>
      </c>
    </row>
    <row r="96" spans="1:10" x14ac:dyDescent="0.25">
      <c r="A96">
        <f>VLOOKUP('2024-03-18_windows_device_0'!P411,'2024-03-18_windows_device_0'!P$2:P$911,1,0)</f>
        <v>43.879333333333335</v>
      </c>
      <c r="B96">
        <f>VLOOKUP('2024-03-18_windows_device_0'!Q449,'2024-03-18_windows_device_0'!Q$2:Q$911,1,0)</f>
        <v>2184386</v>
      </c>
      <c r="C96">
        <f t="shared" si="9"/>
        <v>-0.26085963808195523</v>
      </c>
      <c r="D96">
        <f t="shared" si="8"/>
        <v>43.618473695251382</v>
      </c>
      <c r="E96">
        <f t="shared" si="10"/>
        <v>2181194.6938973726</v>
      </c>
      <c r="F96">
        <f t="shared" si="11"/>
        <v>43.879333333333093</v>
      </c>
      <c r="G96">
        <f t="shared" si="12"/>
        <v>2182192.0333333332</v>
      </c>
      <c r="H96">
        <f t="shared" si="13"/>
        <v>2182158.9315837612</v>
      </c>
      <c r="I96">
        <f t="shared" si="14"/>
        <v>2182212.4078095681</v>
      </c>
      <c r="J96">
        <f t="shared" si="15"/>
        <v>-53.476225806800819</v>
      </c>
    </row>
    <row r="97" spans="1:10" x14ac:dyDescent="0.25">
      <c r="A97">
        <f>VLOOKUP('2024-03-18_windows_device_0'!P412,'2024-03-18_windows_device_0'!P$2:P$911,1,0)</f>
        <v>43.858000000000004</v>
      </c>
      <c r="B97">
        <f>VLOOKUP('2024-03-18_windows_device_0'!Q450,'2024-03-18_windows_device_0'!Q$2:Q$911,1,0)</f>
        <v>2184387</v>
      </c>
      <c r="C97">
        <f t="shared" si="9"/>
        <v>-0.10701933870027835</v>
      </c>
      <c r="D97">
        <f t="shared" si="8"/>
        <v>43.750980661299728</v>
      </c>
      <c r="E97">
        <f t="shared" si="10"/>
        <v>2181228.1774894632</v>
      </c>
      <c r="F97">
        <f t="shared" si="11"/>
        <v>43.857999999999791</v>
      </c>
      <c r="G97">
        <f t="shared" si="12"/>
        <v>2182194.1</v>
      </c>
      <c r="H97">
        <f t="shared" si="13"/>
        <v>2182192.5256061018</v>
      </c>
      <c r="I97">
        <f t="shared" si="14"/>
        <v>2182214.4645705353</v>
      </c>
      <c r="J97">
        <f t="shared" si="15"/>
        <v>-21.938964433557064</v>
      </c>
    </row>
    <row r="98" spans="1:10" x14ac:dyDescent="0.25">
      <c r="A98">
        <f>VLOOKUP('2024-03-18_windows_device_0'!P413,'2024-03-18_windows_device_0'!P$2:P$911,1,0)</f>
        <v>43.814</v>
      </c>
      <c r="B98">
        <f>VLOOKUP('2024-03-18_windows_device_0'!Q451,'2024-03-18_windows_device_0'!Q$2:Q$911,1,0)</f>
        <v>2184381</v>
      </c>
      <c r="C98">
        <f t="shared" si="9"/>
        <v>-0.22072738606936865</v>
      </c>
      <c r="D98">
        <f t="shared" si="8"/>
        <v>43.59327261393063</v>
      </c>
      <c r="E98">
        <f t="shared" si="10"/>
        <v>2181200.8209264777</v>
      </c>
      <c r="F98">
        <f t="shared" si="11"/>
        <v>43.813999999999758</v>
      </c>
      <c r="G98">
        <f t="shared" si="12"/>
        <v>2182190.2999999998</v>
      </c>
      <c r="H98">
        <f t="shared" si="13"/>
        <v>2182165.3950258857</v>
      </c>
      <c r="I98">
        <f t="shared" si="14"/>
        <v>2182210.6441400298</v>
      </c>
      <c r="J98">
        <f t="shared" si="15"/>
        <v>-45.24911414422057</v>
      </c>
    </row>
    <row r="99" spans="1:10" x14ac:dyDescent="0.25">
      <c r="A99">
        <f>VLOOKUP('2024-03-18_windows_device_0'!P414,'2024-03-18_windows_device_0'!P$2:P$911,1,0)</f>
        <v>43.783999999999999</v>
      </c>
      <c r="B99">
        <f>VLOOKUP('2024-03-18_windows_device_0'!Q452,'2024-03-18_windows_device_0'!Q$2:Q$911,1,0)</f>
        <v>2184377</v>
      </c>
      <c r="C99">
        <f t="shared" si="9"/>
        <v>-0.15049594504728872</v>
      </c>
      <c r="D99">
        <f t="shared" si="8"/>
        <v>43.633504054952709</v>
      </c>
      <c r="E99">
        <f t="shared" si="10"/>
        <v>2181212.5517371716</v>
      </c>
      <c r="F99">
        <f t="shared" si="11"/>
        <v>43.783999999999764</v>
      </c>
      <c r="G99">
        <f t="shared" si="12"/>
        <v>2182187.7999999998</v>
      </c>
      <c r="H99">
        <f t="shared" si="13"/>
        <v>2182177.2785414052</v>
      </c>
      <c r="I99">
        <f t="shared" si="14"/>
        <v>2182208.1302101398</v>
      </c>
      <c r="J99">
        <f t="shared" si="15"/>
        <v>-30.851668734694186</v>
      </c>
    </row>
    <row r="100" spans="1:10" x14ac:dyDescent="0.25">
      <c r="A100">
        <f>VLOOKUP('2024-03-18_windows_device_0'!P415,'2024-03-18_windows_device_0'!P$2:P$911,1,0)</f>
        <v>43.74733333333333</v>
      </c>
      <c r="B100">
        <f>VLOOKUP('2024-03-18_windows_device_0'!Q453,'2024-03-18_windows_device_0'!Q$2:Q$911,1,0)</f>
        <v>2184374</v>
      </c>
      <c r="C100">
        <f t="shared" si="9"/>
        <v>-0.18393948839113461</v>
      </c>
      <c r="D100">
        <f t="shared" si="8"/>
        <v>43.563393844942198</v>
      </c>
      <c r="E100">
        <f t="shared" si="10"/>
        <v>2181204.3269927488</v>
      </c>
      <c r="F100">
        <f t="shared" si="11"/>
        <v>43.747333333333081</v>
      </c>
      <c r="G100">
        <f t="shared" si="12"/>
        <v>2182186.6333333333</v>
      </c>
      <c r="H100">
        <f t="shared" si="13"/>
        <v>2182169.2389229317</v>
      </c>
      <c r="I100">
        <f t="shared" si="14"/>
        <v>2182206.9465180519</v>
      </c>
      <c r="J100">
        <f t="shared" si="15"/>
        <v>-37.707595120182596</v>
      </c>
    </row>
    <row r="101" spans="1:10" x14ac:dyDescent="0.25">
      <c r="A101">
        <f>VLOOKUP('2024-03-18_windows_device_0'!P416,'2024-03-18_windows_device_0'!P$2:P$911,1,0)</f>
        <v>43.706666666666663</v>
      </c>
      <c r="B101">
        <f>VLOOKUP('2024-03-18_windows_device_0'!Q454,'2024-03-18_windows_device_0'!Q$2:Q$911,1,0)</f>
        <v>2184375</v>
      </c>
      <c r="C101">
        <f t="shared" si="9"/>
        <v>-0.2040056143974279</v>
      </c>
      <c r="D101">
        <f t="shared" si="8"/>
        <v>43.502661052269232</v>
      </c>
      <c r="E101">
        <f t="shared" si="10"/>
        <v>2181203.0245129103</v>
      </c>
      <c r="F101">
        <f t="shared" si="11"/>
        <v>43.706666666666408</v>
      </c>
      <c r="G101">
        <f t="shared" si="12"/>
        <v>2182189.6666666665</v>
      </c>
      <c r="H101">
        <f t="shared" si="13"/>
        <v>2182168.1398176942</v>
      </c>
      <c r="I101">
        <f t="shared" si="14"/>
        <v>2182209.9609686458</v>
      </c>
      <c r="J101">
        <f t="shared" si="15"/>
        <v>-41.821150951472717</v>
      </c>
    </row>
    <row r="102" spans="1:10" x14ac:dyDescent="0.25">
      <c r="A102">
        <f>VLOOKUP('2024-03-18_windows_device_0'!P417,'2024-03-18_windows_device_0'!P$2:P$911,1,0)</f>
        <v>43.656666666666666</v>
      </c>
      <c r="B102">
        <f>VLOOKUP('2024-03-18_windows_device_0'!Q455,'2024-03-18_windows_device_0'!Q$2:Q$911,1,0)</f>
        <v>2184375</v>
      </c>
      <c r="C102">
        <f t="shared" si="9"/>
        <v>-0.25082657507879075</v>
      </c>
      <c r="D102">
        <f t="shared" si="8"/>
        <v>43.405840091587876</v>
      </c>
      <c r="E102">
        <f t="shared" si="10"/>
        <v>2181195.6557552004</v>
      </c>
      <c r="F102">
        <f t="shared" si="11"/>
        <v>43.656666666666389</v>
      </c>
      <c r="G102">
        <f t="shared" si="12"/>
        <v>2182192.1666666665</v>
      </c>
      <c r="H102">
        <f t="shared" si="13"/>
        <v>2182161.0183042712</v>
      </c>
      <c r="I102">
        <f t="shared" si="14"/>
        <v>2182212.4377521621</v>
      </c>
      <c r="J102">
        <f t="shared" si="15"/>
        <v>-51.419447891152103</v>
      </c>
    </row>
    <row r="103" spans="1:10" x14ac:dyDescent="0.25">
      <c r="A103">
        <f>VLOOKUP('2024-03-18_windows_device_0'!P418,'2024-03-18_windows_device_0'!P$2:P$911,1,0)</f>
        <v>43.623333333333335</v>
      </c>
      <c r="B103">
        <f>VLOOKUP('2024-03-18_windows_device_0'!Q456,'2024-03-18_windows_device_0'!Q$2:Q$911,1,0)</f>
        <v>2184377</v>
      </c>
      <c r="C103">
        <f t="shared" si="9"/>
        <v>-0.16721771671919383</v>
      </c>
      <c r="D103">
        <f t="shared" si="8"/>
        <v>43.456115616614142</v>
      </c>
      <c r="E103">
        <f t="shared" si="10"/>
        <v>2181216.2836502888</v>
      </c>
      <c r="F103">
        <f t="shared" si="11"/>
        <v>43.623333333333072</v>
      </c>
      <c r="G103">
        <f t="shared" si="12"/>
        <v>2182195.8333333335</v>
      </c>
      <c r="H103">
        <f t="shared" si="13"/>
        <v>2182181.8093092456</v>
      </c>
      <c r="I103">
        <f t="shared" si="14"/>
        <v>2182216.0889411732</v>
      </c>
      <c r="J103">
        <f t="shared" si="15"/>
        <v>-34.279631927434735</v>
      </c>
    </row>
    <row r="104" spans="1:10" x14ac:dyDescent="0.25">
      <c r="A104">
        <f>VLOOKUP('2024-03-18_windows_device_0'!P419,'2024-03-18_windows_device_0'!P$2:P$911,1,0)</f>
        <v>43.61333333333333</v>
      </c>
      <c r="B104">
        <f>VLOOKUP('2024-03-18_windows_device_0'!Q457,'2024-03-18_windows_device_0'!Q$2:Q$911,1,0)</f>
        <v>2184378</v>
      </c>
      <c r="C104">
        <f t="shared" si="9"/>
        <v>-5.0165315015786666E-2</v>
      </c>
      <c r="D104">
        <f t="shared" si="8"/>
        <v>43.56316801831754</v>
      </c>
      <c r="E104">
        <f t="shared" si="10"/>
        <v>2181241.7260846389</v>
      </c>
      <c r="F104">
        <f t="shared" si="11"/>
        <v>43.613333333333081</v>
      </c>
      <c r="G104">
        <f t="shared" si="12"/>
        <v>2182197.3333333335</v>
      </c>
      <c r="H104">
        <f t="shared" si="13"/>
        <v>2182207.3004082986</v>
      </c>
      <c r="I104">
        <f t="shared" si="14"/>
        <v>2182217.5842978768</v>
      </c>
      <c r="J104">
        <f t="shared" si="15"/>
        <v>-10.283889578236266</v>
      </c>
    </row>
    <row r="105" spans="1:10" x14ac:dyDescent="0.25">
      <c r="A105">
        <f>VLOOKUP('2024-03-18_windows_device_0'!P420,'2024-03-18_windows_device_0'!P$2:P$911,1,0)</f>
        <v>43.557333333333332</v>
      </c>
      <c r="B105">
        <f>VLOOKUP('2024-03-18_windows_device_0'!Q458,'2024-03-18_windows_device_0'!Q$2:Q$911,1,0)</f>
        <v>2184373</v>
      </c>
      <c r="C105">
        <f t="shared" si="9"/>
        <v>-0.28092576408824849</v>
      </c>
      <c r="D105">
        <f t="shared" si="8"/>
        <v>43.276407569245087</v>
      </c>
      <c r="E105">
        <f t="shared" si="10"/>
        <v>2181191.9239558694</v>
      </c>
      <c r="F105">
        <f t="shared" si="11"/>
        <v>43.557333333333027</v>
      </c>
      <c r="G105">
        <f t="shared" si="12"/>
        <v>2182195.1333333333</v>
      </c>
      <c r="H105">
        <f t="shared" si="13"/>
        <v>2182157.7685137773</v>
      </c>
      <c r="I105">
        <f t="shared" si="14"/>
        <v>2182215.3582954155</v>
      </c>
      <c r="J105">
        <f t="shared" si="15"/>
        <v>-57.58978163809094</v>
      </c>
    </row>
    <row r="106" spans="1:10" x14ac:dyDescent="0.25">
      <c r="A106">
        <f>VLOOKUP('2024-03-18_windows_device_0'!P421,'2024-03-18_windows_device_0'!P$2:P$911,1,0)</f>
        <v>43.527333333333331</v>
      </c>
      <c r="B106">
        <f>VLOOKUP('2024-03-18_windows_device_0'!Q459,'2024-03-18_windows_device_0'!Q$2:Q$911,1,0)</f>
        <v>2184372</v>
      </c>
      <c r="C106">
        <f t="shared" si="9"/>
        <v>-0.15049594504728872</v>
      </c>
      <c r="D106">
        <f t="shared" si="8"/>
        <v>43.376837388286042</v>
      </c>
      <c r="E106">
        <f t="shared" si="10"/>
        <v>2181219.0049677356</v>
      </c>
      <c r="F106">
        <f t="shared" si="11"/>
        <v>43.527333333333054</v>
      </c>
      <c r="G106">
        <f t="shared" si="12"/>
        <v>2182195.6333333333</v>
      </c>
      <c r="H106">
        <f t="shared" si="13"/>
        <v>2182184.992696791</v>
      </c>
      <c r="I106">
        <f t="shared" si="14"/>
        <v>2182215.8443655255</v>
      </c>
      <c r="J106">
        <f t="shared" si="15"/>
        <v>-30.851668734694186</v>
      </c>
    </row>
    <row r="107" spans="1:10" x14ac:dyDescent="0.25">
      <c r="A107">
        <f>VLOOKUP('2024-03-18_windows_device_0'!P422,'2024-03-18_windows_device_0'!P$2:P$911,1,0)</f>
        <v>43.474666666666664</v>
      </c>
      <c r="B107">
        <f>VLOOKUP('2024-03-18_windows_device_0'!Q460,'2024-03-18_windows_device_0'!Q$2:Q$911,1,0)</f>
        <v>2184366</v>
      </c>
      <c r="C107">
        <f t="shared" si="9"/>
        <v>-0.26420399241634335</v>
      </c>
      <c r="D107">
        <f t="shared" si="8"/>
        <v>43.210462674250323</v>
      </c>
      <c r="E107">
        <f t="shared" si="10"/>
        <v>2181192.0550470543</v>
      </c>
      <c r="F107">
        <f t="shared" si="11"/>
        <v>43.474666666666344</v>
      </c>
      <c r="G107">
        <f t="shared" si="12"/>
        <v>2182192.2666666666</v>
      </c>
      <c r="H107">
        <f t="shared" si="13"/>
        <v>2182158.2914257175</v>
      </c>
      <c r="I107">
        <f t="shared" si="14"/>
        <v>2182212.4532441627</v>
      </c>
      <c r="J107">
        <f t="shared" si="15"/>
        <v>-54.161818445350384</v>
      </c>
    </row>
    <row r="108" spans="1:10" x14ac:dyDescent="0.25">
      <c r="A108">
        <f>VLOOKUP('2024-03-18_windows_device_0'!P423,'2024-03-18_windows_device_0'!P$2:P$911,1,0)</f>
        <v>43.431333333333335</v>
      </c>
      <c r="B108">
        <f>VLOOKUP('2024-03-18_windows_device_0'!Q461,'2024-03-18_windows_device_0'!Q$2:Q$911,1,0)</f>
        <v>2184359</v>
      </c>
      <c r="C108">
        <f t="shared" si="9"/>
        <v>-0.21738303173494486</v>
      </c>
      <c r="D108">
        <f t="shared" si="8"/>
        <v>43.213950301598388</v>
      </c>
      <c r="E108">
        <f t="shared" si="10"/>
        <v>2181196.5978799188</v>
      </c>
      <c r="F108">
        <f t="shared" si="11"/>
        <v>43.431333333333015</v>
      </c>
      <c r="G108">
        <f t="shared" si="12"/>
        <v>2182187.4333333331</v>
      </c>
      <c r="H108">
        <f t="shared" si="13"/>
        <v>2182163.0362683716</v>
      </c>
      <c r="I108">
        <f t="shared" si="14"/>
        <v>2182207.5997898774</v>
      </c>
      <c r="J108">
        <f t="shared" si="15"/>
        <v>-44.563521505663694</v>
      </c>
    </row>
    <row r="109" spans="1:10" x14ac:dyDescent="0.25">
      <c r="A109">
        <f>VLOOKUP('2024-03-18_windows_device_0'!P424,'2024-03-18_windows_device_0'!P$2:P$911,1,0)</f>
        <v>43.396000000000001</v>
      </c>
      <c r="B109">
        <f>VLOOKUP('2024-03-18_windows_device_0'!Q462,'2024-03-18_windows_device_0'!Q$2:Q$911,1,0)</f>
        <v>2184358</v>
      </c>
      <c r="C109">
        <f t="shared" si="9"/>
        <v>-0.17725077972235831</v>
      </c>
      <c r="D109">
        <f t="shared" si="8"/>
        <v>43.218749220277644</v>
      </c>
      <c r="E109">
        <f t="shared" si="10"/>
        <v>2181205.412256998</v>
      </c>
      <c r="F109">
        <f t="shared" si="11"/>
        <v>43.395999999999681</v>
      </c>
      <c r="G109">
        <f t="shared" si="12"/>
        <v>2182188.2000000002</v>
      </c>
      <c r="H109">
        <f t="shared" si="13"/>
        <v>2182172.0136403861</v>
      </c>
      <c r="I109">
        <f t="shared" si="14"/>
        <v>2182208.3500502291</v>
      </c>
      <c r="J109">
        <f t="shared" si="15"/>
        <v>-36.336409843083452</v>
      </c>
    </row>
    <row r="110" spans="1:10" x14ac:dyDescent="0.25">
      <c r="A110">
        <f>VLOOKUP('2024-03-18_windows_device_0'!P425,'2024-03-18_windows_device_0'!P$2:P$911,1,0)</f>
        <v>43.366</v>
      </c>
      <c r="B110">
        <f>VLOOKUP('2024-03-18_windows_device_0'!Q463,'2024-03-18_windows_device_0'!Q$2:Q$911,1,0)</f>
        <v>2184356</v>
      </c>
      <c r="C110">
        <f t="shared" si="9"/>
        <v>-0.15049594504728872</v>
      </c>
      <c r="D110">
        <f t="shared" si="8"/>
        <v>43.21550405495271</v>
      </c>
      <c r="E110">
        <f t="shared" si="10"/>
        <v>2181210.2458896684</v>
      </c>
      <c r="F110">
        <f t="shared" si="11"/>
        <v>43.36599999999968</v>
      </c>
      <c r="G110">
        <f t="shared" si="12"/>
        <v>2182187.7000000002</v>
      </c>
      <c r="H110">
        <f t="shared" si="13"/>
        <v>2182176.9844516045</v>
      </c>
      <c r="I110">
        <f t="shared" si="14"/>
        <v>2182207.8361203391</v>
      </c>
      <c r="J110">
        <f t="shared" si="15"/>
        <v>-30.851668734694186</v>
      </c>
    </row>
    <row r="111" spans="1:10" x14ac:dyDescent="0.25">
      <c r="A111">
        <f>VLOOKUP('2024-03-18_windows_device_0'!P426,'2024-03-18_windows_device_0'!P$2:P$911,1,0)</f>
        <v>43.315333333333335</v>
      </c>
      <c r="B111">
        <f>VLOOKUP('2024-03-18_windows_device_0'!Q464,'2024-03-18_windows_device_0'!Q$2:Q$911,1,0)</f>
        <v>2184360</v>
      </c>
      <c r="C111">
        <f t="shared" si="9"/>
        <v>-0.25417092941317893</v>
      </c>
      <c r="D111">
        <f t="shared" si="8"/>
        <v>43.061162403920157</v>
      </c>
      <c r="E111">
        <f t="shared" si="10"/>
        <v>2181195.2731760517</v>
      </c>
      <c r="F111">
        <f t="shared" si="11"/>
        <v>43.31533333333298</v>
      </c>
      <c r="G111">
        <f t="shared" si="12"/>
        <v>2182194.2333333334</v>
      </c>
      <c r="H111">
        <f t="shared" si="13"/>
        <v>2182162.2408871064</v>
      </c>
      <c r="I111">
        <f t="shared" si="14"/>
        <v>2182214.3459276361</v>
      </c>
      <c r="J111">
        <f t="shared" si="15"/>
        <v>-52.105040529701682</v>
      </c>
    </row>
    <row r="112" spans="1:10" x14ac:dyDescent="0.25">
      <c r="A112">
        <f>VLOOKUP('2024-03-18_windows_device_0'!P427,'2024-03-18_windows_device_0'!P$2:P$911,1,0)</f>
        <v>43.286000000000001</v>
      </c>
      <c r="B112">
        <f>VLOOKUP('2024-03-18_windows_device_0'!Q465,'2024-03-18_windows_device_0'!Q$2:Q$911,1,0)</f>
        <v>2184356</v>
      </c>
      <c r="C112">
        <f t="shared" si="9"/>
        <v>-0.14715159071290057</v>
      </c>
      <c r="D112">
        <f t="shared" si="8"/>
        <v>43.1388484092871</v>
      </c>
      <c r="E112">
        <f t="shared" si="10"/>
        <v>2181214.5339742866</v>
      </c>
      <c r="F112">
        <f t="shared" si="11"/>
        <v>43.285999999999667</v>
      </c>
      <c r="G112">
        <f t="shared" si="12"/>
        <v>2182191.7000000002</v>
      </c>
      <c r="H112">
        <f t="shared" si="13"/>
        <v>2182181.6328978697</v>
      </c>
      <c r="I112">
        <f t="shared" si="14"/>
        <v>2182211.7989739659</v>
      </c>
      <c r="J112">
        <f t="shared" si="15"/>
        <v>-30.166076096144618</v>
      </c>
    </row>
    <row r="113" spans="1:10" x14ac:dyDescent="0.25">
      <c r="A113">
        <f>VLOOKUP('2024-03-18_windows_device_0'!P428,'2024-03-18_windows_device_0'!P$2:P$911,1,0)</f>
        <v>43.231333333333332</v>
      </c>
      <c r="B113">
        <f>VLOOKUP('2024-03-18_windows_device_0'!Q466,'2024-03-18_windows_device_0'!Q$2:Q$911,1,0)</f>
        <v>2184355</v>
      </c>
      <c r="C113">
        <f t="shared" si="9"/>
        <v>-0.27423705541950782</v>
      </c>
      <c r="D113">
        <f t="shared" si="8"/>
        <v>42.957096277913827</v>
      </c>
      <c r="E113">
        <f t="shared" si="10"/>
        <v>2181189.9477143316</v>
      </c>
      <c r="F113">
        <f t="shared" si="11"/>
        <v>43.231333333332948</v>
      </c>
      <c r="G113">
        <f t="shared" si="12"/>
        <v>2182193.4333333331</v>
      </c>
      <c r="H113">
        <f t="shared" si="13"/>
        <v>2182157.2883275826</v>
      </c>
      <c r="I113">
        <f t="shared" si="14"/>
        <v>2182213.5069239438</v>
      </c>
      <c r="J113">
        <f t="shared" si="15"/>
        <v>-56.218596360999101</v>
      </c>
    </row>
    <row r="114" spans="1:10" x14ac:dyDescent="0.25">
      <c r="A114">
        <f>VLOOKUP('2024-03-18_windows_device_0'!P429,'2024-03-18_windows_device_0'!P$2:P$911,1,0)</f>
        <v>43.201999999999998</v>
      </c>
      <c r="B114">
        <f>VLOOKUP('2024-03-18_windows_device_0'!Q467,'2024-03-18_windows_device_0'!Q$2:Q$911,1,0)</f>
        <v>2184350</v>
      </c>
      <c r="C114">
        <f t="shared" si="9"/>
        <v>-0.14715159071290057</v>
      </c>
      <c r="D114">
        <f t="shared" si="8"/>
        <v>43.054848409287096</v>
      </c>
      <c r="E114">
        <f t="shared" si="10"/>
        <v>2181212.3251191755</v>
      </c>
      <c r="F114">
        <f t="shared" si="11"/>
        <v>43.201999999999643</v>
      </c>
      <c r="G114">
        <f t="shared" si="12"/>
        <v>2182189.9</v>
      </c>
      <c r="H114">
        <f t="shared" si="13"/>
        <v>2182179.7938941773</v>
      </c>
      <c r="I114">
        <f t="shared" si="14"/>
        <v>2182209.9599702735</v>
      </c>
      <c r="J114">
        <f t="shared" si="15"/>
        <v>-30.166076096144618</v>
      </c>
    </row>
    <row r="115" spans="1:10" x14ac:dyDescent="0.25">
      <c r="A115">
        <f>VLOOKUP('2024-03-18_windows_device_0'!P430,'2024-03-18_windows_device_0'!P$2:P$911,1,0)</f>
        <v>43.155999999999999</v>
      </c>
      <c r="B115">
        <f>VLOOKUP('2024-03-18_windows_device_0'!Q468,'2024-03-18_windows_device_0'!Q$2:Q$911,1,0)</f>
        <v>2184348</v>
      </c>
      <c r="C115">
        <f t="shared" si="9"/>
        <v>-0.23076044907249749</v>
      </c>
      <c r="D115">
        <f t="shared" si="8"/>
        <v>42.9252395509275</v>
      </c>
      <c r="E115">
        <f t="shared" si="10"/>
        <v>2181195.2651084042</v>
      </c>
      <c r="F115">
        <f t="shared" si="11"/>
        <v>43.155999999999608</v>
      </c>
      <c r="G115">
        <f t="shared" si="12"/>
        <v>2182190.2000000002</v>
      </c>
      <c r="H115">
        <f t="shared" si="13"/>
        <v>2182162.932719049</v>
      </c>
      <c r="I115">
        <f t="shared" si="14"/>
        <v>2182210.2386111091</v>
      </c>
      <c r="J115">
        <f t="shared" si="15"/>
        <v>-47.305892059861982</v>
      </c>
    </row>
    <row r="116" spans="1:10" x14ac:dyDescent="0.25">
      <c r="A116">
        <f>VLOOKUP('2024-03-18_windows_device_0'!P431,'2024-03-18_windows_device_0'!P$2:P$911,1,0)</f>
        <v>43.12466666666667</v>
      </c>
      <c r="B116">
        <f>VLOOKUP('2024-03-18_windows_device_0'!Q469,'2024-03-18_windows_device_0'!Q$2:Q$911,1,0)</f>
        <v>2184351</v>
      </c>
      <c r="C116">
        <f t="shared" si="9"/>
        <v>-0.15718465371602938</v>
      </c>
      <c r="D116">
        <f t="shared" si="8"/>
        <v>42.96748201295064</v>
      </c>
      <c r="E116">
        <f t="shared" si="10"/>
        <v>2181214.7663254268</v>
      </c>
      <c r="F116">
        <f t="shared" si="11"/>
        <v>43.124666666666286</v>
      </c>
      <c r="G116">
        <f t="shared" si="12"/>
        <v>2182194.7666666666</v>
      </c>
      <c r="H116">
        <f t="shared" si="13"/>
        <v>2182182.5678747678</v>
      </c>
      <c r="I116">
        <f t="shared" si="14"/>
        <v>2182214.7907287795</v>
      </c>
      <c r="J116">
        <f t="shared" si="15"/>
        <v>-32.222854011786026</v>
      </c>
    </row>
    <row r="117" spans="1:10" x14ac:dyDescent="0.25">
      <c r="A117">
        <f>VLOOKUP('2024-03-18_windows_device_0'!P432,'2024-03-18_windows_device_0'!P$2:P$911,1,0)</f>
        <v>43.088000000000001</v>
      </c>
      <c r="B117">
        <f>VLOOKUP('2024-03-18_windows_device_0'!Q470,'2024-03-18_windows_device_0'!Q$2:Q$911,1,0)</f>
        <v>2184344</v>
      </c>
      <c r="C117">
        <f t="shared" si="9"/>
        <v>-0.18393948839113461</v>
      </c>
      <c r="D117">
        <f t="shared" si="8"/>
        <v>42.904060511608868</v>
      </c>
      <c r="E117">
        <f t="shared" si="10"/>
        <v>2181203.9426990072</v>
      </c>
      <c r="F117">
        <f t="shared" si="11"/>
        <v>43.087999999999603</v>
      </c>
      <c r="G117">
        <f t="shared" si="12"/>
        <v>2182189.6</v>
      </c>
      <c r="H117">
        <f t="shared" si="13"/>
        <v>2182171.8994415714</v>
      </c>
      <c r="I117">
        <f t="shared" si="14"/>
        <v>2182209.6070366916</v>
      </c>
      <c r="J117">
        <f t="shared" si="15"/>
        <v>-37.707595120182596</v>
      </c>
    </row>
    <row r="118" spans="1:10" x14ac:dyDescent="0.25">
      <c r="A118">
        <f>VLOOKUP('2024-03-18_windows_device_0'!P433,'2024-03-18_windows_device_0'!P$2:P$911,1,0)</f>
        <v>43.047333333333334</v>
      </c>
      <c r="B118">
        <f>VLOOKUP('2024-03-18_windows_device_0'!Q471,'2024-03-18_windows_device_0'!Q$2:Q$911,1,0)</f>
        <v>2184347</v>
      </c>
      <c r="C118">
        <f t="shared" si="9"/>
        <v>-0.2040056143974279</v>
      </c>
      <c r="D118">
        <f t="shared" si="8"/>
        <v>42.843327718935903</v>
      </c>
      <c r="E118">
        <f t="shared" si="10"/>
        <v>2181204.6734172828</v>
      </c>
      <c r="F118">
        <f t="shared" si="11"/>
        <v>43.047333333332915</v>
      </c>
      <c r="G118">
        <f t="shared" si="12"/>
        <v>2182194.6333333333</v>
      </c>
      <c r="H118">
        <f t="shared" si="13"/>
        <v>2182172.8003363335</v>
      </c>
      <c r="I118">
        <f t="shared" si="14"/>
        <v>2182214.621487285</v>
      </c>
      <c r="J118">
        <f t="shared" si="15"/>
        <v>-41.821150951472717</v>
      </c>
    </row>
    <row r="119" spans="1:10" x14ac:dyDescent="0.25">
      <c r="A119">
        <f>VLOOKUP('2024-03-18_windows_device_0'!P434,'2024-03-18_windows_device_0'!P$2:P$911,1,0)</f>
        <v>43.003999999999998</v>
      </c>
      <c r="B119">
        <f>VLOOKUP('2024-03-18_windows_device_0'!Q472,'2024-03-18_windows_device_0'!Q$2:Q$911,1,0)</f>
        <v>2184345</v>
      </c>
      <c r="C119">
        <f t="shared" si="9"/>
        <v>-0.2173830317349805</v>
      </c>
      <c r="D119">
        <f t="shared" si="8"/>
        <v>42.786616968265015</v>
      </c>
      <c r="E119">
        <f t="shared" si="10"/>
        <v>2181201.8985102568</v>
      </c>
      <c r="F119">
        <f t="shared" si="11"/>
        <v>43.003999999999564</v>
      </c>
      <c r="G119">
        <f t="shared" si="12"/>
        <v>2182194.7999999998</v>
      </c>
      <c r="H119">
        <f t="shared" si="13"/>
        <v>2182170.2045114939</v>
      </c>
      <c r="I119">
        <f t="shared" si="14"/>
        <v>2182214.7680329997</v>
      </c>
      <c r="J119">
        <f t="shared" si="15"/>
        <v>-44.563521505671005</v>
      </c>
    </row>
    <row r="120" spans="1:10" x14ac:dyDescent="0.25">
      <c r="A120">
        <f>VLOOKUP('2024-03-18_windows_device_0'!P435,'2024-03-18_windows_device_0'!P$2:P$911,1,0)</f>
        <v>42.959333333333333</v>
      </c>
      <c r="B120">
        <f>VLOOKUP('2024-03-18_windows_device_0'!Q473,'2024-03-18_windows_device_0'!Q$2:Q$911,1,0)</f>
        <v>2184346</v>
      </c>
      <c r="C120">
        <f t="shared" si="9"/>
        <v>-0.22407174040372116</v>
      </c>
      <c r="D120">
        <f t="shared" si="8"/>
        <v>42.735261592929611</v>
      </c>
      <c r="E120">
        <f t="shared" si="10"/>
        <v>2181203.5577592063</v>
      </c>
      <c r="F120">
        <f t="shared" si="11"/>
        <v>42.959333333332879</v>
      </c>
      <c r="G120">
        <f t="shared" si="12"/>
        <v>2182198.0333333332</v>
      </c>
      <c r="H120">
        <f t="shared" si="13"/>
        <v>2182172.0459194914</v>
      </c>
      <c r="I120">
        <f t="shared" si="14"/>
        <v>2182217.9806262744</v>
      </c>
      <c r="J120">
        <f t="shared" si="15"/>
        <v>-45.934706782762838</v>
      </c>
    </row>
    <row r="121" spans="1:10" x14ac:dyDescent="0.25">
      <c r="A121">
        <f>VLOOKUP('2024-03-18_windows_device_0'!P436,'2024-03-18_windows_device_0'!P$2:P$911,1,0)</f>
        <v>42.938000000000002</v>
      </c>
      <c r="B121">
        <f>VLOOKUP('2024-03-18_windows_device_0'!Q474,'2024-03-18_windows_device_0'!Q$2:Q$911,1,0)</f>
        <v>2184345</v>
      </c>
      <c r="C121">
        <f t="shared" si="9"/>
        <v>-0.10701933870027835</v>
      </c>
      <c r="D121">
        <f t="shared" si="8"/>
        <v>42.830980661299726</v>
      </c>
      <c r="E121">
        <f t="shared" si="10"/>
        <v>2181227.5241328361</v>
      </c>
      <c r="F121">
        <f t="shared" si="11"/>
        <v>42.937999999999583</v>
      </c>
      <c r="G121">
        <f t="shared" si="12"/>
        <v>2182198.1</v>
      </c>
      <c r="H121">
        <f t="shared" si="13"/>
        <v>2182196.0984228081</v>
      </c>
      <c r="I121">
        <f t="shared" si="14"/>
        <v>2182218.0373872416</v>
      </c>
      <c r="J121">
        <f t="shared" si="15"/>
        <v>-21.938964433557064</v>
      </c>
    </row>
    <row r="122" spans="1:10" x14ac:dyDescent="0.25">
      <c r="A122">
        <f>VLOOKUP('2024-03-18_windows_device_0'!P437,'2024-03-18_windows_device_0'!P$2:P$911,1,0)</f>
        <v>42.912666666666667</v>
      </c>
      <c r="B122">
        <f>VLOOKUP('2024-03-18_windows_device_0'!Q475,'2024-03-18_windows_device_0'!Q$2:Q$911,1,0)</f>
        <v>2184342</v>
      </c>
      <c r="C122">
        <f t="shared" si="9"/>
        <v>-0.12708546470660728</v>
      </c>
      <c r="D122">
        <f t="shared" si="8"/>
        <v>42.785581201960056</v>
      </c>
      <c r="E122">
        <f t="shared" si="10"/>
        <v>2181221.5639335299</v>
      </c>
      <c r="F122">
        <f t="shared" si="11"/>
        <v>42.912666666666233</v>
      </c>
      <c r="G122">
        <f t="shared" si="12"/>
        <v>2182196.3666666667</v>
      </c>
      <c r="H122">
        <f t="shared" si="13"/>
        <v>2182190.2397706253</v>
      </c>
      <c r="I122">
        <f t="shared" si="14"/>
        <v>2182216.2922908901</v>
      </c>
      <c r="J122">
        <f t="shared" si="15"/>
        <v>-26.052520264854493</v>
      </c>
    </row>
    <row r="123" spans="1:10" x14ac:dyDescent="0.25">
      <c r="A123">
        <f>VLOOKUP('2024-03-18_windows_device_0'!P438,'2024-03-18_windows_device_0'!P$2:P$911,1,0)</f>
        <v>42.848666666666666</v>
      </c>
      <c r="B123">
        <f>VLOOKUP('2024-03-18_windows_device_0'!Q476,'2024-03-18_windows_device_0'!Q$2:Q$911,1,0)</f>
        <v>2184342</v>
      </c>
      <c r="C123">
        <f t="shared" si="9"/>
        <v>-0.3210580161008707</v>
      </c>
      <c r="D123">
        <f t="shared" si="8"/>
        <v>42.527608650565796</v>
      </c>
      <c r="E123">
        <f t="shared" si="10"/>
        <v>2181184.7168427231</v>
      </c>
      <c r="F123">
        <f t="shared" si="11"/>
        <v>42.848666666666141</v>
      </c>
      <c r="G123">
        <f t="shared" si="12"/>
        <v>2182199.5666666669</v>
      </c>
      <c r="H123">
        <f t="shared" si="13"/>
        <v>2182153.6456804909</v>
      </c>
      <c r="I123">
        <f t="shared" si="14"/>
        <v>2182219.4625737914</v>
      </c>
      <c r="J123">
        <f t="shared" si="15"/>
        <v>-65.816893300678487</v>
      </c>
    </row>
    <row r="124" spans="1:10" x14ac:dyDescent="0.25">
      <c r="A124">
        <f>VLOOKUP('2024-03-18_windows_device_0'!P439,'2024-03-18_windows_device_0'!P$2:P$911,1,0)</f>
        <v>42.820666666666668</v>
      </c>
      <c r="B124">
        <f>VLOOKUP('2024-03-18_windows_device_0'!Q477,'2024-03-18_windows_device_0'!Q$2:Q$911,1,0)</f>
        <v>2184343</v>
      </c>
      <c r="C124">
        <f t="shared" si="9"/>
        <v>-0.14046288204412424</v>
      </c>
      <c r="D124">
        <f t="shared" ref="D124:D187" si="16">A124+C124</f>
        <v>42.680203784622542</v>
      </c>
      <c r="E124">
        <f t="shared" si="10"/>
        <v>2181224.0167509043</v>
      </c>
      <c r="F124">
        <f t="shared" si="11"/>
        <v>42.820666666666199</v>
      </c>
      <c r="G124">
        <f t="shared" si="12"/>
        <v>2182201.9666666668</v>
      </c>
      <c r="H124">
        <f t="shared" si="13"/>
        <v>2182193.0546817416</v>
      </c>
      <c r="I124">
        <f t="shared" si="14"/>
        <v>2182221.8495725607</v>
      </c>
      <c r="J124">
        <f t="shared" si="15"/>
        <v>-28.79489081904547</v>
      </c>
    </row>
    <row r="125" spans="1:10" x14ac:dyDescent="0.25">
      <c r="A125">
        <f>VLOOKUP('2024-03-18_windows_device_0'!P440,'2024-03-18_windows_device_0'!P$2:P$911,1,0)</f>
        <v>42.780666666666669</v>
      </c>
      <c r="B125">
        <f>VLOOKUP('2024-03-18_windows_device_0'!Q478,'2024-03-18_windows_device_0'!Q$2:Q$911,1,0)</f>
        <v>2184342</v>
      </c>
      <c r="C125">
        <f t="shared" si="9"/>
        <v>-0.20066126006303972</v>
      </c>
      <c r="D125">
        <f t="shared" si="16"/>
        <v>42.580005406603632</v>
      </c>
      <c r="E125">
        <f t="shared" si="10"/>
        <v>2181212.503346852</v>
      </c>
      <c r="F125">
        <f t="shared" si="11"/>
        <v>42.780666666666164</v>
      </c>
      <c r="G125">
        <f t="shared" si="12"/>
        <v>2182202.9666666668</v>
      </c>
      <c r="H125">
        <f t="shared" si="13"/>
        <v>2182181.6954410612</v>
      </c>
      <c r="I125">
        <f t="shared" si="14"/>
        <v>2182222.8309993739</v>
      </c>
      <c r="J125">
        <f t="shared" si="15"/>
        <v>-41.135558312923145</v>
      </c>
    </row>
    <row r="126" spans="1:10" x14ac:dyDescent="0.25">
      <c r="A126">
        <f>VLOOKUP('2024-03-18_windows_device_0'!P441,'2024-03-18_windows_device_0'!P$2:P$911,1,0)</f>
        <v>42.738</v>
      </c>
      <c r="B126">
        <f>VLOOKUP('2024-03-18_windows_device_0'!Q479,'2024-03-18_windows_device_0'!Q$2:Q$911,1,0)</f>
        <v>2184339</v>
      </c>
      <c r="C126">
        <f t="shared" si="9"/>
        <v>-0.21403867740059235</v>
      </c>
      <c r="D126">
        <f t="shared" si="16"/>
        <v>42.523961322599405</v>
      </c>
      <c r="E126">
        <f t="shared" si="10"/>
        <v>2181208.712240831</v>
      </c>
      <c r="F126">
        <f t="shared" si="11"/>
        <v>42.737999999999474</v>
      </c>
      <c r="G126">
        <f t="shared" si="12"/>
        <v>2182202.1</v>
      </c>
      <c r="H126">
        <f t="shared" si="13"/>
        <v>2182178.0665924414</v>
      </c>
      <c r="I126">
        <f t="shared" si="14"/>
        <v>2182221.9445213084</v>
      </c>
      <c r="J126">
        <f t="shared" si="15"/>
        <v>-43.877928867121433</v>
      </c>
    </row>
    <row r="127" spans="1:10" x14ac:dyDescent="0.25">
      <c r="A127">
        <f>VLOOKUP('2024-03-18_windows_device_0'!P442,'2024-03-18_windows_device_0'!P$2:P$911,1,0)</f>
        <v>42.709333333333333</v>
      </c>
      <c r="B127">
        <f>VLOOKUP('2024-03-18_windows_device_0'!Q480,'2024-03-18_windows_device_0'!Q$2:Q$911,1,0)</f>
        <v>2184334</v>
      </c>
      <c r="C127">
        <f t="shared" si="9"/>
        <v>-0.14380723637851239</v>
      </c>
      <c r="D127">
        <f t="shared" si="16"/>
        <v>42.565526096954819</v>
      </c>
      <c r="E127">
        <f t="shared" si="10"/>
        <v>2181219.4219580279</v>
      </c>
      <c r="F127">
        <f t="shared" si="11"/>
        <v>42.709333333332822</v>
      </c>
      <c r="G127">
        <f t="shared" si="12"/>
        <v>2182198.5333333332</v>
      </c>
      <c r="H127">
        <f t="shared" si="13"/>
        <v>2182188.8840604005</v>
      </c>
      <c r="I127">
        <f t="shared" si="14"/>
        <v>2182218.364543858</v>
      </c>
      <c r="J127">
        <f t="shared" si="15"/>
        <v>-29.480483457595042</v>
      </c>
    </row>
    <row r="128" spans="1:10" x14ac:dyDescent="0.25">
      <c r="A128">
        <f>VLOOKUP('2024-03-18_windows_device_0'!P443,'2024-03-18_windows_device_0'!P$2:P$911,1,0)</f>
        <v>42.671333333333337</v>
      </c>
      <c r="B128">
        <f>VLOOKUP('2024-03-18_windows_device_0'!Q481,'2024-03-18_windows_device_0'!Q$2:Q$911,1,0)</f>
        <v>2184333</v>
      </c>
      <c r="C128">
        <f t="shared" si="9"/>
        <v>-0.19062819705987527</v>
      </c>
      <c r="D128">
        <f t="shared" si="16"/>
        <v>42.480705136273464</v>
      </c>
      <c r="E128">
        <f t="shared" si="10"/>
        <v>2181210.564752467</v>
      </c>
      <c r="F128">
        <f t="shared" si="11"/>
        <v>42.67133333333279</v>
      </c>
      <c r="G128">
        <f t="shared" si="12"/>
        <v>2182199.4333333331</v>
      </c>
      <c r="H128">
        <f t="shared" si="13"/>
        <v>2182180.1681189332</v>
      </c>
      <c r="I128">
        <f t="shared" si="14"/>
        <v>2182219.2468993305</v>
      </c>
      <c r="J128">
        <f t="shared" si="15"/>
        <v>-39.078780397274429</v>
      </c>
    </row>
    <row r="129" spans="1:10" x14ac:dyDescent="0.25">
      <c r="A129">
        <f>VLOOKUP('2024-03-18_windows_device_0'!P444,'2024-03-18_windows_device_0'!P$2:P$911,1,0)</f>
        <v>42.63666666666667</v>
      </c>
      <c r="B129">
        <f>VLOOKUP('2024-03-18_windows_device_0'!Q482,'2024-03-18_windows_device_0'!Q$2:Q$911,1,0)</f>
        <v>2184330</v>
      </c>
      <c r="C129">
        <f t="shared" si="9"/>
        <v>-0.17390642538797016</v>
      </c>
      <c r="D129">
        <f t="shared" si="16"/>
        <v>42.462760241278701</v>
      </c>
      <c r="E129">
        <f t="shared" si="10"/>
        <v>2181212.5826392299</v>
      </c>
      <c r="F129">
        <f t="shared" si="11"/>
        <v>42.636666666666123</v>
      </c>
      <c r="G129">
        <f t="shared" si="12"/>
        <v>2182198.1666666665</v>
      </c>
      <c r="H129">
        <f t="shared" si="13"/>
        <v>2182182.3133186973</v>
      </c>
      <c r="I129">
        <f t="shared" si="14"/>
        <v>2182217.964135902</v>
      </c>
      <c r="J129">
        <f t="shared" si="15"/>
        <v>-35.65081720453388</v>
      </c>
    </row>
    <row r="130" spans="1:10" x14ac:dyDescent="0.25">
      <c r="A130">
        <f>VLOOKUP('2024-03-18_windows_device_0'!P445,'2024-03-18_windows_device_0'!P$2:P$911,1,0)</f>
        <v>42.596666666666664</v>
      </c>
      <c r="B130">
        <f>VLOOKUP('2024-03-18_windows_device_0'!Q483,'2024-03-18_windows_device_0'!Q$2:Q$911,1,0)</f>
        <v>2184323</v>
      </c>
      <c r="C130">
        <f t="shared" si="9"/>
        <v>-0.20066126006307539</v>
      </c>
      <c r="D130">
        <f t="shared" si="16"/>
        <v>42.396005406603585</v>
      </c>
      <c r="E130">
        <f t="shared" si="10"/>
        <v>2181201.9342742749</v>
      </c>
      <c r="F130">
        <f t="shared" si="11"/>
        <v>42.596666666666088</v>
      </c>
      <c r="G130">
        <f t="shared" si="12"/>
        <v>2182193.1666666665</v>
      </c>
      <c r="H130">
        <f t="shared" si="13"/>
        <v>2182171.8100044024</v>
      </c>
      <c r="I130">
        <f t="shared" si="14"/>
        <v>2182212.9455627152</v>
      </c>
      <c r="J130">
        <f t="shared" si="15"/>
        <v>-41.135558312930456</v>
      </c>
    </row>
    <row r="131" spans="1:10" x14ac:dyDescent="0.25">
      <c r="A131">
        <f>VLOOKUP('2024-03-18_windows_device_0'!P446,'2024-03-18_windows_device_0'!P$2:P$911,1,0)</f>
        <v>42.553333333333335</v>
      </c>
      <c r="B131">
        <f>VLOOKUP('2024-03-18_windows_device_0'!Q484,'2024-03-18_windows_device_0'!Q$2:Q$911,1,0)</f>
        <v>2184326</v>
      </c>
      <c r="C131">
        <f t="shared" ref="C131:C194" si="17">(A131-A130)*K$6</f>
        <v>-0.21738303173494486</v>
      </c>
      <c r="D131">
        <f t="shared" si="16"/>
        <v>42.335950301598388</v>
      </c>
      <c r="E131">
        <f t="shared" ref="E131:E194" si="18">B131-A131*K$2+K$3*A131^2+J131</f>
        <v>2181203.4979541115</v>
      </c>
      <c r="F131">
        <f t="shared" ref="F131:F194" si="19">(A131)*(1-EXP(-3*(D131)/K$7))</f>
        <v>42.553333333332731</v>
      </c>
      <c r="G131">
        <f t="shared" ref="G131:G194" si="20">B131-A131*M$2</f>
        <v>2182198.3333333335</v>
      </c>
      <c r="H131">
        <f t="shared" ref="H131:H194" si="21">I131+J131</f>
        <v>2182173.5285869241</v>
      </c>
      <c r="I131">
        <f t="shared" ref="I131:I194" si="22">B131-K$5*(F131)</f>
        <v>2182218.0921084299</v>
      </c>
      <c r="J131">
        <f t="shared" ref="J131:J194" si="23">C131*K$8</f>
        <v>-44.563521505663694</v>
      </c>
    </row>
    <row r="132" spans="1:10" x14ac:dyDescent="0.25">
      <c r="A132">
        <f>VLOOKUP('2024-03-18_windows_device_0'!P447,'2024-03-18_windows_device_0'!P$2:P$911,1,0)</f>
        <v>42.533333333333331</v>
      </c>
      <c r="B132">
        <f>VLOOKUP('2024-03-18_windows_device_0'!Q485,'2024-03-18_windows_device_0'!Q$2:Q$911,1,0)</f>
        <v>2184325</v>
      </c>
      <c r="C132">
        <f t="shared" si="17"/>
        <v>-0.10033063003153769</v>
      </c>
      <c r="D132">
        <f t="shared" si="16"/>
        <v>42.433002703301796</v>
      </c>
      <c r="E132">
        <f t="shared" si="18"/>
        <v>2181227.4137004758</v>
      </c>
      <c r="F132">
        <f t="shared" si="19"/>
        <v>42.53333333333277</v>
      </c>
      <c r="G132">
        <f t="shared" si="20"/>
        <v>2182198.3333333335</v>
      </c>
      <c r="H132">
        <f t="shared" si="21"/>
        <v>2182197.5150426799</v>
      </c>
      <c r="I132">
        <f t="shared" si="22"/>
        <v>2182218.0828218362</v>
      </c>
      <c r="J132">
        <f t="shared" si="23"/>
        <v>-20.567779156465228</v>
      </c>
    </row>
    <row r="133" spans="1:10" x14ac:dyDescent="0.25">
      <c r="A133">
        <f>VLOOKUP('2024-03-18_windows_device_0'!P448,'2024-03-18_windows_device_0'!P$2:P$911,1,0)</f>
        <v>42.487333333333332</v>
      </c>
      <c r="B133">
        <f>VLOOKUP('2024-03-18_windows_device_0'!Q486,'2024-03-18_windows_device_0'!Q$2:Q$911,1,0)</f>
        <v>2184324</v>
      </c>
      <c r="C133">
        <f t="shared" si="17"/>
        <v>-0.23076044907249749</v>
      </c>
      <c r="D133">
        <f t="shared" si="16"/>
        <v>42.256572884260834</v>
      </c>
      <c r="E133">
        <f t="shared" si="18"/>
        <v>2181201.7934763045</v>
      </c>
      <c r="F133">
        <f t="shared" si="19"/>
        <v>42.487333333332693</v>
      </c>
      <c r="G133">
        <f t="shared" si="20"/>
        <v>2182199.6333333333</v>
      </c>
      <c r="H133">
        <f t="shared" si="21"/>
        <v>2182172.0555706117</v>
      </c>
      <c r="I133">
        <f t="shared" si="22"/>
        <v>2182219.3614626718</v>
      </c>
      <c r="J133">
        <f t="shared" si="23"/>
        <v>-47.305892059861982</v>
      </c>
    </row>
    <row r="134" spans="1:10" x14ac:dyDescent="0.25">
      <c r="A134">
        <f>VLOOKUP('2024-03-18_windows_device_0'!P449,'2024-03-18_windows_device_0'!P$2:P$911,1,0)</f>
        <v>42.464666666666666</v>
      </c>
      <c r="B134">
        <f>VLOOKUP('2024-03-18_windows_device_0'!Q487,'2024-03-18_windows_device_0'!Q$2:Q$911,1,0)</f>
        <v>2184323</v>
      </c>
      <c r="C134">
        <f t="shared" si="17"/>
        <v>-0.11370804736905465</v>
      </c>
      <c r="D134">
        <f t="shared" si="16"/>
        <v>42.350958619297614</v>
      </c>
      <c r="E134">
        <f t="shared" si="18"/>
        <v>2181225.8337795483</v>
      </c>
      <c r="F134">
        <f t="shared" si="19"/>
        <v>42.464666666666069</v>
      </c>
      <c r="G134">
        <f t="shared" si="20"/>
        <v>2182199.7666666666</v>
      </c>
      <c r="H134">
        <f t="shared" si="21"/>
        <v>2182196.1741214888</v>
      </c>
      <c r="I134">
        <f t="shared" si="22"/>
        <v>2182219.4842711994</v>
      </c>
      <c r="J134">
        <f t="shared" si="23"/>
        <v>-23.310149710656205</v>
      </c>
    </row>
    <row r="135" spans="1:10" x14ac:dyDescent="0.25">
      <c r="A135">
        <f>VLOOKUP('2024-03-18_windows_device_0'!P450,'2024-03-18_windows_device_0'!P$2:P$911,1,0)</f>
        <v>42.415333333333336</v>
      </c>
      <c r="B135">
        <f>VLOOKUP('2024-03-18_windows_device_0'!Q488,'2024-03-18_windows_device_0'!Q$2:Q$911,1,0)</f>
        <v>2184321</v>
      </c>
      <c r="C135">
        <f t="shared" si="17"/>
        <v>-0.2474822207444026</v>
      </c>
      <c r="D135">
        <f t="shared" si="16"/>
        <v>42.167851112588934</v>
      </c>
      <c r="E135">
        <f t="shared" si="18"/>
        <v>2181198.6857290072</v>
      </c>
      <c r="F135">
        <f t="shared" si="19"/>
        <v>42.415333333332654</v>
      </c>
      <c r="G135">
        <f t="shared" si="20"/>
        <v>2182200.2333333334</v>
      </c>
      <c r="H135">
        <f t="shared" si="21"/>
        <v>2182169.194175683</v>
      </c>
      <c r="I135">
        <f t="shared" si="22"/>
        <v>2182219.9280309356</v>
      </c>
      <c r="J135">
        <f t="shared" si="23"/>
        <v>-50.733855252602531</v>
      </c>
    </row>
    <row r="136" spans="1:10" x14ac:dyDescent="0.25">
      <c r="A136">
        <f>VLOOKUP('2024-03-18_windows_device_0'!P451,'2024-03-18_windows_device_0'!P$2:P$911,1,0)</f>
        <v>42.368000000000002</v>
      </c>
      <c r="B136">
        <f>VLOOKUP('2024-03-18_windows_device_0'!Q489,'2024-03-18_windows_device_0'!Q$2:Q$911,1,0)</f>
        <v>2184316</v>
      </c>
      <c r="C136">
        <f t="shared" si="17"/>
        <v>-0.23744915774127379</v>
      </c>
      <c r="D136">
        <f t="shared" si="16"/>
        <v>42.130550842258728</v>
      </c>
      <c r="E136">
        <f t="shared" si="18"/>
        <v>2181197.9287382294</v>
      </c>
      <c r="F136">
        <f t="shared" si="19"/>
        <v>42.367999999999299</v>
      </c>
      <c r="G136">
        <f t="shared" si="20"/>
        <v>2182197.6</v>
      </c>
      <c r="H136">
        <f t="shared" si="21"/>
        <v>2182168.5956419944</v>
      </c>
      <c r="I136">
        <f t="shared" si="22"/>
        <v>2182217.2727193316</v>
      </c>
      <c r="J136">
        <f t="shared" si="23"/>
        <v>-48.677077336961126</v>
      </c>
    </row>
    <row r="137" spans="1:10" x14ac:dyDescent="0.25">
      <c r="A137">
        <f>VLOOKUP('2024-03-18_windows_device_0'!P452,'2024-03-18_windows_device_0'!P$2:P$911,1,0)</f>
        <v>42.344666666666669</v>
      </c>
      <c r="B137">
        <f>VLOOKUP('2024-03-18_windows_device_0'!Q490,'2024-03-18_windows_device_0'!Q$2:Q$911,1,0)</f>
        <v>2184318</v>
      </c>
      <c r="C137">
        <f t="shared" si="17"/>
        <v>-0.11705240170344282</v>
      </c>
      <c r="D137">
        <f t="shared" si="16"/>
        <v>42.227614264963229</v>
      </c>
      <c r="E137">
        <f t="shared" si="18"/>
        <v>2181225.6888136528</v>
      </c>
      <c r="F137">
        <f t="shared" si="19"/>
        <v>42.344666666666015</v>
      </c>
      <c r="G137">
        <f t="shared" si="20"/>
        <v>2182200.7666666666</v>
      </c>
      <c r="H137">
        <f t="shared" si="21"/>
        <v>2182196.43280929</v>
      </c>
      <c r="I137">
        <f t="shared" si="22"/>
        <v>2182220.4285516394</v>
      </c>
      <c r="J137">
        <f t="shared" si="23"/>
        <v>-23.995742349205777</v>
      </c>
    </row>
    <row r="138" spans="1:10" x14ac:dyDescent="0.25">
      <c r="A138">
        <f>VLOOKUP('2024-03-18_windows_device_0'!P453,'2024-03-18_windows_device_0'!P$2:P$911,1,0)</f>
        <v>42.304000000000002</v>
      </c>
      <c r="B138">
        <f>VLOOKUP('2024-03-18_windows_device_0'!Q491,'2024-03-18_windows_device_0'!Q$2:Q$911,1,0)</f>
        <v>2184315</v>
      </c>
      <c r="C138">
        <f t="shared" si="17"/>
        <v>-0.2040056143974279</v>
      </c>
      <c r="D138">
        <f t="shared" si="16"/>
        <v>42.099994385602571</v>
      </c>
      <c r="E138">
        <f t="shared" si="18"/>
        <v>2181206.7451067581</v>
      </c>
      <c r="F138">
        <f t="shared" si="19"/>
        <v>42.303999999999284</v>
      </c>
      <c r="G138">
        <f t="shared" si="20"/>
        <v>2182199.7999999998</v>
      </c>
      <c r="H138">
        <f t="shared" si="21"/>
        <v>2182177.6218512813</v>
      </c>
      <c r="I138">
        <f t="shared" si="22"/>
        <v>2182219.4430022328</v>
      </c>
      <c r="J138">
        <f t="shared" si="23"/>
        <v>-41.821150951472717</v>
      </c>
    </row>
    <row r="139" spans="1:10" x14ac:dyDescent="0.25">
      <c r="A139">
        <f>VLOOKUP('2024-03-18_windows_device_0'!P454,'2024-03-18_windows_device_0'!P$2:P$911,1,0)</f>
        <v>42.252000000000002</v>
      </c>
      <c r="B139">
        <f>VLOOKUP('2024-03-18_windows_device_0'!Q492,'2024-03-18_windows_device_0'!Q$2:Q$911,1,0)</f>
        <v>2184313</v>
      </c>
      <c r="C139">
        <f t="shared" si="17"/>
        <v>-0.26085963808195523</v>
      </c>
      <c r="D139">
        <f t="shared" si="16"/>
        <v>41.991140361918049</v>
      </c>
      <c r="E139">
        <f t="shared" si="18"/>
        <v>2181195.4991253745</v>
      </c>
      <c r="F139">
        <f t="shared" si="19"/>
        <v>42.251999999999221</v>
      </c>
      <c r="G139">
        <f t="shared" si="20"/>
        <v>2182200.4</v>
      </c>
      <c r="H139">
        <f t="shared" si="21"/>
        <v>2182166.5426312834</v>
      </c>
      <c r="I139">
        <f t="shared" si="22"/>
        <v>2182220.0188570903</v>
      </c>
      <c r="J139">
        <f t="shared" si="23"/>
        <v>-53.476225806800819</v>
      </c>
    </row>
    <row r="140" spans="1:10" x14ac:dyDescent="0.25">
      <c r="A140">
        <f>VLOOKUP('2024-03-18_windows_device_0'!P455,'2024-03-18_windows_device_0'!P$2:P$911,1,0)</f>
        <v>42.225333333333332</v>
      </c>
      <c r="B140">
        <f>VLOOKUP('2024-03-18_windows_device_0'!Q493,'2024-03-18_windows_device_0'!Q$2:Q$911,1,0)</f>
        <v>2184308</v>
      </c>
      <c r="C140">
        <f t="shared" si="17"/>
        <v>-0.13377417337538358</v>
      </c>
      <c r="D140">
        <f t="shared" si="16"/>
        <v>42.091559159957946</v>
      </c>
      <c r="E140">
        <f t="shared" si="18"/>
        <v>2181217.7883768608</v>
      </c>
      <c r="F140">
        <f t="shared" si="19"/>
        <v>42.225333333332607</v>
      </c>
      <c r="G140">
        <f t="shared" si="20"/>
        <v>2182196.7333333334</v>
      </c>
      <c r="H140">
        <f t="shared" si="21"/>
        <v>2182188.9161027567</v>
      </c>
      <c r="I140">
        <f t="shared" si="22"/>
        <v>2182216.3398082987</v>
      </c>
      <c r="J140">
        <f t="shared" si="23"/>
        <v>-27.423705541953634</v>
      </c>
    </row>
    <row r="141" spans="1:10" x14ac:dyDescent="0.25">
      <c r="A141">
        <f>VLOOKUP('2024-03-18_windows_device_0'!P456,'2024-03-18_windows_device_0'!P$2:P$911,1,0)</f>
        <v>42.18933333333333</v>
      </c>
      <c r="B141">
        <f>VLOOKUP('2024-03-18_windows_device_0'!Q494,'2024-03-18_windows_device_0'!Q$2:Q$911,1,0)</f>
        <v>2184307</v>
      </c>
      <c r="C141">
        <f t="shared" si="17"/>
        <v>-0.18059513405674646</v>
      </c>
      <c r="D141">
        <f t="shared" si="16"/>
        <v>42.008738199276586</v>
      </c>
      <c r="E141">
        <f t="shared" si="18"/>
        <v>2181208.8610636913</v>
      </c>
      <c r="F141">
        <f t="shared" si="19"/>
        <v>42.189333333332563</v>
      </c>
      <c r="G141">
        <f t="shared" si="20"/>
        <v>2182197.5333333332</v>
      </c>
      <c r="H141">
        <f t="shared" si="21"/>
        <v>2182180.1010899493</v>
      </c>
      <c r="I141">
        <f t="shared" si="22"/>
        <v>2182217.1230924311</v>
      </c>
      <c r="J141">
        <f t="shared" si="23"/>
        <v>-37.022002481633024</v>
      </c>
    </row>
    <row r="142" spans="1:10" x14ac:dyDescent="0.25">
      <c r="A142">
        <f>VLOOKUP('2024-03-18_windows_device_0'!P457,'2024-03-18_windows_device_0'!P$2:P$911,1,0)</f>
        <v>42.143333333333331</v>
      </c>
      <c r="B142">
        <f>VLOOKUP('2024-03-18_windows_device_0'!Q495,'2024-03-18_windows_device_0'!Q$2:Q$911,1,0)</f>
        <v>2184308</v>
      </c>
      <c r="C142">
        <f t="shared" si="17"/>
        <v>-0.23076044907249749</v>
      </c>
      <c r="D142">
        <f t="shared" si="16"/>
        <v>41.912572884260832</v>
      </c>
      <c r="E142">
        <f t="shared" si="18"/>
        <v>2181201.7146551744</v>
      </c>
      <c r="F142">
        <f t="shared" si="19"/>
        <v>42.143333333332507</v>
      </c>
      <c r="G142">
        <f t="shared" si="20"/>
        <v>2182200.8333333335</v>
      </c>
      <c r="H142">
        <f t="shared" si="21"/>
        <v>2182173.0958412061</v>
      </c>
      <c r="I142">
        <f t="shared" si="22"/>
        <v>2182220.4017332662</v>
      </c>
      <c r="J142">
        <f t="shared" si="23"/>
        <v>-47.305892059861982</v>
      </c>
    </row>
    <row r="143" spans="1:10" x14ac:dyDescent="0.25">
      <c r="A143">
        <f>VLOOKUP('2024-03-18_windows_device_0'!P458,'2024-03-18_windows_device_0'!P$2:P$911,1,0)</f>
        <v>42.113999999999997</v>
      </c>
      <c r="B143">
        <f>VLOOKUP('2024-03-18_windows_device_0'!Q496,'2024-03-18_windows_device_0'!Q$2:Q$911,1,0)</f>
        <v>2184308</v>
      </c>
      <c r="C143">
        <f t="shared" si="17"/>
        <v>-0.14715159071290057</v>
      </c>
      <c r="D143">
        <f t="shared" si="16"/>
        <v>41.966848409287095</v>
      </c>
      <c r="E143">
        <f t="shared" si="18"/>
        <v>2181220.2188705467</v>
      </c>
      <c r="F143">
        <f t="shared" si="19"/>
        <v>42.113999999999209</v>
      </c>
      <c r="G143">
        <f t="shared" si="20"/>
        <v>2182202.2999999998</v>
      </c>
      <c r="H143">
        <f t="shared" si="21"/>
        <v>2182191.6887034997</v>
      </c>
      <c r="I143">
        <f t="shared" si="22"/>
        <v>2182221.854779596</v>
      </c>
      <c r="J143">
        <f t="shared" si="23"/>
        <v>-30.166076096144618</v>
      </c>
    </row>
    <row r="144" spans="1:10" x14ac:dyDescent="0.25">
      <c r="A144">
        <f>VLOOKUP('2024-03-18_windows_device_0'!P459,'2024-03-18_windows_device_0'!P$2:P$911,1,0)</f>
        <v>42.068666666666665</v>
      </c>
      <c r="B144">
        <f>VLOOKUP('2024-03-18_windows_device_0'!Q497,'2024-03-18_windows_device_0'!Q$2:Q$911,1,0)</f>
        <v>2184307</v>
      </c>
      <c r="C144">
        <f t="shared" si="17"/>
        <v>-0.22741609473810931</v>
      </c>
      <c r="D144">
        <f t="shared" si="16"/>
        <v>41.841250571928555</v>
      </c>
      <c r="E144">
        <f t="shared" si="18"/>
        <v>2181204.8753599734</v>
      </c>
      <c r="F144">
        <f t="shared" si="19"/>
        <v>42.068666666665798</v>
      </c>
      <c r="G144">
        <f t="shared" si="20"/>
        <v>2182203.5666666669</v>
      </c>
      <c r="H144">
        <f t="shared" si="21"/>
        <v>2182176.4800972301</v>
      </c>
      <c r="I144">
        <f t="shared" si="22"/>
        <v>2182223.1003966513</v>
      </c>
      <c r="J144">
        <f t="shared" si="23"/>
        <v>-46.62029942131241</v>
      </c>
    </row>
    <row r="145" spans="1:10" x14ac:dyDescent="0.25">
      <c r="A145">
        <f>VLOOKUP('2024-03-18_windows_device_0'!P460,'2024-03-18_windows_device_0'!P$2:P$911,1,0)</f>
        <v>42.033333333333331</v>
      </c>
      <c r="B145">
        <f>VLOOKUP('2024-03-18_windows_device_0'!Q498,'2024-03-18_windows_device_0'!Q$2:Q$911,1,0)</f>
        <v>2184301</v>
      </c>
      <c r="C145">
        <f t="shared" si="17"/>
        <v>-0.17725077972235831</v>
      </c>
      <c r="D145">
        <f t="shared" si="16"/>
        <v>41.856082553610975</v>
      </c>
      <c r="E145">
        <f t="shared" si="18"/>
        <v>2181210.8061283892</v>
      </c>
      <c r="F145">
        <f t="shared" si="19"/>
        <v>42.033333333332472</v>
      </c>
      <c r="G145">
        <f t="shared" si="20"/>
        <v>2182199.3333333335</v>
      </c>
      <c r="H145">
        <f t="shared" si="21"/>
        <v>2182182.5142471599</v>
      </c>
      <c r="I145">
        <f t="shared" si="22"/>
        <v>2182218.850657003</v>
      </c>
      <c r="J145">
        <f t="shared" si="23"/>
        <v>-36.336409843083452</v>
      </c>
    </row>
    <row r="146" spans="1:10" x14ac:dyDescent="0.25">
      <c r="A146">
        <f>VLOOKUP('2024-03-18_windows_device_0'!P461,'2024-03-18_windows_device_0'!P$2:P$911,1,0)</f>
        <v>42.025999999999996</v>
      </c>
      <c r="B146">
        <f>VLOOKUP('2024-03-18_windows_device_0'!Q499,'2024-03-18_windows_device_0'!Q$2:Q$911,1,0)</f>
        <v>2184298</v>
      </c>
      <c r="C146">
        <f t="shared" si="17"/>
        <v>-3.6787897678234052E-2</v>
      </c>
      <c r="D146">
        <f t="shared" si="16"/>
        <v>41.989212102321765</v>
      </c>
      <c r="E146">
        <f t="shared" si="18"/>
        <v>2181236.9430179503</v>
      </c>
      <c r="F146">
        <f t="shared" si="19"/>
        <v>42.025999999999222</v>
      </c>
      <c r="G146">
        <f t="shared" si="20"/>
        <v>2182196.7000000002</v>
      </c>
      <c r="H146">
        <f t="shared" si="21"/>
        <v>2182208.6723995614</v>
      </c>
      <c r="I146">
        <f t="shared" si="22"/>
        <v>2182216.2139185853</v>
      </c>
      <c r="J146">
        <f t="shared" si="23"/>
        <v>-7.5415190240379806</v>
      </c>
    </row>
    <row r="147" spans="1:10" x14ac:dyDescent="0.25">
      <c r="A147">
        <f>VLOOKUP('2024-03-18_windows_device_0'!P462,'2024-03-18_windows_device_0'!P$2:P$911,1,0)</f>
        <v>41.968000000000004</v>
      </c>
      <c r="B147">
        <f>VLOOKUP('2024-03-18_windows_device_0'!Q500,'2024-03-18_windows_device_0'!Q$2:Q$911,1,0)</f>
        <v>2184297</v>
      </c>
      <c r="C147">
        <f t="shared" si="17"/>
        <v>-0.29095882709137733</v>
      </c>
      <c r="D147">
        <f t="shared" si="16"/>
        <v>41.677041172908623</v>
      </c>
      <c r="E147">
        <f t="shared" si="18"/>
        <v>2181186.545222424</v>
      </c>
      <c r="F147">
        <f t="shared" si="19"/>
        <v>41.967999999999023</v>
      </c>
      <c r="G147">
        <f t="shared" si="20"/>
        <v>2182198.6</v>
      </c>
      <c r="H147">
        <f t="shared" si="21"/>
        <v>2182158.440427911</v>
      </c>
      <c r="I147">
        <f t="shared" si="22"/>
        <v>2182218.0869874647</v>
      </c>
      <c r="J147">
        <f t="shared" si="23"/>
        <v>-59.646559553732352</v>
      </c>
    </row>
    <row r="148" spans="1:10" x14ac:dyDescent="0.25">
      <c r="A148">
        <f>VLOOKUP('2024-03-18_windows_device_0'!P463,'2024-03-18_windows_device_0'!P$2:P$911,1,0)</f>
        <v>41.931333333333335</v>
      </c>
      <c r="B148">
        <f>VLOOKUP('2024-03-18_windows_device_0'!Q501,'2024-03-18_windows_device_0'!Q$2:Q$911,1,0)</f>
        <v>2184297</v>
      </c>
      <c r="C148">
        <f t="shared" si="17"/>
        <v>-0.18393948839113461</v>
      </c>
      <c r="D148">
        <f t="shared" si="16"/>
        <v>41.747393844942202</v>
      </c>
      <c r="E148">
        <f t="shared" si="18"/>
        <v>2181210.1978124445</v>
      </c>
      <c r="F148">
        <f t="shared" si="19"/>
        <v>41.931333333332411</v>
      </c>
      <c r="G148">
        <f t="shared" si="20"/>
        <v>2182200.4333333331</v>
      </c>
      <c r="H148">
        <f t="shared" si="21"/>
        <v>2182182.1957002566</v>
      </c>
      <c r="I148">
        <f t="shared" si="22"/>
        <v>2182219.9032953768</v>
      </c>
      <c r="J148">
        <f t="shared" si="23"/>
        <v>-37.707595120182596</v>
      </c>
    </row>
    <row r="149" spans="1:10" x14ac:dyDescent="0.25">
      <c r="A149">
        <f>VLOOKUP('2024-03-18_windows_device_0'!P464,'2024-03-18_windows_device_0'!P$2:P$911,1,0)</f>
        <v>41.887999999999998</v>
      </c>
      <c r="B149">
        <f>VLOOKUP('2024-03-18_windows_device_0'!Q502,'2024-03-18_windows_device_0'!Q$2:Q$911,1,0)</f>
        <v>2184294</v>
      </c>
      <c r="C149">
        <f t="shared" si="17"/>
        <v>-0.2173830317349805</v>
      </c>
      <c r="D149">
        <f t="shared" si="16"/>
        <v>41.670616968265016</v>
      </c>
      <c r="E149">
        <f t="shared" si="18"/>
        <v>2181202.3692260445</v>
      </c>
      <c r="F149">
        <f t="shared" si="19"/>
        <v>41.887999999999018</v>
      </c>
      <c r="G149">
        <f t="shared" si="20"/>
        <v>2182199.6</v>
      </c>
      <c r="H149">
        <f t="shared" si="21"/>
        <v>2182174.4863195857</v>
      </c>
      <c r="I149">
        <f t="shared" si="22"/>
        <v>2182219.0498410915</v>
      </c>
      <c r="J149">
        <f t="shared" si="23"/>
        <v>-44.563521505671005</v>
      </c>
    </row>
    <row r="150" spans="1:10" x14ac:dyDescent="0.25">
      <c r="A150">
        <f>VLOOKUP('2024-03-18_windows_device_0'!P465,'2024-03-18_windows_device_0'!P$2:P$911,1,0)</f>
        <v>41.844666666666669</v>
      </c>
      <c r="B150">
        <f>VLOOKUP('2024-03-18_windows_device_0'!Q503,'2024-03-18_windows_device_0'!Q$2:Q$911,1,0)</f>
        <v>2184295</v>
      </c>
      <c r="C150">
        <f t="shared" si="17"/>
        <v>-0.21738303173494486</v>
      </c>
      <c r="D150">
        <f t="shared" si="16"/>
        <v>41.627283634931722</v>
      </c>
      <c r="E150">
        <f t="shared" si="18"/>
        <v>2181205.3988909819</v>
      </c>
      <c r="F150">
        <f t="shared" si="19"/>
        <v>41.844666666665653</v>
      </c>
      <c r="G150">
        <f t="shared" si="20"/>
        <v>2182202.7666666666</v>
      </c>
      <c r="H150">
        <f t="shared" si="21"/>
        <v>2182177.6328652999</v>
      </c>
      <c r="I150">
        <f t="shared" si="22"/>
        <v>2182222.1963868057</v>
      </c>
      <c r="J150">
        <f t="shared" si="23"/>
        <v>-44.563521505663694</v>
      </c>
    </row>
    <row r="151" spans="1:10" x14ac:dyDescent="0.25">
      <c r="A151">
        <f>VLOOKUP('2024-03-18_windows_device_0'!P466,'2024-03-18_windows_device_0'!P$2:P$911,1,0)</f>
        <v>41.787999999999997</v>
      </c>
      <c r="B151">
        <f>VLOOKUP('2024-03-18_windows_device_0'!Q504,'2024-03-18_windows_device_0'!Q$2:Q$911,1,0)</f>
        <v>2184286</v>
      </c>
      <c r="C151">
        <f t="shared" si="17"/>
        <v>-0.2842701184226723</v>
      </c>
      <c r="D151">
        <f t="shared" si="16"/>
        <v>41.503729881577321</v>
      </c>
      <c r="E151">
        <f t="shared" si="18"/>
        <v>2181185.3447235008</v>
      </c>
      <c r="F151">
        <f t="shared" si="19"/>
        <v>41.787999999998881</v>
      </c>
      <c r="G151">
        <f t="shared" si="20"/>
        <v>2182196.6</v>
      </c>
      <c r="H151">
        <f t="shared" si="21"/>
        <v>2182157.7280338481</v>
      </c>
      <c r="I151">
        <f t="shared" si="22"/>
        <v>2182216.0034081247</v>
      </c>
      <c r="J151">
        <f t="shared" si="23"/>
        <v>-58.275374276647824</v>
      </c>
    </row>
    <row r="152" spans="1:10" x14ac:dyDescent="0.25">
      <c r="A152">
        <f>VLOOKUP('2024-03-18_windows_device_0'!P467,'2024-03-18_windows_device_0'!P$2:P$911,1,0)</f>
        <v>41.76</v>
      </c>
      <c r="B152">
        <f>VLOOKUP('2024-03-18_windows_device_0'!Q505,'2024-03-18_windows_device_0'!Q$2:Q$911,1,0)</f>
        <v>2184283</v>
      </c>
      <c r="C152">
        <f t="shared" si="17"/>
        <v>-0.14046288204412424</v>
      </c>
      <c r="D152">
        <f t="shared" si="16"/>
        <v>41.619537117955872</v>
      </c>
      <c r="E152">
        <f t="shared" si="18"/>
        <v>2181213.1398837687</v>
      </c>
      <c r="F152">
        <f t="shared" si="19"/>
        <v>41.759999999998975</v>
      </c>
      <c r="G152">
        <f t="shared" si="20"/>
        <v>2182195</v>
      </c>
      <c r="H152">
        <f t="shared" si="21"/>
        <v>2182185.5955160749</v>
      </c>
      <c r="I152">
        <f t="shared" si="22"/>
        <v>2182214.390406894</v>
      </c>
      <c r="J152">
        <f t="shared" si="23"/>
        <v>-28.79489081904547</v>
      </c>
    </row>
    <row r="153" spans="1:10" x14ac:dyDescent="0.25">
      <c r="A153">
        <f>VLOOKUP('2024-03-18_windows_device_0'!P468,'2024-03-18_windows_device_0'!P$2:P$911,1,0)</f>
        <v>41.74133333333333</v>
      </c>
      <c r="B153">
        <f>VLOOKUP('2024-03-18_windows_device_0'!Q506,'2024-03-18_windows_device_0'!Q$2:Q$911,1,0)</f>
        <v>2184283</v>
      </c>
      <c r="C153">
        <f t="shared" si="17"/>
        <v>-9.3641921362761379E-2</v>
      </c>
      <c r="D153">
        <f t="shared" si="16"/>
        <v>41.64769141197057</v>
      </c>
      <c r="E153">
        <f t="shared" si="18"/>
        <v>2181223.615171195</v>
      </c>
      <c r="F153">
        <f t="shared" si="19"/>
        <v>41.741333333332335</v>
      </c>
      <c r="G153">
        <f t="shared" si="20"/>
        <v>2182195.9333333331</v>
      </c>
      <c r="H153">
        <f t="shared" si="21"/>
        <v>2182196.1184788607</v>
      </c>
      <c r="I153">
        <f t="shared" si="22"/>
        <v>2182215.31507274</v>
      </c>
      <c r="J153">
        <f t="shared" si="23"/>
        <v>-19.196593879366084</v>
      </c>
    </row>
    <row r="154" spans="1:10" x14ac:dyDescent="0.25">
      <c r="A154">
        <f>VLOOKUP('2024-03-18_windows_device_0'!P469,'2024-03-18_windows_device_0'!P$2:P$911,1,0)</f>
        <v>41.692</v>
      </c>
      <c r="B154">
        <f>VLOOKUP('2024-03-18_windows_device_0'!Q507,'2024-03-18_windows_device_0'!Q$2:Q$911,1,0)</f>
        <v>2184285</v>
      </c>
      <c r="C154">
        <f t="shared" si="17"/>
        <v>-0.2474822207444026</v>
      </c>
      <c r="D154">
        <f t="shared" si="16"/>
        <v>41.444517779255598</v>
      </c>
      <c r="E154">
        <f t="shared" si="18"/>
        <v>2181196.3977471651</v>
      </c>
      <c r="F154">
        <f t="shared" si="19"/>
        <v>41.691999999998842</v>
      </c>
      <c r="G154">
        <f t="shared" si="20"/>
        <v>2182200.4</v>
      </c>
      <c r="H154">
        <f t="shared" si="21"/>
        <v>2182169.0249772239</v>
      </c>
      <c r="I154">
        <f t="shared" si="22"/>
        <v>2182219.7588324766</v>
      </c>
      <c r="J154">
        <f t="shared" si="23"/>
        <v>-50.733855252602531</v>
      </c>
    </row>
    <row r="155" spans="1:10" x14ac:dyDescent="0.25">
      <c r="A155">
        <f>VLOOKUP('2024-03-18_windows_device_0'!P470,'2024-03-18_windows_device_0'!P$2:P$911,1,0)</f>
        <v>41.661999999999999</v>
      </c>
      <c r="B155">
        <f>VLOOKUP('2024-03-18_windows_device_0'!Q508,'2024-03-18_windows_device_0'!Q$2:Q$911,1,0)</f>
        <v>2184278</v>
      </c>
      <c r="C155">
        <f t="shared" si="17"/>
        <v>-0.15049594504728872</v>
      </c>
      <c r="D155">
        <f t="shared" si="16"/>
        <v>41.511504054952709</v>
      </c>
      <c r="E155">
        <f t="shared" si="18"/>
        <v>2181210.6921189683</v>
      </c>
      <c r="F155">
        <f t="shared" si="19"/>
        <v>41.661999999998898</v>
      </c>
      <c r="G155">
        <f t="shared" si="20"/>
        <v>2182194.9</v>
      </c>
      <c r="H155">
        <f t="shared" si="21"/>
        <v>2182183.393233852</v>
      </c>
      <c r="I155">
        <f t="shared" si="22"/>
        <v>2182214.2449025866</v>
      </c>
      <c r="J155">
        <f t="shared" si="23"/>
        <v>-30.851668734694186</v>
      </c>
    </row>
    <row r="156" spans="1:10" x14ac:dyDescent="0.25">
      <c r="A156">
        <f>VLOOKUP('2024-03-18_windows_device_0'!P471,'2024-03-18_windows_device_0'!P$2:P$911,1,0)</f>
        <v>41.63066666666667</v>
      </c>
      <c r="B156">
        <f>VLOOKUP('2024-03-18_windows_device_0'!Q509,'2024-03-18_windows_device_0'!Q$2:Q$911,1,0)</f>
        <v>2184278</v>
      </c>
      <c r="C156">
        <f t="shared" si="17"/>
        <v>-0.15718465371602938</v>
      </c>
      <c r="D156">
        <f t="shared" si="16"/>
        <v>41.47348201295064</v>
      </c>
      <c r="E156">
        <f t="shared" si="18"/>
        <v>2181210.7970724814</v>
      </c>
      <c r="F156">
        <f t="shared" si="19"/>
        <v>41.63066666666554</v>
      </c>
      <c r="G156">
        <f t="shared" si="20"/>
        <v>2182196.4666666668</v>
      </c>
      <c r="H156">
        <f t="shared" si="21"/>
        <v>2182183.5741662453</v>
      </c>
      <c r="I156">
        <f t="shared" si="22"/>
        <v>2182215.797020257</v>
      </c>
      <c r="J156">
        <f t="shared" si="23"/>
        <v>-32.222854011786026</v>
      </c>
    </row>
    <row r="157" spans="1:10" x14ac:dyDescent="0.25">
      <c r="A157">
        <f>VLOOKUP('2024-03-18_windows_device_0'!P472,'2024-03-18_windows_device_0'!P$2:P$911,1,0)</f>
        <v>41.593333333333334</v>
      </c>
      <c r="B157">
        <f>VLOOKUP('2024-03-18_windows_device_0'!Q510,'2024-03-18_windows_device_0'!Q$2:Q$911,1,0)</f>
        <v>2184283</v>
      </c>
      <c r="C157">
        <f t="shared" si="17"/>
        <v>-0.18728384272552276</v>
      </c>
      <c r="D157">
        <f t="shared" si="16"/>
        <v>41.406049490607813</v>
      </c>
      <c r="E157">
        <f t="shared" si="18"/>
        <v>2181211.3871294204</v>
      </c>
      <c r="F157">
        <f t="shared" si="19"/>
        <v>41.59333333333214</v>
      </c>
      <c r="G157">
        <f t="shared" si="20"/>
        <v>2182203.3333333335</v>
      </c>
      <c r="H157">
        <f t="shared" si="21"/>
        <v>2182184.2531641908</v>
      </c>
      <c r="I157">
        <f t="shared" si="22"/>
        <v>2182222.6463519493</v>
      </c>
      <c r="J157">
        <f t="shared" si="23"/>
        <v>-38.393187758732168</v>
      </c>
    </row>
    <row r="158" spans="1:10" x14ac:dyDescent="0.25">
      <c r="A158">
        <f>VLOOKUP('2024-03-18_windows_device_0'!P473,'2024-03-18_windows_device_0'!P$2:P$911,1,0)</f>
        <v>41.551333333333332</v>
      </c>
      <c r="B158">
        <f>VLOOKUP('2024-03-18_windows_device_0'!Q511,'2024-03-18_windows_device_0'!Q$2:Q$911,1,0)</f>
        <v>2184285</v>
      </c>
      <c r="C158">
        <f t="shared" si="17"/>
        <v>-0.2106943230662042</v>
      </c>
      <c r="D158">
        <f t="shared" si="16"/>
        <v>41.340639010267125</v>
      </c>
      <c r="E158">
        <f t="shared" si="18"/>
        <v>2181210.5704832133</v>
      </c>
      <c r="F158">
        <f t="shared" si="19"/>
        <v>41.551333333332082</v>
      </c>
      <c r="G158">
        <f t="shared" si="20"/>
        <v>2182207.4333333331</v>
      </c>
      <c r="H158">
        <f t="shared" si="21"/>
        <v>2182183.5345138749</v>
      </c>
      <c r="I158">
        <f t="shared" si="22"/>
        <v>2182226.7268501036</v>
      </c>
      <c r="J158">
        <f t="shared" si="23"/>
        <v>-43.192336228571861</v>
      </c>
    </row>
    <row r="159" spans="1:10" x14ac:dyDescent="0.25">
      <c r="A159">
        <f>VLOOKUP('2024-03-18_windows_device_0'!P474,'2024-03-18_windows_device_0'!P$2:P$911,1,0)</f>
        <v>41.527999999999999</v>
      </c>
      <c r="B159">
        <f>VLOOKUP('2024-03-18_windows_device_0'!Q512,'2024-03-18_windows_device_0'!Q$2:Q$911,1,0)</f>
        <v>2184283</v>
      </c>
      <c r="C159">
        <f t="shared" si="17"/>
        <v>-0.11705240170344282</v>
      </c>
      <c r="D159">
        <f t="shared" si="16"/>
        <v>41.410947598296559</v>
      </c>
      <c r="E159">
        <f t="shared" si="18"/>
        <v>2181228.8694109768</v>
      </c>
      <c r="F159">
        <f t="shared" si="19"/>
        <v>41.527999999998812</v>
      </c>
      <c r="G159">
        <f t="shared" si="20"/>
        <v>2182206.6</v>
      </c>
      <c r="H159">
        <f t="shared" si="21"/>
        <v>2182201.8869400616</v>
      </c>
      <c r="I159">
        <f t="shared" si="22"/>
        <v>2182225.882682411</v>
      </c>
      <c r="J159">
        <f t="shared" si="23"/>
        <v>-23.995742349205777</v>
      </c>
    </row>
    <row r="160" spans="1:10" x14ac:dyDescent="0.25">
      <c r="A160">
        <f>VLOOKUP('2024-03-18_windows_device_0'!P475,'2024-03-18_windows_device_0'!P$2:P$911,1,0)</f>
        <v>41.474666666666664</v>
      </c>
      <c r="B160">
        <f>VLOOKUP('2024-03-18_windows_device_0'!Q513,'2024-03-18_windows_device_0'!Q$2:Q$911,1,0)</f>
        <v>2184279</v>
      </c>
      <c r="C160">
        <f t="shared" si="17"/>
        <v>-0.26754834675073152</v>
      </c>
      <c r="D160">
        <f t="shared" si="16"/>
        <v>41.207118319915935</v>
      </c>
      <c r="E160">
        <f t="shared" si="18"/>
        <v>2181196.5398938567</v>
      </c>
      <c r="F160">
        <f t="shared" si="19"/>
        <v>41.474666666665286</v>
      </c>
      <c r="G160">
        <f t="shared" si="20"/>
        <v>2182205.2666666666</v>
      </c>
      <c r="H160">
        <f t="shared" si="21"/>
        <v>2182169.6771737449</v>
      </c>
      <c r="I160">
        <f t="shared" si="22"/>
        <v>2182224.5245848289</v>
      </c>
      <c r="J160">
        <f t="shared" si="23"/>
        <v>-54.847411083899964</v>
      </c>
    </row>
    <row r="161" spans="1:10" x14ac:dyDescent="0.25">
      <c r="A161">
        <f>VLOOKUP('2024-03-18_windows_device_0'!P476,'2024-03-18_windows_device_0'!P$2:P$911,1,0)</f>
        <v>41.44</v>
      </c>
      <c r="B161">
        <f>VLOOKUP('2024-03-18_windows_device_0'!Q514,'2024-03-18_windows_device_0'!Q$2:Q$911,1,0)</f>
        <v>2184275</v>
      </c>
      <c r="C161">
        <f t="shared" si="17"/>
        <v>-0.17390642538797016</v>
      </c>
      <c r="D161">
        <f t="shared" si="16"/>
        <v>41.266093574612029</v>
      </c>
      <c r="E161">
        <f t="shared" si="18"/>
        <v>2181213.3777748626</v>
      </c>
      <c r="F161">
        <f t="shared" si="19"/>
        <v>41.439999999998683</v>
      </c>
      <c r="G161">
        <f t="shared" si="20"/>
        <v>2182203</v>
      </c>
      <c r="H161">
        <f t="shared" si="21"/>
        <v>2182186.5910041956</v>
      </c>
      <c r="I161">
        <f t="shared" si="22"/>
        <v>2182222.2418214004</v>
      </c>
      <c r="J161">
        <f t="shared" si="23"/>
        <v>-35.65081720453388</v>
      </c>
    </row>
    <row r="162" spans="1:10" x14ac:dyDescent="0.25">
      <c r="A162">
        <f>VLOOKUP('2024-03-18_windows_device_0'!P477,'2024-03-18_windows_device_0'!P$2:P$911,1,0)</f>
        <v>41.413333333333334</v>
      </c>
      <c r="B162">
        <f>VLOOKUP('2024-03-18_windows_device_0'!Q515,'2024-03-18_windows_device_0'!Q$2:Q$911,1,0)</f>
        <v>2184274</v>
      </c>
      <c r="C162">
        <f t="shared" si="17"/>
        <v>-0.13377417337534794</v>
      </c>
      <c r="D162">
        <f t="shared" si="16"/>
        <v>41.279559159957984</v>
      </c>
      <c r="E162">
        <f t="shared" si="18"/>
        <v>2181221.8684276072</v>
      </c>
      <c r="F162">
        <f t="shared" si="19"/>
        <v>41.413333333332027</v>
      </c>
      <c r="G162">
        <f t="shared" si="20"/>
        <v>2182203.3333333335</v>
      </c>
      <c r="H162">
        <f t="shared" si="21"/>
        <v>2182195.1390670673</v>
      </c>
      <c r="I162">
        <f t="shared" si="22"/>
        <v>2182222.5627726093</v>
      </c>
      <c r="J162">
        <f t="shared" si="23"/>
        <v>-27.42370554194633</v>
      </c>
    </row>
    <row r="163" spans="1:10" x14ac:dyDescent="0.25">
      <c r="A163">
        <f>VLOOKUP('2024-03-18_windows_device_0'!P478,'2024-03-18_windows_device_0'!P$2:P$911,1,0)</f>
        <v>41.37533333333333</v>
      </c>
      <c r="B163">
        <f>VLOOKUP('2024-03-18_windows_device_0'!Q516,'2024-03-18_windows_device_0'!Q$2:Q$911,1,0)</f>
        <v>2184274</v>
      </c>
      <c r="C163">
        <f t="shared" si="17"/>
        <v>-0.19062819705991091</v>
      </c>
      <c r="D163">
        <f t="shared" si="16"/>
        <v>41.184705136273422</v>
      </c>
      <c r="E163">
        <f t="shared" si="18"/>
        <v>2181212.0154200555</v>
      </c>
      <c r="F163">
        <f t="shared" si="19"/>
        <v>41.37533333333193</v>
      </c>
      <c r="G163">
        <f t="shared" si="20"/>
        <v>2182205.2333333334</v>
      </c>
      <c r="H163">
        <f t="shared" si="21"/>
        <v>2182185.3663476845</v>
      </c>
      <c r="I163">
        <f t="shared" si="22"/>
        <v>2182224.4451280818</v>
      </c>
      <c r="J163">
        <f t="shared" si="23"/>
        <v>-39.078780397281733</v>
      </c>
    </row>
    <row r="164" spans="1:10" x14ac:dyDescent="0.25">
      <c r="A164">
        <f>VLOOKUP('2024-03-18_windows_device_0'!P479,'2024-03-18_windows_device_0'!P$2:P$911,1,0)</f>
        <v>41.347333333333331</v>
      </c>
      <c r="B164">
        <f>VLOOKUP('2024-03-18_windows_device_0'!Q517,'2024-03-18_windows_device_0'!Q$2:Q$911,1,0)</f>
        <v>2184273</v>
      </c>
      <c r="C164">
        <f t="shared" si="17"/>
        <v>-0.14046288204412424</v>
      </c>
      <c r="D164">
        <f t="shared" si="16"/>
        <v>41.206870451289205</v>
      </c>
      <c r="E164">
        <f t="shared" si="18"/>
        <v>2181222.6282927408</v>
      </c>
      <c r="F164">
        <f t="shared" si="19"/>
        <v>41.347333333331953</v>
      </c>
      <c r="G164">
        <f t="shared" si="20"/>
        <v>2182205.6333333333</v>
      </c>
      <c r="H164">
        <f t="shared" si="21"/>
        <v>2182196.0372360321</v>
      </c>
      <c r="I164">
        <f t="shared" si="22"/>
        <v>2182224.8321268512</v>
      </c>
      <c r="J164">
        <f t="shared" si="23"/>
        <v>-28.79489081904547</v>
      </c>
    </row>
    <row r="165" spans="1:10" x14ac:dyDescent="0.25">
      <c r="A165">
        <f>VLOOKUP('2024-03-18_windows_device_0'!P480,'2024-03-18_windows_device_0'!P$2:P$911,1,0)</f>
        <v>41.287999999999997</v>
      </c>
      <c r="B165">
        <f>VLOOKUP('2024-03-18_windows_device_0'!Q518,'2024-03-18_windows_device_0'!Q$2:Q$911,1,0)</f>
        <v>2184272</v>
      </c>
      <c r="C165">
        <f t="shared" si="17"/>
        <v>-0.29764753576018926</v>
      </c>
      <c r="D165">
        <f t="shared" si="16"/>
        <v>40.990352464239805</v>
      </c>
      <c r="E165">
        <f t="shared" si="18"/>
        <v>2181192.2248251019</v>
      </c>
      <c r="F165">
        <f t="shared" si="19"/>
        <v>41.287999999998377</v>
      </c>
      <c r="G165">
        <f t="shared" si="20"/>
        <v>2182207.6</v>
      </c>
      <c r="H165">
        <f t="shared" si="21"/>
        <v>2182165.7534984602</v>
      </c>
      <c r="I165">
        <f t="shared" si="22"/>
        <v>2182226.771243291</v>
      </c>
      <c r="J165">
        <f t="shared" si="23"/>
        <v>-61.017744830838801</v>
      </c>
    </row>
    <row r="166" spans="1:10" x14ac:dyDescent="0.25">
      <c r="A166">
        <f>VLOOKUP('2024-03-18_windows_device_0'!P481,'2024-03-18_windows_device_0'!P$2:P$911,1,0)</f>
        <v>41.261333333333333</v>
      </c>
      <c r="B166">
        <f>VLOOKUP('2024-03-18_windows_device_0'!Q519,'2024-03-18_windows_device_0'!Q$2:Q$911,1,0)</f>
        <v>2184262</v>
      </c>
      <c r="C166">
        <f t="shared" si="17"/>
        <v>-0.13377417337534794</v>
      </c>
      <c r="D166">
        <f t="shared" si="16"/>
        <v>41.127559159957983</v>
      </c>
      <c r="E166">
        <f t="shared" si="18"/>
        <v>2181217.0874240673</v>
      </c>
      <c r="F166">
        <f t="shared" si="19"/>
        <v>41.261333333331876</v>
      </c>
      <c r="G166">
        <f t="shared" si="20"/>
        <v>2182198.9333333331</v>
      </c>
      <c r="H166">
        <f t="shared" si="21"/>
        <v>2182190.6684889579</v>
      </c>
      <c r="I166">
        <f t="shared" si="22"/>
        <v>2182218.0921944999</v>
      </c>
      <c r="J166">
        <f t="shared" si="23"/>
        <v>-27.42370554194633</v>
      </c>
    </row>
    <row r="167" spans="1:10" x14ac:dyDescent="0.25">
      <c r="A167">
        <f>VLOOKUP('2024-03-18_windows_device_0'!P482,'2024-03-18_windows_device_0'!P$2:P$911,1,0)</f>
        <v>41.24133333333333</v>
      </c>
      <c r="B167">
        <f>VLOOKUP('2024-03-18_windows_device_0'!Q520,'2024-03-18_windows_device_0'!Q$2:Q$911,1,0)</f>
        <v>2184262</v>
      </c>
      <c r="C167">
        <f t="shared" si="17"/>
        <v>-0.10033063003153769</v>
      </c>
      <c r="D167">
        <f t="shared" si="16"/>
        <v>41.141002703301794</v>
      </c>
      <c r="E167">
        <f t="shared" si="18"/>
        <v>2181224.8953480092</v>
      </c>
      <c r="F167">
        <f t="shared" si="19"/>
        <v>41.241333333331887</v>
      </c>
      <c r="G167">
        <f t="shared" si="20"/>
        <v>2182199.9333333331</v>
      </c>
      <c r="H167">
        <f t="shared" si="21"/>
        <v>2182198.5151287504</v>
      </c>
      <c r="I167">
        <f t="shared" si="22"/>
        <v>2182219.0829079067</v>
      </c>
      <c r="J167">
        <f t="shared" si="23"/>
        <v>-20.567779156465228</v>
      </c>
    </row>
    <row r="168" spans="1:10" x14ac:dyDescent="0.25">
      <c r="A168">
        <f>VLOOKUP('2024-03-18_windows_device_0'!P483,'2024-03-18_windows_device_0'!P$2:P$911,1,0)</f>
        <v>41.200666666666663</v>
      </c>
      <c r="B168">
        <f>VLOOKUP('2024-03-18_windows_device_0'!Q521,'2024-03-18_windows_device_0'!Q$2:Q$911,1,0)</f>
        <v>2184268</v>
      </c>
      <c r="C168">
        <f t="shared" si="17"/>
        <v>-0.2040056143974279</v>
      </c>
      <c r="D168">
        <f t="shared" si="16"/>
        <v>40.996661052269232</v>
      </c>
      <c r="E168">
        <f t="shared" si="18"/>
        <v>2181211.5792318932</v>
      </c>
      <c r="F168">
        <f t="shared" si="19"/>
        <v>41.200666666665057</v>
      </c>
      <c r="G168">
        <f t="shared" si="20"/>
        <v>2182207.9666666668</v>
      </c>
      <c r="H168">
        <f t="shared" si="21"/>
        <v>2182185.2762075486</v>
      </c>
      <c r="I168">
        <f t="shared" si="22"/>
        <v>2182227.0973585001</v>
      </c>
      <c r="J168">
        <f t="shared" si="23"/>
        <v>-41.821150951472717</v>
      </c>
    </row>
    <row r="169" spans="1:10" x14ac:dyDescent="0.25">
      <c r="A169">
        <f>VLOOKUP('2024-03-18_windows_device_0'!P484,'2024-03-18_windows_device_0'!P$2:P$911,1,0)</f>
        <v>41.163333333333334</v>
      </c>
      <c r="B169">
        <f>VLOOKUP('2024-03-18_windows_device_0'!Q522,'2024-03-18_windows_device_0'!Q$2:Q$911,1,0)</f>
        <v>2184264</v>
      </c>
      <c r="C169">
        <f t="shared" si="17"/>
        <v>-0.18728384272548712</v>
      </c>
      <c r="D169">
        <f t="shared" si="16"/>
        <v>40.976049490607849</v>
      </c>
      <c r="E169">
        <f t="shared" si="18"/>
        <v>2181212.7874620482</v>
      </c>
      <c r="F169">
        <f t="shared" si="19"/>
        <v>41.163333333331707</v>
      </c>
      <c r="G169">
        <f t="shared" si="20"/>
        <v>2182205.8333333335</v>
      </c>
      <c r="H169">
        <f t="shared" si="21"/>
        <v>2182186.5535024339</v>
      </c>
      <c r="I169">
        <f t="shared" si="22"/>
        <v>2182224.9466901924</v>
      </c>
      <c r="J169">
        <f t="shared" si="23"/>
        <v>-38.393187758724856</v>
      </c>
    </row>
    <row r="170" spans="1:10" x14ac:dyDescent="0.25">
      <c r="A170">
        <f>VLOOKUP('2024-03-18_windows_device_0'!P485,'2024-03-18_windows_device_0'!P$2:P$911,1,0)</f>
        <v>41.145333333333333</v>
      </c>
      <c r="B170">
        <f>VLOOKUP('2024-03-18_windows_device_0'!Q523,'2024-03-18_windows_device_0'!Q$2:Q$911,1,0)</f>
        <v>2184256</v>
      </c>
      <c r="C170">
        <f t="shared" si="17"/>
        <v>-9.029756702837323E-2</v>
      </c>
      <c r="D170">
        <f t="shared" si="16"/>
        <v>41.055035766304961</v>
      </c>
      <c r="E170">
        <f t="shared" si="18"/>
        <v>2181225.5286081592</v>
      </c>
      <c r="F170">
        <f t="shared" si="19"/>
        <v>41.145333333331799</v>
      </c>
      <c r="G170">
        <f t="shared" si="20"/>
        <v>2182198.7333333334</v>
      </c>
      <c r="H170">
        <f t="shared" si="21"/>
        <v>2182199.3273310177</v>
      </c>
      <c r="I170">
        <f t="shared" si="22"/>
        <v>2182217.8383322586</v>
      </c>
      <c r="J170">
        <f t="shared" si="23"/>
        <v>-18.511001240816512</v>
      </c>
    </row>
    <row r="171" spans="1:10" x14ac:dyDescent="0.25">
      <c r="A171">
        <f>VLOOKUP('2024-03-18_windows_device_0'!P486,'2024-03-18_windows_device_0'!P$2:P$911,1,0)</f>
        <v>41.091333333333331</v>
      </c>
      <c r="B171">
        <f>VLOOKUP('2024-03-18_windows_device_0'!Q524,'2024-03-18_windows_device_0'!Q$2:Q$911,1,0)</f>
        <v>2184256</v>
      </c>
      <c r="C171">
        <f t="shared" si="17"/>
        <v>-0.2708927010851197</v>
      </c>
      <c r="D171">
        <f t="shared" si="16"/>
        <v>40.820440632248214</v>
      </c>
      <c r="E171">
        <f t="shared" si="18"/>
        <v>2181191.0858914019</v>
      </c>
      <c r="F171">
        <f t="shared" si="19"/>
        <v>41.091333333331505</v>
      </c>
      <c r="G171">
        <f t="shared" si="20"/>
        <v>2182201.4333333331</v>
      </c>
      <c r="H171">
        <f t="shared" si="21"/>
        <v>2182164.9802547344</v>
      </c>
      <c r="I171">
        <f t="shared" si="22"/>
        <v>2182220.5132584567</v>
      </c>
      <c r="J171">
        <f t="shared" si="23"/>
        <v>-55.533003722449536</v>
      </c>
    </row>
    <row r="172" spans="1:10" x14ac:dyDescent="0.25">
      <c r="A172">
        <f>VLOOKUP('2024-03-18_windows_device_0'!P487,'2024-03-18_windows_device_0'!P$2:P$911,1,0)</f>
        <v>41.065333333333335</v>
      </c>
      <c r="B172">
        <f>VLOOKUP('2024-03-18_windows_device_0'!Q525,'2024-03-18_windows_device_0'!Q$2:Q$911,1,0)</f>
        <v>2184258</v>
      </c>
      <c r="C172">
        <f t="shared" si="17"/>
        <v>-0.13042981904095979</v>
      </c>
      <c r="D172">
        <f t="shared" si="16"/>
        <v>40.934903514292373</v>
      </c>
      <c r="E172">
        <f t="shared" si="18"/>
        <v>2181223.1239481983</v>
      </c>
      <c r="F172">
        <f t="shared" si="19"/>
        <v>41.065333333331658</v>
      </c>
      <c r="G172">
        <f t="shared" si="20"/>
        <v>2182204.7333333334</v>
      </c>
      <c r="H172">
        <f t="shared" si="21"/>
        <v>2182197.0630729822</v>
      </c>
      <c r="I172">
        <f t="shared" si="22"/>
        <v>2182223.8011858854</v>
      </c>
      <c r="J172">
        <f t="shared" si="23"/>
        <v>-26.738112903396758</v>
      </c>
    </row>
    <row r="173" spans="1:10" x14ac:dyDescent="0.25">
      <c r="A173">
        <f>VLOOKUP('2024-03-18_windows_device_0'!P488,'2024-03-18_windows_device_0'!P$2:P$911,1,0)</f>
        <v>41.016666666666666</v>
      </c>
      <c r="B173">
        <f>VLOOKUP('2024-03-18_windows_device_0'!Q526,'2024-03-18_windows_device_0'!Q$2:Q$911,1,0)</f>
        <v>2184249</v>
      </c>
      <c r="C173">
        <f t="shared" si="17"/>
        <v>-0.24413786641005009</v>
      </c>
      <c r="D173">
        <f t="shared" si="16"/>
        <v>40.772528800256616</v>
      </c>
      <c r="E173">
        <f t="shared" si="18"/>
        <v>2181193.142999752</v>
      </c>
      <c r="F173">
        <f t="shared" si="19"/>
        <v>41.016666666664776</v>
      </c>
      <c r="G173">
        <f t="shared" si="20"/>
        <v>2182198.1666666665</v>
      </c>
      <c r="H173">
        <f t="shared" si="21"/>
        <v>2182167.1636592271</v>
      </c>
      <c r="I173">
        <f t="shared" si="22"/>
        <v>2182217.2119218414</v>
      </c>
      <c r="J173">
        <f t="shared" si="23"/>
        <v>-50.04826261406027</v>
      </c>
    </row>
    <row r="174" spans="1:10" x14ac:dyDescent="0.25">
      <c r="A174">
        <f>VLOOKUP('2024-03-18_windows_device_0'!P489,'2024-03-18_windows_device_0'!P$2:P$911,1,0)</f>
        <v>41.007333333333335</v>
      </c>
      <c r="B174">
        <f>VLOOKUP('2024-03-18_windows_device_0'!Q527,'2024-03-18_windows_device_0'!Q$2:Q$911,1,0)</f>
        <v>2184243</v>
      </c>
      <c r="C174">
        <f t="shared" si="17"/>
        <v>-4.6820960681362871E-2</v>
      </c>
      <c r="D174">
        <f t="shared" si="16"/>
        <v>40.960512372651969</v>
      </c>
      <c r="E174">
        <f t="shared" si="18"/>
        <v>2181228.0399966822</v>
      </c>
      <c r="F174">
        <f t="shared" si="19"/>
        <v>41.007333333331694</v>
      </c>
      <c r="G174">
        <f t="shared" si="20"/>
        <v>2182192.6333333333</v>
      </c>
      <c r="H174">
        <f t="shared" si="21"/>
        <v>2182202.0759578249</v>
      </c>
      <c r="I174">
        <f t="shared" si="22"/>
        <v>2182211.6742547648</v>
      </c>
      <c r="J174">
        <f t="shared" si="23"/>
        <v>-9.598296939679388</v>
      </c>
    </row>
    <row r="175" spans="1:10" x14ac:dyDescent="0.25">
      <c r="A175">
        <f>VLOOKUP('2024-03-18_windows_device_0'!P490,'2024-03-18_windows_device_0'!P$2:P$911,1,0)</f>
        <v>40.957333333333331</v>
      </c>
      <c r="B175">
        <f>VLOOKUP('2024-03-18_windows_device_0'!Q528,'2024-03-18_windows_device_0'!Q$2:Q$911,1,0)</f>
        <v>2184247</v>
      </c>
      <c r="C175">
        <f t="shared" si="17"/>
        <v>-0.25082657507882639</v>
      </c>
      <c r="D175">
        <f t="shared" si="16"/>
        <v>40.706506758254505</v>
      </c>
      <c r="E175">
        <f t="shared" si="18"/>
        <v>2181192.615492607</v>
      </c>
      <c r="F175">
        <f t="shared" si="19"/>
        <v>40.957333333331341</v>
      </c>
      <c r="G175">
        <f t="shared" si="20"/>
        <v>2182199.1333333333</v>
      </c>
      <c r="H175">
        <f t="shared" si="21"/>
        <v>2182166.7315903902</v>
      </c>
      <c r="I175">
        <f t="shared" si="22"/>
        <v>2182218.1510382812</v>
      </c>
      <c r="J175">
        <f t="shared" si="23"/>
        <v>-51.419447891159408</v>
      </c>
    </row>
    <row r="176" spans="1:10" x14ac:dyDescent="0.25">
      <c r="A176">
        <f>VLOOKUP('2024-03-18_windows_device_0'!P491,'2024-03-18_windows_device_0'!P$2:P$911,1,0)</f>
        <v>40.934666666666665</v>
      </c>
      <c r="B176">
        <f>VLOOKUP('2024-03-18_windows_device_0'!Q529,'2024-03-18_windows_device_0'!Q$2:Q$911,1,0)</f>
        <v>2184245</v>
      </c>
      <c r="C176">
        <f t="shared" si="17"/>
        <v>-0.11370804736905465</v>
      </c>
      <c r="D176">
        <f t="shared" si="16"/>
        <v>40.820958619297613</v>
      </c>
      <c r="E176">
        <f t="shared" si="18"/>
        <v>2181219.8122903816</v>
      </c>
      <c r="F176">
        <f t="shared" si="19"/>
        <v>40.934666666664846</v>
      </c>
      <c r="G176">
        <f t="shared" si="20"/>
        <v>2182198.2666666666</v>
      </c>
      <c r="H176">
        <f t="shared" si="21"/>
        <v>2182193.9636970982</v>
      </c>
      <c r="I176">
        <f t="shared" si="22"/>
        <v>2182217.2738468088</v>
      </c>
      <c r="J176">
        <f t="shared" si="23"/>
        <v>-23.310149710656205</v>
      </c>
    </row>
    <row r="177" spans="1:10" x14ac:dyDescent="0.25">
      <c r="A177">
        <f>VLOOKUP('2024-03-18_windows_device_0'!P492,'2024-03-18_windows_device_0'!P$2:P$911,1,0)</f>
        <v>40.866666666666667</v>
      </c>
      <c r="B177">
        <f>VLOOKUP('2024-03-18_windows_device_0'!Q530,'2024-03-18_windows_device_0'!Q$2:Q$911,1,0)</f>
        <v>2184242</v>
      </c>
      <c r="C177">
        <f t="shared" si="17"/>
        <v>-0.34112414210716396</v>
      </c>
      <c r="D177">
        <f t="shared" si="16"/>
        <v>40.525542524559505</v>
      </c>
      <c r="E177">
        <f t="shared" si="18"/>
        <v>2181173.4583065156</v>
      </c>
      <c r="F177">
        <f t="shared" si="19"/>
        <v>40.866666666664401</v>
      </c>
      <c r="G177">
        <f t="shared" si="20"/>
        <v>2182198.6666666665</v>
      </c>
      <c r="H177">
        <f t="shared" si="21"/>
        <v>2182147.7118232595</v>
      </c>
      <c r="I177">
        <f t="shared" si="22"/>
        <v>2182217.6422723914</v>
      </c>
      <c r="J177">
        <f t="shared" si="23"/>
        <v>-69.930449131968615</v>
      </c>
    </row>
    <row r="178" spans="1:10" x14ac:dyDescent="0.25">
      <c r="A178">
        <f>VLOOKUP('2024-03-18_windows_device_0'!P493,'2024-03-18_windows_device_0'!P$2:P$911,1,0)</f>
        <v>40.816666666666663</v>
      </c>
      <c r="B178">
        <f>VLOOKUP('2024-03-18_windows_device_0'!Q531,'2024-03-18_windows_device_0'!Q$2:Q$911,1,0)</f>
        <v>2184242</v>
      </c>
      <c r="C178">
        <f t="shared" si="17"/>
        <v>-0.25082657507882639</v>
      </c>
      <c r="D178">
        <f t="shared" si="16"/>
        <v>40.565840091587837</v>
      </c>
      <c r="E178">
        <f t="shared" si="18"/>
        <v>2181194.374662884</v>
      </c>
      <c r="F178">
        <f t="shared" si="19"/>
        <v>40.816666666664467</v>
      </c>
      <c r="G178">
        <f t="shared" si="20"/>
        <v>2182201.1666666665</v>
      </c>
      <c r="H178">
        <f t="shared" si="21"/>
        <v>2182168.6996080172</v>
      </c>
      <c r="I178">
        <f t="shared" si="22"/>
        <v>2182220.1190559082</v>
      </c>
      <c r="J178">
        <f t="shared" si="23"/>
        <v>-51.419447891159408</v>
      </c>
    </row>
    <row r="179" spans="1:10" x14ac:dyDescent="0.25">
      <c r="A179">
        <f>VLOOKUP('2024-03-18_windows_device_0'!P494,'2024-03-18_windows_device_0'!P$2:P$911,1,0)</f>
        <v>40.790666666666667</v>
      </c>
      <c r="B179">
        <f>VLOOKUP('2024-03-18_windows_device_0'!Q532,'2024-03-18_windows_device_0'!Q$2:Q$911,1,0)</f>
        <v>2184244</v>
      </c>
      <c r="C179">
        <f t="shared" si="17"/>
        <v>-0.13042981904095979</v>
      </c>
      <c r="D179">
        <f t="shared" si="16"/>
        <v>40.660236847625704</v>
      </c>
      <c r="E179">
        <f t="shared" si="18"/>
        <v>2181222.308005821</v>
      </c>
      <c r="F179">
        <f t="shared" si="19"/>
        <v>40.79066666666462</v>
      </c>
      <c r="G179">
        <f t="shared" si="20"/>
        <v>2182204.4666666668</v>
      </c>
      <c r="H179">
        <f t="shared" si="21"/>
        <v>2182196.6688704337</v>
      </c>
      <c r="I179">
        <f t="shared" si="22"/>
        <v>2182223.4069833369</v>
      </c>
      <c r="J179">
        <f t="shared" si="23"/>
        <v>-26.738112903396758</v>
      </c>
    </row>
    <row r="180" spans="1:10" x14ac:dyDescent="0.25">
      <c r="A180">
        <f>VLOOKUP('2024-03-18_windows_device_0'!P495,'2024-03-18_windows_device_0'!P$2:P$911,1,0)</f>
        <v>40.762666666666668</v>
      </c>
      <c r="B180">
        <f>VLOOKUP('2024-03-18_windows_device_0'!Q533,'2024-03-18_windows_device_0'!Q$2:Q$911,1,0)</f>
        <v>2184244</v>
      </c>
      <c r="C180">
        <f t="shared" si="17"/>
        <v>-0.14046288204412424</v>
      </c>
      <c r="D180">
        <f t="shared" si="16"/>
        <v>40.622203784622542</v>
      </c>
      <c r="E180">
        <f t="shared" si="18"/>
        <v>2181221.6004801919</v>
      </c>
      <c r="F180">
        <f t="shared" si="19"/>
        <v>40.762666666664565</v>
      </c>
      <c r="G180">
        <f t="shared" si="20"/>
        <v>2182205.8666666667</v>
      </c>
      <c r="H180">
        <f t="shared" si="21"/>
        <v>2182195.9990912871</v>
      </c>
      <c r="I180">
        <f t="shared" si="22"/>
        <v>2182224.7939821063</v>
      </c>
      <c r="J180">
        <f t="shared" si="23"/>
        <v>-28.79489081904547</v>
      </c>
    </row>
    <row r="181" spans="1:10" x14ac:dyDescent="0.25">
      <c r="A181">
        <f>VLOOKUP('2024-03-18_windows_device_0'!P496,'2024-03-18_windows_device_0'!P$2:P$911,1,0)</f>
        <v>40.702666666666666</v>
      </c>
      <c r="B181">
        <f>VLOOKUP('2024-03-18_windows_device_0'!Q534,'2024-03-18_windows_device_0'!Q$2:Q$911,1,0)</f>
        <v>2184239</v>
      </c>
      <c r="C181">
        <f t="shared" si="17"/>
        <v>-0.30099189009457744</v>
      </c>
      <c r="D181">
        <f t="shared" si="16"/>
        <v>40.401674776572087</v>
      </c>
      <c r="E181">
        <f t="shared" si="18"/>
        <v>2181186.5865571308</v>
      </c>
      <c r="F181">
        <f t="shared" si="19"/>
        <v>40.702666666664186</v>
      </c>
      <c r="G181">
        <f t="shared" si="20"/>
        <v>2182203.8666666667</v>
      </c>
      <c r="H181">
        <f t="shared" si="21"/>
        <v>2182161.0627848567</v>
      </c>
      <c r="I181">
        <f t="shared" si="22"/>
        <v>2182222.7661223263</v>
      </c>
      <c r="J181">
        <f t="shared" si="23"/>
        <v>-61.703337469388373</v>
      </c>
    </row>
    <row r="182" spans="1:10" x14ac:dyDescent="0.25">
      <c r="A182">
        <f>VLOOKUP('2024-03-18_windows_device_0'!P497,'2024-03-18_windows_device_0'!P$2:P$911,1,0)</f>
        <v>40.690666666666665</v>
      </c>
      <c r="B182">
        <f>VLOOKUP('2024-03-18_windows_device_0'!Q535,'2024-03-18_windows_device_0'!Q$2:Q$911,1,0)</f>
        <v>2184237</v>
      </c>
      <c r="C182">
        <f t="shared" si="17"/>
        <v>-6.0198378018915484E-2</v>
      </c>
      <c r="D182">
        <f t="shared" si="16"/>
        <v>40.630468288647748</v>
      </c>
      <c r="E182">
        <f t="shared" si="18"/>
        <v>2181234.5286667007</v>
      </c>
      <c r="F182">
        <f t="shared" si="19"/>
        <v>40.690666666664576</v>
      </c>
      <c r="G182">
        <f t="shared" si="20"/>
        <v>2182202.4666666668</v>
      </c>
      <c r="H182">
        <f t="shared" si="21"/>
        <v>2182209.019882876</v>
      </c>
      <c r="I182">
        <f t="shared" si="22"/>
        <v>2182221.3605503701</v>
      </c>
      <c r="J182">
        <f t="shared" si="23"/>
        <v>-12.340667493877675</v>
      </c>
    </row>
    <row r="183" spans="1:10" x14ac:dyDescent="0.25">
      <c r="A183">
        <f>VLOOKUP('2024-03-18_windows_device_0'!P498,'2024-03-18_windows_device_0'!P$2:P$911,1,0)</f>
        <v>40.648666666666664</v>
      </c>
      <c r="B183">
        <f>VLOOKUP('2024-03-18_windows_device_0'!Q536,'2024-03-18_windows_device_0'!Q$2:Q$911,1,0)</f>
        <v>2184228</v>
      </c>
      <c r="C183">
        <f t="shared" si="17"/>
        <v>-0.2106943230662042</v>
      </c>
      <c r="D183">
        <f t="shared" si="16"/>
        <v>40.437972343600457</v>
      </c>
      <c r="E183">
        <f t="shared" si="18"/>
        <v>2181196.7064405978</v>
      </c>
      <c r="F183">
        <f t="shared" si="19"/>
        <v>40.648666666664255</v>
      </c>
      <c r="G183">
        <f t="shared" si="20"/>
        <v>2182195.5666666669</v>
      </c>
      <c r="H183">
        <f t="shared" si="21"/>
        <v>2182171.2487122952</v>
      </c>
      <c r="I183">
        <f t="shared" si="22"/>
        <v>2182214.4410485239</v>
      </c>
      <c r="J183">
        <f t="shared" si="23"/>
        <v>-43.192336228571861</v>
      </c>
    </row>
    <row r="184" spans="1:10" x14ac:dyDescent="0.25">
      <c r="A184">
        <f>VLOOKUP('2024-03-18_windows_device_0'!P499,'2024-03-18_windows_device_0'!P$2:P$911,1,0)</f>
        <v>40.600666666666669</v>
      </c>
      <c r="B184">
        <f>VLOOKUP('2024-03-18_windows_device_0'!Q537,'2024-03-18_windows_device_0'!Q$2:Q$911,1,0)</f>
        <v>2184223</v>
      </c>
      <c r="C184">
        <f t="shared" si="17"/>
        <v>-0.2407935120756263</v>
      </c>
      <c r="D184">
        <f t="shared" si="16"/>
        <v>40.359873154591043</v>
      </c>
      <c r="E184">
        <f t="shared" si="18"/>
        <v>2181187.8581442409</v>
      </c>
      <c r="F184">
        <f t="shared" si="19"/>
        <v>40.600666666664111</v>
      </c>
      <c r="G184">
        <f t="shared" si="20"/>
        <v>2182192.9666666668</v>
      </c>
      <c r="H184">
        <f t="shared" si="21"/>
        <v>2182162.4560907246</v>
      </c>
      <c r="I184">
        <f t="shared" si="22"/>
        <v>2182211.8187607001</v>
      </c>
      <c r="J184">
        <f t="shared" si="23"/>
        <v>-49.362669975503394</v>
      </c>
    </row>
    <row r="185" spans="1:10" x14ac:dyDescent="0.25">
      <c r="A185">
        <f>VLOOKUP('2024-03-18_windows_device_0'!P500,'2024-03-18_windows_device_0'!P$2:P$911,1,0)</f>
        <v>40.588000000000001</v>
      </c>
      <c r="B185">
        <f>VLOOKUP('2024-03-18_windows_device_0'!Q538,'2024-03-18_windows_device_0'!Q$2:Q$911,1,0)</f>
        <v>2184227</v>
      </c>
      <c r="C185">
        <f t="shared" si="17"/>
        <v>-6.3542732353303641E-2</v>
      </c>
      <c r="D185">
        <f t="shared" si="16"/>
        <v>40.524457267646696</v>
      </c>
      <c r="E185">
        <f t="shared" si="18"/>
        <v>2181228.8077896722</v>
      </c>
      <c r="F185">
        <f t="shared" si="19"/>
        <v>40.587999999997741</v>
      </c>
      <c r="G185">
        <f t="shared" si="20"/>
        <v>2182197.6</v>
      </c>
      <c r="H185">
        <f t="shared" si="21"/>
        <v>2182203.4199523916</v>
      </c>
      <c r="I185">
        <f t="shared" si="22"/>
        <v>2182216.4462125241</v>
      </c>
      <c r="J185">
        <f t="shared" si="23"/>
        <v>-13.026260132427247</v>
      </c>
    </row>
    <row r="186" spans="1:10" x14ac:dyDescent="0.25">
      <c r="A186">
        <f>VLOOKUP('2024-03-18_windows_device_0'!P501,'2024-03-18_windows_device_0'!P$2:P$911,1,0)</f>
        <v>40.558666666666667</v>
      </c>
      <c r="B186">
        <f>VLOOKUP('2024-03-18_windows_device_0'!Q539,'2024-03-18_windows_device_0'!Q$2:Q$911,1,0)</f>
        <v>2184232</v>
      </c>
      <c r="C186">
        <f t="shared" si="17"/>
        <v>-0.14715159071290057</v>
      </c>
      <c r="D186">
        <f t="shared" si="16"/>
        <v>40.411515075953766</v>
      </c>
      <c r="E186">
        <f t="shared" si="18"/>
        <v>2181218.088860922</v>
      </c>
      <c r="F186">
        <f t="shared" si="19"/>
        <v>40.558666666664216</v>
      </c>
      <c r="G186">
        <f t="shared" si="20"/>
        <v>2182204.0666666669</v>
      </c>
      <c r="H186">
        <f t="shared" si="21"/>
        <v>2182192.7331827576</v>
      </c>
      <c r="I186">
        <f t="shared" si="22"/>
        <v>2182222.8992588539</v>
      </c>
      <c r="J186">
        <f t="shared" si="23"/>
        <v>-30.166076096144618</v>
      </c>
    </row>
    <row r="187" spans="1:10" x14ac:dyDescent="0.25">
      <c r="A187">
        <f>VLOOKUP('2024-03-18_windows_device_0'!P502,'2024-03-18_windows_device_0'!P$2:P$911,1,0)</f>
        <v>40.504666666666665</v>
      </c>
      <c r="B187">
        <f>VLOOKUP('2024-03-18_windows_device_0'!Q540,'2024-03-18_windows_device_0'!Q$2:Q$911,1,0)</f>
        <v>2184228</v>
      </c>
      <c r="C187">
        <f t="shared" si="17"/>
        <v>-0.2708927010851197</v>
      </c>
      <c r="D187">
        <f t="shared" si="16"/>
        <v>40.233773965581548</v>
      </c>
      <c r="E187">
        <f t="shared" si="18"/>
        <v>2181191.3404432996</v>
      </c>
      <c r="F187">
        <f t="shared" si="19"/>
        <v>40.504666666663866</v>
      </c>
      <c r="G187">
        <f t="shared" si="20"/>
        <v>2182202.7666666666</v>
      </c>
      <c r="H187">
        <f t="shared" si="21"/>
        <v>2182166.0411813296</v>
      </c>
      <c r="I187">
        <f t="shared" si="22"/>
        <v>2182221.574185052</v>
      </c>
      <c r="J187">
        <f t="shared" si="23"/>
        <v>-55.533003722449536</v>
      </c>
    </row>
    <row r="188" spans="1:10" x14ac:dyDescent="0.25">
      <c r="A188">
        <f>VLOOKUP('2024-03-18_windows_device_0'!P503,'2024-03-18_windows_device_0'!P$2:P$911,1,0)</f>
        <v>40.468000000000004</v>
      </c>
      <c r="B188">
        <f>VLOOKUP('2024-03-18_windows_device_0'!Q541,'2024-03-18_windows_device_0'!Q$2:Q$911,1,0)</f>
        <v>2184228</v>
      </c>
      <c r="C188">
        <f t="shared" si="17"/>
        <v>-0.18393948839109897</v>
      </c>
      <c r="D188">
        <f t="shared" ref="D188:D251" si="24">A188+C188</f>
        <v>40.284060511608907</v>
      </c>
      <c r="E188">
        <f t="shared" si="18"/>
        <v>2181210.9459105856</v>
      </c>
      <c r="F188">
        <f t="shared" si="19"/>
        <v>40.467999999997311</v>
      </c>
      <c r="G188">
        <f t="shared" si="20"/>
        <v>2182204.6</v>
      </c>
      <c r="H188">
        <f t="shared" si="21"/>
        <v>2182185.6828978439</v>
      </c>
      <c r="I188">
        <f t="shared" si="22"/>
        <v>2182223.3904929641</v>
      </c>
      <c r="J188">
        <f t="shared" si="23"/>
        <v>-37.707595120175291</v>
      </c>
    </row>
    <row r="189" spans="1:10" x14ac:dyDescent="0.25">
      <c r="A189">
        <f>VLOOKUP('2024-03-18_windows_device_0'!P504,'2024-03-18_windows_device_0'!P$2:P$911,1,0)</f>
        <v>40.42</v>
      </c>
      <c r="B189">
        <f>VLOOKUP('2024-03-18_windows_device_0'!Q542,'2024-03-18_windows_device_0'!Q$2:Q$911,1,0)</f>
        <v>2184229</v>
      </c>
      <c r="C189">
        <f t="shared" si="17"/>
        <v>-0.24079351207566194</v>
      </c>
      <c r="D189">
        <f t="shared" si="24"/>
        <v>40.17920648792434</v>
      </c>
      <c r="E189">
        <f t="shared" si="18"/>
        <v>2181202.6236102716</v>
      </c>
      <c r="F189">
        <f t="shared" si="19"/>
        <v>40.419999999997088</v>
      </c>
      <c r="G189">
        <f t="shared" si="20"/>
        <v>2182208</v>
      </c>
      <c r="H189">
        <f t="shared" si="21"/>
        <v>2182177.4055351648</v>
      </c>
      <c r="I189">
        <f t="shared" si="22"/>
        <v>2182226.7682051403</v>
      </c>
      <c r="J189">
        <f t="shared" si="23"/>
        <v>-49.362669975510698</v>
      </c>
    </row>
    <row r="190" spans="1:10" x14ac:dyDescent="0.25">
      <c r="A190">
        <f>VLOOKUP('2024-03-18_windows_device_0'!P505,'2024-03-18_windows_device_0'!P$2:P$911,1,0)</f>
        <v>40.408666666666669</v>
      </c>
      <c r="B190">
        <f>VLOOKUP('2024-03-18_windows_device_0'!Q543,'2024-03-18_windows_device_0'!Q$2:Q$911,1,0)</f>
        <v>2184224</v>
      </c>
      <c r="C190">
        <f t="shared" si="17"/>
        <v>-5.6854023684527327E-2</v>
      </c>
      <c r="D190">
        <f t="shared" si="24"/>
        <v>40.351812642982139</v>
      </c>
      <c r="E190">
        <f t="shared" si="18"/>
        <v>2181235.8824156709</v>
      </c>
      <c r="F190">
        <f t="shared" si="19"/>
        <v>40.408666666664111</v>
      </c>
      <c r="G190">
        <f t="shared" si="20"/>
        <v>2182203.5666666669</v>
      </c>
      <c r="H190">
        <f t="shared" si="21"/>
        <v>2182210.6745345485</v>
      </c>
      <c r="I190">
        <f t="shared" si="22"/>
        <v>2182222.3296094039</v>
      </c>
      <c r="J190">
        <f t="shared" si="23"/>
        <v>-11.655074855328103</v>
      </c>
    </row>
    <row r="191" spans="1:10" x14ac:dyDescent="0.25">
      <c r="A191">
        <f>VLOOKUP('2024-03-18_windows_device_0'!P506,'2024-03-18_windows_device_0'!P$2:P$911,1,0)</f>
        <v>40.345333333333336</v>
      </c>
      <c r="B191">
        <f>VLOOKUP('2024-03-18_windows_device_0'!Q544,'2024-03-18_windows_device_0'!Q$2:Q$911,1,0)</f>
        <v>2184219</v>
      </c>
      <c r="C191">
        <f t="shared" si="17"/>
        <v>-0.31771366176648252</v>
      </c>
      <c r="D191">
        <f t="shared" si="24"/>
        <v>40.027619671566853</v>
      </c>
      <c r="E191">
        <f t="shared" si="18"/>
        <v>2181180.4894101145</v>
      </c>
      <c r="F191">
        <f t="shared" si="19"/>
        <v>40.345333333330075</v>
      </c>
      <c r="G191">
        <f t="shared" si="20"/>
        <v>2182201.7333333334</v>
      </c>
      <c r="H191">
        <f t="shared" si="21"/>
        <v>2182155.3355678627</v>
      </c>
      <c r="I191">
        <f t="shared" si="22"/>
        <v>2182220.4668685249</v>
      </c>
      <c r="J191">
        <f t="shared" si="23"/>
        <v>-65.131300662128922</v>
      </c>
    </row>
    <row r="192" spans="1:10" x14ac:dyDescent="0.25">
      <c r="A192">
        <f>VLOOKUP('2024-03-18_windows_device_0'!P507,'2024-03-18_windows_device_0'!P$2:P$911,1,0)</f>
        <v>40.31733333333333</v>
      </c>
      <c r="B192">
        <f>VLOOKUP('2024-03-18_windows_device_0'!Q545,'2024-03-18_windows_device_0'!Q$2:Q$911,1,0)</f>
        <v>2184215</v>
      </c>
      <c r="C192">
        <f t="shared" si="17"/>
        <v>-0.14046288204415988</v>
      </c>
      <c r="D192">
        <f t="shared" si="24"/>
        <v>40.176870451289169</v>
      </c>
      <c r="E192">
        <f t="shared" si="18"/>
        <v>2181214.190511026</v>
      </c>
      <c r="F192">
        <f t="shared" si="19"/>
        <v>40.317333333330417</v>
      </c>
      <c r="G192">
        <f t="shared" si="20"/>
        <v>2182199.1333333333</v>
      </c>
      <c r="H192">
        <f t="shared" si="21"/>
        <v>2182189.0589764751</v>
      </c>
      <c r="I192">
        <f t="shared" si="22"/>
        <v>2182217.8538672943</v>
      </c>
      <c r="J192">
        <f t="shared" si="23"/>
        <v>-28.794890819052775</v>
      </c>
    </row>
    <row r="193" spans="1:10" x14ac:dyDescent="0.25">
      <c r="A193">
        <f>VLOOKUP('2024-03-18_windows_device_0'!P508,'2024-03-18_windows_device_0'!P$2:P$911,1,0)</f>
        <v>40.28</v>
      </c>
      <c r="B193">
        <f>VLOOKUP('2024-03-18_windows_device_0'!Q546,'2024-03-18_windows_device_0'!Q$2:Q$911,1,0)</f>
        <v>2184215</v>
      </c>
      <c r="C193">
        <f t="shared" si="17"/>
        <v>-0.18728384272548712</v>
      </c>
      <c r="D193">
        <f t="shared" si="24"/>
        <v>40.092716157274516</v>
      </c>
      <c r="E193">
        <f t="shared" si="18"/>
        <v>2181206.4133121585</v>
      </c>
      <c r="F193">
        <f t="shared" si="19"/>
        <v>40.279999999996903</v>
      </c>
      <c r="G193">
        <f t="shared" si="20"/>
        <v>2182201</v>
      </c>
      <c r="H193">
        <f t="shared" si="21"/>
        <v>2182181.3100112285</v>
      </c>
      <c r="I193">
        <f t="shared" si="22"/>
        <v>2182219.7031989871</v>
      </c>
      <c r="J193">
        <f t="shared" si="23"/>
        <v>-38.393187758724856</v>
      </c>
    </row>
    <row r="194" spans="1:10" x14ac:dyDescent="0.25">
      <c r="A194">
        <f>VLOOKUP('2024-03-18_windows_device_0'!P509,'2024-03-18_windows_device_0'!P$2:P$911,1,0)</f>
        <v>40.236666666666665</v>
      </c>
      <c r="B194">
        <f>VLOOKUP('2024-03-18_windows_device_0'!Q547,'2024-03-18_windows_device_0'!Q$2:Q$911,1,0)</f>
        <v>2184215</v>
      </c>
      <c r="C194">
        <f t="shared" si="17"/>
        <v>-0.2173830317349805</v>
      </c>
      <c r="D194">
        <f t="shared" si="24"/>
        <v>40.019283634931682</v>
      </c>
      <c r="E194">
        <f t="shared" si="18"/>
        <v>2181202.3589169532</v>
      </c>
      <c r="F194">
        <f t="shared" si="19"/>
        <v>40.236666666663389</v>
      </c>
      <c r="G194">
        <f t="shared" si="20"/>
        <v>2182203.1666666665</v>
      </c>
      <c r="H194">
        <f t="shared" si="21"/>
        <v>2182177.2862231955</v>
      </c>
      <c r="I194">
        <f t="shared" si="22"/>
        <v>2182221.8497447013</v>
      </c>
      <c r="J194">
        <f t="shared" si="23"/>
        <v>-44.563521505671005</v>
      </c>
    </row>
    <row r="195" spans="1:10" x14ac:dyDescent="0.25">
      <c r="A195">
        <f>VLOOKUP('2024-03-18_windows_device_0'!P510,'2024-03-18_windows_device_0'!P$2:P$911,1,0)</f>
        <v>40.213333333333331</v>
      </c>
      <c r="B195">
        <f>VLOOKUP('2024-03-18_windows_device_0'!Q548,'2024-03-18_windows_device_0'!Q$2:Q$911,1,0)</f>
        <v>2184215</v>
      </c>
      <c r="C195">
        <f t="shared" ref="C195:C258" si="25">(A195-A194)*K$6</f>
        <v>-0.11705240170344282</v>
      </c>
      <c r="D195">
        <f t="shared" si="24"/>
        <v>40.096280931629892</v>
      </c>
      <c r="E195">
        <f t="shared" ref="E195:E258" si="26">B195-A195*K$2+K$3*A195^2+J195</f>
        <v>2181224.0670106299</v>
      </c>
      <c r="F195">
        <f t="shared" ref="F195:F258" si="27">(A195)*(1-EXP(-3*(D195)/K$7))</f>
        <v>40.213333333330247</v>
      </c>
      <c r="G195">
        <f t="shared" ref="G195:G258" si="28">B195-A195*M$2</f>
        <v>2182204.3333333335</v>
      </c>
      <c r="H195">
        <f t="shared" ref="H195:H258" si="29">I195+J195</f>
        <v>2182199.0098346598</v>
      </c>
      <c r="I195">
        <f t="shared" ref="I195:I258" si="30">B195-K$5*(F195)</f>
        <v>2182223.0055770092</v>
      </c>
      <c r="J195">
        <f t="shared" ref="J195:J258" si="31">C195*K$8</f>
        <v>-23.995742349205777</v>
      </c>
    </row>
    <row r="196" spans="1:10" x14ac:dyDescent="0.25">
      <c r="A196">
        <f>VLOOKUP('2024-03-18_windows_device_0'!P511,'2024-03-18_windows_device_0'!P$2:P$911,1,0)</f>
        <v>40.173999999999999</v>
      </c>
      <c r="B196">
        <f>VLOOKUP('2024-03-18_windows_device_0'!Q549,'2024-03-18_windows_device_0'!Q$2:Q$911,1,0)</f>
        <v>2184215</v>
      </c>
      <c r="C196">
        <f t="shared" si="25"/>
        <v>-0.19731690572865157</v>
      </c>
      <c r="D196">
        <f t="shared" si="24"/>
        <v>39.976683094271351</v>
      </c>
      <c r="E196">
        <f t="shared" si="26"/>
        <v>2181209.536557721</v>
      </c>
      <c r="F196">
        <f t="shared" si="27"/>
        <v>40.173999999996624</v>
      </c>
      <c r="G196">
        <f t="shared" si="28"/>
        <v>2182206.2999999998</v>
      </c>
      <c r="H196">
        <f t="shared" si="29"/>
        <v>2182184.5040143677</v>
      </c>
      <c r="I196">
        <f t="shared" si="30"/>
        <v>2182224.9539800421</v>
      </c>
      <c r="J196">
        <f t="shared" si="31"/>
        <v>-40.449965674373573</v>
      </c>
    </row>
    <row r="197" spans="1:10" x14ac:dyDescent="0.25">
      <c r="A197">
        <f>VLOOKUP('2024-03-18_windows_device_0'!P512,'2024-03-18_windows_device_0'!P$2:P$911,1,0)</f>
        <v>40.122</v>
      </c>
      <c r="B197">
        <f>VLOOKUP('2024-03-18_windows_device_0'!Q550,'2024-03-18_windows_device_0'!Q$2:Q$911,1,0)</f>
        <v>2184212</v>
      </c>
      <c r="C197">
        <f t="shared" si="25"/>
        <v>-0.26085963808195523</v>
      </c>
      <c r="D197">
        <f t="shared" si="24"/>
        <v>39.861140361918046</v>
      </c>
      <c r="E197">
        <f t="shared" si="26"/>
        <v>2181196.0565274614</v>
      </c>
      <c r="F197">
        <f t="shared" si="27"/>
        <v>40.121999999996326</v>
      </c>
      <c r="G197">
        <f t="shared" si="28"/>
        <v>2182205.9</v>
      </c>
      <c r="H197">
        <f t="shared" si="29"/>
        <v>2182171.0536090927</v>
      </c>
      <c r="I197">
        <f t="shared" si="30"/>
        <v>2182224.5298348996</v>
      </c>
      <c r="J197">
        <f t="shared" si="31"/>
        <v>-53.476225806800819</v>
      </c>
    </row>
    <row r="198" spans="1:10" x14ac:dyDescent="0.25">
      <c r="A198">
        <f>VLOOKUP('2024-03-18_windows_device_0'!P513,'2024-03-18_windows_device_0'!P$2:P$911,1,0)</f>
        <v>40.080666666666666</v>
      </c>
      <c r="B198">
        <f>VLOOKUP('2024-03-18_windows_device_0'!Q551,'2024-03-18_windows_device_0'!Q$2:Q$911,1,0)</f>
        <v>2184211</v>
      </c>
      <c r="C198">
        <f t="shared" si="25"/>
        <v>-0.20734996873181605</v>
      </c>
      <c r="D198">
        <f t="shared" si="24"/>
        <v>39.873316697934847</v>
      </c>
      <c r="E198">
        <f t="shared" si="26"/>
        <v>2181208.0523242224</v>
      </c>
      <c r="F198">
        <f t="shared" si="27"/>
        <v>40.080666666663028</v>
      </c>
      <c r="G198">
        <f t="shared" si="28"/>
        <v>2182206.9666666668</v>
      </c>
      <c r="H198">
        <f t="shared" si="29"/>
        <v>2182183.0705656833</v>
      </c>
      <c r="I198">
        <f t="shared" si="30"/>
        <v>2182225.5773092732</v>
      </c>
      <c r="J198">
        <f t="shared" si="31"/>
        <v>-42.506743590022289</v>
      </c>
    </row>
    <row r="199" spans="1:10" x14ac:dyDescent="0.25">
      <c r="A199">
        <f>VLOOKUP('2024-03-18_windows_device_0'!P514,'2024-03-18_windows_device_0'!P$2:P$911,1,0)</f>
        <v>40.055333333333337</v>
      </c>
      <c r="B199">
        <f>VLOOKUP('2024-03-18_windows_device_0'!Q552,'2024-03-18_windows_device_0'!Q$2:Q$911,1,0)</f>
        <v>2184202</v>
      </c>
      <c r="C199">
        <f t="shared" si="25"/>
        <v>-0.12708546470657164</v>
      </c>
      <c r="D199">
        <f t="shared" si="24"/>
        <v>39.928247868626762</v>
      </c>
      <c r="E199">
        <f t="shared" si="26"/>
        <v>2181216.7495278078</v>
      </c>
      <c r="F199">
        <f t="shared" si="27"/>
        <v>40.055333333329848</v>
      </c>
      <c r="G199">
        <f t="shared" si="28"/>
        <v>2182199.2333333334</v>
      </c>
      <c r="H199">
        <f t="shared" si="29"/>
        <v>2182191.7796926568</v>
      </c>
      <c r="I199">
        <f t="shared" si="30"/>
        <v>2182217.8322129217</v>
      </c>
      <c r="J199">
        <f t="shared" si="31"/>
        <v>-26.052520264847185</v>
      </c>
    </row>
    <row r="200" spans="1:10" x14ac:dyDescent="0.25">
      <c r="A200">
        <f>VLOOKUP('2024-03-18_windows_device_0'!P515,'2024-03-18_windows_device_0'!P$2:P$911,1,0)</f>
        <v>40.00866666666667</v>
      </c>
      <c r="B200">
        <f>VLOOKUP('2024-03-18_windows_device_0'!Q553,'2024-03-18_windows_device_0'!Q$2:Q$911,1,0)</f>
        <v>2184199</v>
      </c>
      <c r="C200">
        <f t="shared" si="25"/>
        <v>-0.23410480340688564</v>
      </c>
      <c r="D200">
        <f t="shared" si="24"/>
        <v>39.774561863259784</v>
      </c>
      <c r="E200">
        <f t="shared" si="26"/>
        <v>2181194.1023439313</v>
      </c>
      <c r="F200">
        <f t="shared" si="27"/>
        <v>40.008666666662755</v>
      </c>
      <c r="G200">
        <f t="shared" si="28"/>
        <v>2182198.5666666669</v>
      </c>
      <c r="H200">
        <f t="shared" si="29"/>
        <v>2182169.1523928391</v>
      </c>
      <c r="I200">
        <f t="shared" si="30"/>
        <v>2182217.1438775375</v>
      </c>
      <c r="J200">
        <f t="shared" si="31"/>
        <v>-47.991484698411554</v>
      </c>
    </row>
    <row r="201" spans="1:10" x14ac:dyDescent="0.25">
      <c r="A201">
        <f>VLOOKUP('2024-03-18_windows_device_0'!P516,'2024-03-18_windows_device_0'!P$2:P$911,1,0)</f>
        <v>39.988</v>
      </c>
      <c r="B201">
        <f>VLOOKUP('2024-03-18_windows_device_0'!Q554,'2024-03-18_windows_device_0'!Q$2:Q$911,1,0)</f>
        <v>2184200</v>
      </c>
      <c r="C201">
        <f t="shared" si="25"/>
        <v>-0.10367498436592584</v>
      </c>
      <c r="D201">
        <f t="shared" si="24"/>
        <v>39.884325015634076</v>
      </c>
      <c r="E201">
        <f t="shared" si="26"/>
        <v>2181222.8562496938</v>
      </c>
      <c r="F201">
        <f t="shared" si="27"/>
        <v>39.987999999996397</v>
      </c>
      <c r="G201">
        <f t="shared" si="28"/>
        <v>2182200.6</v>
      </c>
      <c r="H201">
        <f t="shared" si="29"/>
        <v>2182197.9142429288</v>
      </c>
      <c r="I201">
        <f t="shared" si="30"/>
        <v>2182219.167614724</v>
      </c>
      <c r="J201">
        <f t="shared" si="31"/>
        <v>-21.253371795014797</v>
      </c>
    </row>
    <row r="202" spans="1:10" x14ac:dyDescent="0.25">
      <c r="A202">
        <f>VLOOKUP('2024-03-18_windows_device_0'!P517,'2024-03-18_windows_device_0'!P$2:P$911,1,0)</f>
        <v>39.934666666666665</v>
      </c>
      <c r="B202">
        <f>VLOOKUP('2024-03-18_windows_device_0'!Q555,'2024-03-18_windows_device_0'!Q$2:Q$911,1,0)</f>
        <v>2184200</v>
      </c>
      <c r="C202">
        <f t="shared" si="25"/>
        <v>-0.26754834675073152</v>
      </c>
      <c r="D202">
        <f t="shared" si="24"/>
        <v>39.667118319915936</v>
      </c>
      <c r="E202">
        <f t="shared" si="26"/>
        <v>2181191.8860545959</v>
      </c>
      <c r="F202">
        <f t="shared" si="27"/>
        <v>39.93466666666243</v>
      </c>
      <c r="G202">
        <f t="shared" si="28"/>
        <v>2182203.2666666666</v>
      </c>
      <c r="H202">
        <f t="shared" si="29"/>
        <v>2182166.9621060579</v>
      </c>
      <c r="I202">
        <f t="shared" si="30"/>
        <v>2182221.8095171419</v>
      </c>
      <c r="J202">
        <f t="shared" si="31"/>
        <v>-54.847411083899964</v>
      </c>
    </row>
    <row r="203" spans="1:10" x14ac:dyDescent="0.25">
      <c r="A203">
        <f>VLOOKUP('2024-03-18_windows_device_0'!P518,'2024-03-18_windows_device_0'!P$2:P$911,1,0)</f>
        <v>39.920666666666669</v>
      </c>
      <c r="B203">
        <f>VLOOKUP('2024-03-18_windows_device_0'!Q556,'2024-03-18_windows_device_0'!Q$2:Q$911,1,0)</f>
        <v>2184195</v>
      </c>
      <c r="C203">
        <f t="shared" si="25"/>
        <v>-7.0231441022044303E-2</v>
      </c>
      <c r="D203">
        <f t="shared" si="24"/>
        <v>39.850435225644624</v>
      </c>
      <c r="E203">
        <f t="shared" si="26"/>
        <v>2181228.0253629475</v>
      </c>
      <c r="F203">
        <f t="shared" si="27"/>
        <v>39.920666666662981</v>
      </c>
      <c r="G203">
        <f t="shared" si="28"/>
        <v>2182198.9666666668</v>
      </c>
      <c r="H203">
        <f t="shared" si="29"/>
        <v>2182203.1055711168</v>
      </c>
      <c r="I203">
        <f t="shared" si="30"/>
        <v>2182217.5030165263</v>
      </c>
      <c r="J203">
        <f t="shared" si="31"/>
        <v>-14.397445409519081</v>
      </c>
    </row>
    <row r="204" spans="1:10" x14ac:dyDescent="0.25">
      <c r="A204">
        <f>VLOOKUP('2024-03-18_windows_device_0'!P519,'2024-03-18_windows_device_0'!P$2:P$911,1,0)</f>
        <v>39.868000000000002</v>
      </c>
      <c r="B204">
        <f>VLOOKUP('2024-03-18_windows_device_0'!Q557,'2024-03-18_windows_device_0'!Q$2:Q$911,1,0)</f>
        <v>2184193</v>
      </c>
      <c r="C204">
        <f t="shared" si="25"/>
        <v>-0.26420399241634335</v>
      </c>
      <c r="D204">
        <f t="shared" si="24"/>
        <v>39.603796007583661</v>
      </c>
      <c r="E204">
        <f t="shared" si="26"/>
        <v>2181188.8564050342</v>
      </c>
      <c r="F204">
        <f t="shared" si="27"/>
        <v>39.867999999995568</v>
      </c>
      <c r="G204">
        <f t="shared" si="28"/>
        <v>2182199.6</v>
      </c>
      <c r="H204">
        <f t="shared" si="29"/>
        <v>2182163.9500767188</v>
      </c>
      <c r="I204">
        <f t="shared" si="30"/>
        <v>2182218.111895164</v>
      </c>
      <c r="J204">
        <f t="shared" si="31"/>
        <v>-54.161818445350384</v>
      </c>
    </row>
    <row r="205" spans="1:10" x14ac:dyDescent="0.25">
      <c r="A205">
        <f>VLOOKUP('2024-03-18_windows_device_0'!P520,'2024-03-18_windows_device_0'!P$2:P$911,1,0)</f>
        <v>39.840000000000003</v>
      </c>
      <c r="B205">
        <f>VLOOKUP('2024-03-18_windows_device_0'!Q558,'2024-03-18_windows_device_0'!Q$2:Q$911,1,0)</f>
        <v>2184197</v>
      </c>
      <c r="C205">
        <f t="shared" si="25"/>
        <v>-0.14046288204412424</v>
      </c>
      <c r="D205">
        <f t="shared" si="24"/>
        <v>39.699537117955877</v>
      </c>
      <c r="E205">
        <f t="shared" si="26"/>
        <v>2181219.6045718845</v>
      </c>
      <c r="F205">
        <f t="shared" si="27"/>
        <v>39.839999999995882</v>
      </c>
      <c r="G205">
        <f t="shared" si="28"/>
        <v>2182205</v>
      </c>
      <c r="H205">
        <f t="shared" si="29"/>
        <v>2182194.7040031143</v>
      </c>
      <c r="I205">
        <f t="shared" si="30"/>
        <v>2182223.4988939334</v>
      </c>
      <c r="J205">
        <f t="shared" si="31"/>
        <v>-28.79489081904547</v>
      </c>
    </row>
    <row r="206" spans="1:10" x14ac:dyDescent="0.25">
      <c r="A206">
        <f>VLOOKUP('2024-03-18_windows_device_0'!P521,'2024-03-18_windows_device_0'!P$2:P$911,1,0)</f>
        <v>39.800666666666665</v>
      </c>
      <c r="B206">
        <f>VLOOKUP('2024-03-18_windows_device_0'!Q559,'2024-03-18_windows_device_0'!Q$2:Q$911,1,0)</f>
        <v>2184196</v>
      </c>
      <c r="C206">
        <f t="shared" si="25"/>
        <v>-0.19731690572868724</v>
      </c>
      <c r="D206">
        <f t="shared" si="24"/>
        <v>39.603349760937981</v>
      </c>
      <c r="E206">
        <f t="shared" si="26"/>
        <v>2181208.8914488452</v>
      </c>
      <c r="F206">
        <f t="shared" si="27"/>
        <v>39.800666666662238</v>
      </c>
      <c r="G206">
        <f t="shared" si="28"/>
        <v>2182205.9666666668</v>
      </c>
      <c r="H206">
        <f t="shared" si="29"/>
        <v>2182183.9973312919</v>
      </c>
      <c r="I206">
        <f t="shared" si="30"/>
        <v>2182224.4472969663</v>
      </c>
      <c r="J206">
        <f t="shared" si="31"/>
        <v>-40.449965674380884</v>
      </c>
    </row>
    <row r="207" spans="1:10" x14ac:dyDescent="0.25">
      <c r="A207">
        <f>VLOOKUP('2024-03-18_windows_device_0'!P522,'2024-03-18_windows_device_0'!P$2:P$911,1,0)</f>
        <v>39.785333333333334</v>
      </c>
      <c r="B207">
        <f>VLOOKUP('2024-03-18_windows_device_0'!Q560,'2024-03-18_windows_device_0'!Q$2:Q$911,1,0)</f>
        <v>2184195</v>
      </c>
      <c r="C207">
        <f t="shared" si="25"/>
        <v>-7.6920149690820616E-2</v>
      </c>
      <c r="D207">
        <f t="shared" si="24"/>
        <v>39.708413183642513</v>
      </c>
      <c r="E207">
        <f t="shared" si="26"/>
        <v>2181233.3303348152</v>
      </c>
      <c r="F207">
        <f t="shared" si="27"/>
        <v>39.785333333329241</v>
      </c>
      <c r="G207">
        <f t="shared" si="28"/>
        <v>2182205.7333333334</v>
      </c>
      <c r="H207">
        <f t="shared" si="29"/>
        <v>2182208.438213225</v>
      </c>
      <c r="I207">
        <f t="shared" si="30"/>
        <v>2182224.2068439117</v>
      </c>
      <c r="J207">
        <f t="shared" si="31"/>
        <v>-15.768630686618227</v>
      </c>
    </row>
    <row r="208" spans="1:10" x14ac:dyDescent="0.25">
      <c r="A208">
        <f>VLOOKUP('2024-03-18_windows_device_0'!P523,'2024-03-18_windows_device_0'!P$2:P$911,1,0)</f>
        <v>39.743333333333332</v>
      </c>
      <c r="B208">
        <f>VLOOKUP('2024-03-18_windows_device_0'!Q561,'2024-03-18_windows_device_0'!Q$2:Q$911,1,0)</f>
        <v>2184194</v>
      </c>
      <c r="C208">
        <f t="shared" si="25"/>
        <v>-0.2106943230662042</v>
      </c>
      <c r="D208">
        <f t="shared" si="24"/>
        <v>39.532639010267125</v>
      </c>
      <c r="E208">
        <f t="shared" si="26"/>
        <v>2181206.983150945</v>
      </c>
      <c r="F208">
        <f t="shared" si="27"/>
        <v>39.743333333328671</v>
      </c>
      <c r="G208">
        <f t="shared" si="28"/>
        <v>2182206.8333333335</v>
      </c>
      <c r="H208">
        <f t="shared" si="29"/>
        <v>2182182.0950058368</v>
      </c>
      <c r="I208">
        <f t="shared" si="30"/>
        <v>2182225.2873420655</v>
      </c>
      <c r="J208">
        <f t="shared" si="31"/>
        <v>-43.192336228571861</v>
      </c>
    </row>
    <row r="209" spans="1:10" x14ac:dyDescent="0.25">
      <c r="A209">
        <f>VLOOKUP('2024-03-18_windows_device_0'!P524,'2024-03-18_windows_device_0'!P$2:P$911,1,0)</f>
        <v>39.707999999999998</v>
      </c>
      <c r="B209">
        <f>VLOOKUP('2024-03-18_windows_device_0'!Q562,'2024-03-18_windows_device_0'!Q$2:Q$911,1,0)</f>
        <v>2184193</v>
      </c>
      <c r="C209">
        <f t="shared" si="25"/>
        <v>-0.17725077972235831</v>
      </c>
      <c r="D209">
        <f t="shared" si="24"/>
        <v>39.530749220277642</v>
      </c>
      <c r="E209">
        <f t="shared" si="26"/>
        <v>2181214.5876839627</v>
      </c>
      <c r="F209">
        <f t="shared" si="27"/>
        <v>39.707999999995337</v>
      </c>
      <c r="G209">
        <f t="shared" si="28"/>
        <v>2182207.6</v>
      </c>
      <c r="H209">
        <f t="shared" si="29"/>
        <v>2182189.7011925746</v>
      </c>
      <c r="I209">
        <f t="shared" si="30"/>
        <v>2182226.0376024176</v>
      </c>
      <c r="J209">
        <f t="shared" si="31"/>
        <v>-36.336409843083452</v>
      </c>
    </row>
    <row r="210" spans="1:10" x14ac:dyDescent="0.25">
      <c r="A210">
        <f>VLOOKUP('2024-03-18_windows_device_0'!P525,'2024-03-18_windows_device_0'!P$2:P$911,1,0)</f>
        <v>39.668666666666667</v>
      </c>
      <c r="B210">
        <f>VLOOKUP('2024-03-18_windows_device_0'!Q563,'2024-03-18_windows_device_0'!Q$2:Q$911,1,0)</f>
        <v>2184193</v>
      </c>
      <c r="C210">
        <f t="shared" si="25"/>
        <v>-0.19731690572865157</v>
      </c>
      <c r="D210">
        <f t="shared" si="24"/>
        <v>39.471349760938018</v>
      </c>
      <c r="E210">
        <f t="shared" si="26"/>
        <v>2181212.4225083711</v>
      </c>
      <c r="F210">
        <f t="shared" si="27"/>
        <v>39.668666666661792</v>
      </c>
      <c r="G210">
        <f t="shared" si="28"/>
        <v>2182209.5666666669</v>
      </c>
      <c r="H210">
        <f t="shared" si="29"/>
        <v>2182187.5360397762</v>
      </c>
      <c r="I210">
        <f t="shared" si="30"/>
        <v>2182227.9860054506</v>
      </c>
      <c r="J210">
        <f t="shared" si="31"/>
        <v>-40.449965674373573</v>
      </c>
    </row>
    <row r="211" spans="1:10" x14ac:dyDescent="0.25">
      <c r="A211">
        <f>VLOOKUP('2024-03-18_windows_device_0'!P526,'2024-03-18_windows_device_0'!P$2:P$911,1,0)</f>
        <v>39.640666666666668</v>
      </c>
      <c r="B211">
        <f>VLOOKUP('2024-03-18_windows_device_0'!Q564,'2024-03-18_windows_device_0'!Q$2:Q$911,1,0)</f>
        <v>2184187</v>
      </c>
      <c r="C211">
        <f t="shared" si="25"/>
        <v>-0.14046288204412424</v>
      </c>
      <c r="D211">
        <f t="shared" si="24"/>
        <v>39.500203784622542</v>
      </c>
      <c r="E211">
        <f t="shared" si="26"/>
        <v>2181219.4657329232</v>
      </c>
      <c r="F211">
        <f t="shared" si="27"/>
        <v>39.6406666666619</v>
      </c>
      <c r="G211">
        <f t="shared" si="28"/>
        <v>2182204.9666666668</v>
      </c>
      <c r="H211">
        <f t="shared" si="29"/>
        <v>2182194.5781134008</v>
      </c>
      <c r="I211">
        <f t="shared" si="30"/>
        <v>2182223.37300422</v>
      </c>
      <c r="J211">
        <f t="shared" si="31"/>
        <v>-28.79489081904547</v>
      </c>
    </row>
    <row r="212" spans="1:10" x14ac:dyDescent="0.25">
      <c r="A212">
        <f>VLOOKUP('2024-03-18_windows_device_0'!P527,'2024-03-18_windows_device_0'!P$2:P$911,1,0)</f>
        <v>39.61933333333333</v>
      </c>
      <c r="B212">
        <f>VLOOKUP('2024-03-18_windows_device_0'!Q565,'2024-03-18_windows_device_0'!Q$2:Q$911,1,0)</f>
        <v>2184186</v>
      </c>
      <c r="C212">
        <f t="shared" si="25"/>
        <v>-0.10701933870031399</v>
      </c>
      <c r="D212">
        <f t="shared" si="24"/>
        <v>39.512313994633018</v>
      </c>
      <c r="E212">
        <f t="shared" si="26"/>
        <v>2181226.3799487101</v>
      </c>
      <c r="F212">
        <f t="shared" si="27"/>
        <v>39.619333333328612</v>
      </c>
      <c r="G212">
        <f t="shared" si="28"/>
        <v>2182205.0333333332</v>
      </c>
      <c r="H212">
        <f t="shared" si="29"/>
        <v>2182201.4908007532</v>
      </c>
      <c r="I212">
        <f t="shared" si="30"/>
        <v>2182223.4297651867</v>
      </c>
      <c r="J212">
        <f t="shared" si="31"/>
        <v>-21.938964433564369</v>
      </c>
    </row>
    <row r="213" spans="1:10" x14ac:dyDescent="0.25">
      <c r="A213">
        <f>VLOOKUP('2024-03-18_windows_device_0'!P528,'2024-03-18_windows_device_0'!P$2:P$911,1,0)</f>
        <v>39.555999999999997</v>
      </c>
      <c r="B213">
        <f>VLOOKUP('2024-03-18_windows_device_0'!Q566,'2024-03-18_windows_device_0'!Q$2:Q$911,1,0)</f>
        <v>2184183</v>
      </c>
      <c r="C213">
        <f t="shared" si="25"/>
        <v>-0.31771366176648252</v>
      </c>
      <c r="D213">
        <f t="shared" si="24"/>
        <v>39.238286338233515</v>
      </c>
      <c r="E213">
        <f t="shared" si="26"/>
        <v>2181183.3327287324</v>
      </c>
      <c r="F213">
        <f t="shared" si="27"/>
        <v>39.555999999994206</v>
      </c>
      <c r="G213">
        <f t="shared" si="28"/>
        <v>2182205.2000000002</v>
      </c>
      <c r="H213">
        <f t="shared" si="29"/>
        <v>2182158.4357236461</v>
      </c>
      <c r="I213">
        <f t="shared" si="30"/>
        <v>2182223.5670243083</v>
      </c>
      <c r="J213">
        <f t="shared" si="31"/>
        <v>-65.131300662128922</v>
      </c>
    </row>
    <row r="214" spans="1:10" x14ac:dyDescent="0.25">
      <c r="A214">
        <f>VLOOKUP('2024-03-18_windows_device_0'!P529,'2024-03-18_windows_device_0'!P$2:P$911,1,0)</f>
        <v>39.535333333333334</v>
      </c>
      <c r="B214">
        <f>VLOOKUP('2024-03-18_windows_device_0'!Q567,'2024-03-18_windows_device_0'!Q$2:Q$911,1,0)</f>
        <v>2184176</v>
      </c>
      <c r="C214">
        <f t="shared" si="25"/>
        <v>-0.1036749843658902</v>
      </c>
      <c r="D214">
        <f t="shared" si="24"/>
        <v>39.431658348967446</v>
      </c>
      <c r="E214">
        <f t="shared" si="26"/>
        <v>2181221.2380333976</v>
      </c>
      <c r="F214">
        <f t="shared" si="27"/>
        <v>39.535333333328332</v>
      </c>
      <c r="G214">
        <f t="shared" si="28"/>
        <v>2182199.2333333334</v>
      </c>
      <c r="H214">
        <f t="shared" si="29"/>
        <v>2182196.3373896996</v>
      </c>
      <c r="I214">
        <f t="shared" si="30"/>
        <v>2182217.5907614948</v>
      </c>
      <c r="J214">
        <f t="shared" si="31"/>
        <v>-21.253371795007492</v>
      </c>
    </row>
    <row r="215" spans="1:10" x14ac:dyDescent="0.25">
      <c r="A215">
        <f>VLOOKUP('2024-03-18_windows_device_0'!P530,'2024-03-18_windows_device_0'!P$2:P$911,1,0)</f>
        <v>39.49666666666667</v>
      </c>
      <c r="B215">
        <f>VLOOKUP('2024-03-18_windows_device_0'!Q568,'2024-03-18_windows_device_0'!Q$2:Q$911,1,0)</f>
        <v>2184173</v>
      </c>
      <c r="C215">
        <f t="shared" si="25"/>
        <v>-0.19397255139426342</v>
      </c>
      <c r="D215">
        <f t="shared" si="24"/>
        <v>39.302694115272409</v>
      </c>
      <c r="E215">
        <f t="shared" si="26"/>
        <v>2181201.6506394185</v>
      </c>
      <c r="F215">
        <f t="shared" si="27"/>
        <v>39.496666666661156</v>
      </c>
      <c r="G215">
        <f t="shared" si="28"/>
        <v>2182198.1666666665</v>
      </c>
      <c r="H215">
        <f t="shared" si="29"/>
        <v>2182176.7417677124</v>
      </c>
      <c r="I215">
        <f t="shared" si="30"/>
        <v>2182216.506140748</v>
      </c>
      <c r="J215">
        <f t="shared" si="31"/>
        <v>-39.764373035824001</v>
      </c>
    </row>
    <row r="216" spans="1:10" x14ac:dyDescent="0.25">
      <c r="A216">
        <f>VLOOKUP('2024-03-18_windows_device_0'!P531,'2024-03-18_windows_device_0'!P$2:P$911,1,0)</f>
        <v>39.480666666666664</v>
      </c>
      <c r="B216">
        <f>VLOOKUP('2024-03-18_windows_device_0'!Q569,'2024-03-18_windows_device_0'!Q$2:Q$911,1,0)</f>
        <v>2184175</v>
      </c>
      <c r="C216">
        <f t="shared" si="25"/>
        <v>-8.0264504025244404E-2</v>
      </c>
      <c r="D216">
        <f t="shared" si="24"/>
        <v>39.40040216264142</v>
      </c>
      <c r="E216">
        <f t="shared" si="26"/>
        <v>2181227.7573060272</v>
      </c>
      <c r="F216">
        <f t="shared" si="27"/>
        <v>39.480666666661541</v>
      </c>
      <c r="G216">
        <f t="shared" si="28"/>
        <v>2182200.9666666668</v>
      </c>
      <c r="H216">
        <f t="shared" si="29"/>
        <v>2182202.8444881481</v>
      </c>
      <c r="I216">
        <f t="shared" si="30"/>
        <v>2182219.2987114731</v>
      </c>
      <c r="J216">
        <f t="shared" si="31"/>
        <v>-16.454223325175104</v>
      </c>
    </row>
    <row r="217" spans="1:10" x14ac:dyDescent="0.25">
      <c r="A217">
        <f>VLOOKUP('2024-03-18_windows_device_0'!P532,'2024-03-18_windows_device_0'!P$2:P$911,1,0)</f>
        <v>39.417333333333332</v>
      </c>
      <c r="B217">
        <f>VLOOKUP('2024-03-18_windows_device_0'!Q570,'2024-03-18_windows_device_0'!Q$2:Q$911,1,0)</f>
        <v>2184175</v>
      </c>
      <c r="C217">
        <f t="shared" si="25"/>
        <v>-0.31771366176648252</v>
      </c>
      <c r="D217">
        <f t="shared" si="24"/>
        <v>39.099619671566849</v>
      </c>
      <c r="E217">
        <f t="shared" si="26"/>
        <v>2181182.2362185633</v>
      </c>
      <c r="F217">
        <f t="shared" si="27"/>
        <v>39.417333333326923</v>
      </c>
      <c r="G217">
        <f t="shared" si="28"/>
        <v>2182204.1333333333</v>
      </c>
      <c r="H217">
        <f t="shared" si="29"/>
        <v>2182157.304669932</v>
      </c>
      <c r="I217">
        <f t="shared" si="30"/>
        <v>2182222.4359705942</v>
      </c>
      <c r="J217">
        <f t="shared" si="31"/>
        <v>-65.131300662128922</v>
      </c>
    </row>
    <row r="218" spans="1:10" x14ac:dyDescent="0.25">
      <c r="A218">
        <f>VLOOKUP('2024-03-18_windows_device_0'!P533,'2024-03-18_windows_device_0'!P$2:P$911,1,0)</f>
        <v>39.404666666666664</v>
      </c>
      <c r="B218">
        <f>VLOOKUP('2024-03-18_windows_device_0'!Q571,'2024-03-18_windows_device_0'!Q$2:Q$911,1,0)</f>
        <v>2184175</v>
      </c>
      <c r="C218">
        <f t="shared" si="25"/>
        <v>-6.3542732353303641E-2</v>
      </c>
      <c r="D218">
        <f t="shared" si="24"/>
        <v>39.341123934313359</v>
      </c>
      <c r="E218">
        <f t="shared" si="26"/>
        <v>2181234.9730530251</v>
      </c>
      <c r="F218">
        <f t="shared" si="27"/>
        <v>39.404666666661321</v>
      </c>
      <c r="G218">
        <f t="shared" si="28"/>
        <v>2182204.7666666666</v>
      </c>
      <c r="H218">
        <f t="shared" si="29"/>
        <v>2182210.0371622862</v>
      </c>
      <c r="I218">
        <f t="shared" si="30"/>
        <v>2182223.0634224187</v>
      </c>
      <c r="J218">
        <f t="shared" si="31"/>
        <v>-13.026260132427247</v>
      </c>
    </row>
    <row r="219" spans="1:10" x14ac:dyDescent="0.25">
      <c r="A219">
        <f>VLOOKUP('2024-03-18_windows_device_0'!P534,'2024-03-18_windows_device_0'!P$2:P$911,1,0)</f>
        <v>39.372</v>
      </c>
      <c r="B219">
        <f>VLOOKUP('2024-03-18_windows_device_0'!Q572,'2024-03-18_windows_device_0'!Q$2:Q$911,1,0)</f>
        <v>2184176</v>
      </c>
      <c r="C219">
        <f t="shared" si="25"/>
        <v>-0.16387336238480568</v>
      </c>
      <c r="D219">
        <f t="shared" si="24"/>
        <v>39.208126637615194</v>
      </c>
      <c r="E219">
        <f t="shared" si="26"/>
        <v>2181217.0355539429</v>
      </c>
      <c r="F219">
        <f t="shared" si="27"/>
        <v>39.371999999994095</v>
      </c>
      <c r="G219">
        <f t="shared" si="28"/>
        <v>2182207.4</v>
      </c>
      <c r="H219">
        <f t="shared" si="29"/>
        <v>2182192.0875483607</v>
      </c>
      <c r="I219">
        <f t="shared" si="30"/>
        <v>2182225.6815876495</v>
      </c>
      <c r="J219">
        <f t="shared" si="31"/>
        <v>-33.594039288885163</v>
      </c>
    </row>
    <row r="220" spans="1:10" x14ac:dyDescent="0.25">
      <c r="A220">
        <f>VLOOKUP('2024-03-18_windows_device_0'!P535,'2024-03-18_windows_device_0'!P$2:P$911,1,0)</f>
        <v>39.323333333333331</v>
      </c>
      <c r="B220">
        <f>VLOOKUP('2024-03-18_windows_device_0'!Q573,'2024-03-18_windows_device_0'!Q$2:Q$911,1,0)</f>
        <v>2184174</v>
      </c>
      <c r="C220">
        <f t="shared" si="25"/>
        <v>-0.24413786641005009</v>
      </c>
      <c r="D220">
        <f t="shared" si="24"/>
        <v>39.079195466923281</v>
      </c>
      <c r="E220">
        <f t="shared" si="26"/>
        <v>2181201.0125656342</v>
      </c>
      <c r="F220">
        <f t="shared" si="27"/>
        <v>39.323333333326836</v>
      </c>
      <c r="G220">
        <f t="shared" si="28"/>
        <v>2182207.8333333335</v>
      </c>
      <c r="H220">
        <f t="shared" si="29"/>
        <v>2182176.0440609911</v>
      </c>
      <c r="I220">
        <f t="shared" si="30"/>
        <v>2182226.0923236054</v>
      </c>
      <c r="J220">
        <f t="shared" si="31"/>
        <v>-50.04826261406027</v>
      </c>
    </row>
    <row r="221" spans="1:10" x14ac:dyDescent="0.25">
      <c r="A221">
        <f>VLOOKUP('2024-03-18_windows_device_0'!P536,'2024-03-18_windows_device_0'!P$2:P$911,1,0)</f>
        <v>39.301333333333332</v>
      </c>
      <c r="B221">
        <f>VLOOKUP('2024-03-18_windows_device_0'!Q574,'2024-03-18_windows_device_0'!Q$2:Q$911,1,0)</f>
        <v>2184172</v>
      </c>
      <c r="C221">
        <f t="shared" si="25"/>
        <v>-0.1103636930346665</v>
      </c>
      <c r="D221">
        <f t="shared" si="24"/>
        <v>39.190969640298668</v>
      </c>
      <c r="E221">
        <f t="shared" si="26"/>
        <v>2181227.5362850698</v>
      </c>
      <c r="F221">
        <f t="shared" si="27"/>
        <v>39.301333333327371</v>
      </c>
      <c r="G221">
        <f t="shared" si="28"/>
        <v>2182206.9333333331</v>
      </c>
      <c r="H221">
        <f t="shared" si="29"/>
        <v>2182202.5575512806</v>
      </c>
      <c r="I221">
        <f t="shared" si="30"/>
        <v>2182225.1821083529</v>
      </c>
      <c r="J221">
        <f t="shared" si="31"/>
        <v>-22.624557072106633</v>
      </c>
    </row>
    <row r="222" spans="1:10" x14ac:dyDescent="0.25">
      <c r="A222">
        <f>VLOOKUP('2024-03-18_windows_device_0'!P537,'2024-03-18_windows_device_0'!P$2:P$911,1,0)</f>
        <v>39.260666666666665</v>
      </c>
      <c r="B222">
        <f>VLOOKUP('2024-03-18_windows_device_0'!Q575,'2024-03-18_windows_device_0'!Q$2:Q$911,1,0)</f>
        <v>2184170</v>
      </c>
      <c r="C222">
        <f t="shared" si="25"/>
        <v>-0.2040056143974279</v>
      </c>
      <c r="D222">
        <f t="shared" si="24"/>
        <v>39.056661052269234</v>
      </c>
      <c r="E222">
        <f t="shared" si="26"/>
        <v>2181208.3746278719</v>
      </c>
      <c r="F222">
        <f t="shared" si="27"/>
        <v>39.260666666660072</v>
      </c>
      <c r="G222">
        <f t="shared" si="28"/>
        <v>2182206.9666666668</v>
      </c>
      <c r="H222">
        <f t="shared" si="29"/>
        <v>2182183.3754079947</v>
      </c>
      <c r="I222">
        <f t="shared" si="30"/>
        <v>2182225.1965589463</v>
      </c>
      <c r="J222">
        <f t="shared" si="31"/>
        <v>-41.821150951472717</v>
      </c>
    </row>
    <row r="223" spans="1:10" x14ac:dyDescent="0.25">
      <c r="A223">
        <f>VLOOKUP('2024-03-18_windows_device_0'!P538,'2024-03-18_windows_device_0'!P$2:P$911,1,0)</f>
        <v>39.239333333333335</v>
      </c>
      <c r="B223">
        <f>VLOOKUP('2024-03-18_windows_device_0'!Q576,'2024-03-18_windows_device_0'!Q$2:Q$911,1,0)</f>
        <v>2184171</v>
      </c>
      <c r="C223">
        <f t="shared" si="25"/>
        <v>-0.10701933870027835</v>
      </c>
      <c r="D223">
        <f t="shared" si="24"/>
        <v>39.132313994633058</v>
      </c>
      <c r="E223">
        <f t="shared" si="26"/>
        <v>2181230.325140981</v>
      </c>
      <c r="F223">
        <f t="shared" si="27"/>
        <v>39.23933333332711</v>
      </c>
      <c r="G223">
        <f t="shared" si="28"/>
        <v>2182209.0333333332</v>
      </c>
      <c r="H223">
        <f t="shared" si="29"/>
        <v>2182205.31435548</v>
      </c>
      <c r="I223">
        <f t="shared" si="30"/>
        <v>2182227.2533199135</v>
      </c>
      <c r="J223">
        <f t="shared" si="31"/>
        <v>-21.938964433557064</v>
      </c>
    </row>
    <row r="224" spans="1:10" x14ac:dyDescent="0.25">
      <c r="A224">
        <f>VLOOKUP('2024-03-18_windows_device_0'!P539,'2024-03-18_windows_device_0'!P$2:P$911,1,0)</f>
        <v>39.211333333333336</v>
      </c>
      <c r="B224">
        <f>VLOOKUP('2024-03-18_windows_device_0'!Q577,'2024-03-18_windows_device_0'!Q$2:Q$911,1,0)</f>
        <v>2184169</v>
      </c>
      <c r="C224">
        <f t="shared" si="25"/>
        <v>-0.14046288204412424</v>
      </c>
      <c r="D224">
        <f t="shared" si="24"/>
        <v>39.07087045128921</v>
      </c>
      <c r="E224">
        <f t="shared" si="26"/>
        <v>2181222.872248387</v>
      </c>
      <c r="F224">
        <f t="shared" si="27"/>
        <v>39.21133333332682</v>
      </c>
      <c r="G224">
        <f t="shared" si="28"/>
        <v>2182208.4333333331</v>
      </c>
      <c r="H224">
        <f t="shared" si="29"/>
        <v>2182197.8454278638</v>
      </c>
      <c r="I224">
        <f t="shared" si="30"/>
        <v>2182226.6403186829</v>
      </c>
      <c r="J224">
        <f t="shared" si="31"/>
        <v>-28.79489081904547</v>
      </c>
    </row>
    <row r="225" spans="1:10" x14ac:dyDescent="0.25">
      <c r="A225">
        <f>VLOOKUP('2024-03-18_windows_device_0'!P540,'2024-03-18_windows_device_0'!P$2:P$911,1,0)</f>
        <v>39.171999999999997</v>
      </c>
      <c r="B225">
        <f>VLOOKUP('2024-03-18_windows_device_0'!Q578,'2024-03-18_windows_device_0'!Q$2:Q$911,1,0)</f>
        <v>2184166</v>
      </c>
      <c r="C225">
        <f t="shared" si="25"/>
        <v>-0.19731690572868724</v>
      </c>
      <c r="D225">
        <f t="shared" si="24"/>
        <v>38.974683094271313</v>
      </c>
      <c r="E225">
        <f t="shared" si="26"/>
        <v>2181210.1897415267</v>
      </c>
      <c r="F225">
        <f t="shared" si="27"/>
        <v>39.171999999992998</v>
      </c>
      <c r="G225">
        <f t="shared" si="28"/>
        <v>2182207.4</v>
      </c>
      <c r="H225">
        <f t="shared" si="29"/>
        <v>2182185.1387560414</v>
      </c>
      <c r="I225">
        <f t="shared" si="30"/>
        <v>2182225.5887217158</v>
      </c>
      <c r="J225">
        <f t="shared" si="31"/>
        <v>-40.449965674380884</v>
      </c>
    </row>
    <row r="226" spans="1:10" x14ac:dyDescent="0.25">
      <c r="A226">
        <f>VLOOKUP('2024-03-18_windows_device_0'!P541,'2024-03-18_windows_device_0'!P$2:P$911,1,0)</f>
        <v>39.13066666666667</v>
      </c>
      <c r="B226">
        <f>VLOOKUP('2024-03-18_windows_device_0'!Q579,'2024-03-18_windows_device_0'!Q$2:Q$911,1,0)</f>
        <v>2184164</v>
      </c>
      <c r="C226">
        <f t="shared" si="25"/>
        <v>-0.20734996873178041</v>
      </c>
      <c r="D226">
        <f t="shared" si="24"/>
        <v>38.923316697934887</v>
      </c>
      <c r="E226">
        <f t="shared" si="26"/>
        <v>2181208.2078957912</v>
      </c>
      <c r="F226">
        <f t="shared" si="27"/>
        <v>39.130666666659408</v>
      </c>
      <c r="G226">
        <f t="shared" si="28"/>
        <v>2182207.4666666668</v>
      </c>
      <c r="H226">
        <f t="shared" si="29"/>
        <v>2182183.1294525</v>
      </c>
      <c r="I226">
        <f t="shared" si="30"/>
        <v>2182225.6361960899</v>
      </c>
      <c r="J226">
        <f t="shared" si="31"/>
        <v>-42.506743590014985</v>
      </c>
    </row>
    <row r="227" spans="1:10" x14ac:dyDescent="0.25">
      <c r="A227">
        <f>VLOOKUP('2024-03-18_windows_device_0'!P542,'2024-03-18_windows_device_0'!P$2:P$911,1,0)</f>
        <v>39.116</v>
      </c>
      <c r="B227">
        <f>VLOOKUP('2024-03-18_windows_device_0'!Q580,'2024-03-18_windows_device_0'!Q$2:Q$911,1,0)</f>
        <v>2184158</v>
      </c>
      <c r="C227">
        <f t="shared" si="25"/>
        <v>-7.3575795356468104E-2</v>
      </c>
      <c r="D227">
        <f t="shared" si="24"/>
        <v>39.042424204643531</v>
      </c>
      <c r="E227">
        <f t="shared" si="26"/>
        <v>2181230.3683760534</v>
      </c>
      <c r="F227">
        <f t="shared" si="27"/>
        <v>39.115999999993356</v>
      </c>
      <c r="G227">
        <f t="shared" si="28"/>
        <v>2182202.2000000002</v>
      </c>
      <c r="H227">
        <f t="shared" si="29"/>
        <v>2182205.2796812067</v>
      </c>
      <c r="I227">
        <f t="shared" si="30"/>
        <v>2182220.3627192546</v>
      </c>
      <c r="J227">
        <f t="shared" si="31"/>
        <v>-15.083038048075961</v>
      </c>
    </row>
    <row r="228" spans="1:10" x14ac:dyDescent="0.25">
      <c r="A228">
        <f>VLOOKUP('2024-03-18_windows_device_0'!P543,'2024-03-18_windows_device_0'!P$2:P$911,1,0)</f>
        <v>39.076666666666668</v>
      </c>
      <c r="B228">
        <f>VLOOKUP('2024-03-18_windows_device_0'!Q581,'2024-03-18_windows_device_0'!Q$2:Q$911,1,0)</f>
        <v>2184157</v>
      </c>
      <c r="C228">
        <f t="shared" si="25"/>
        <v>-0.19731690572865157</v>
      </c>
      <c r="D228">
        <f t="shared" si="24"/>
        <v>38.87934976093802</v>
      </c>
      <c r="E228">
        <f t="shared" si="26"/>
        <v>2181205.9786591721</v>
      </c>
      <c r="F228">
        <f t="shared" si="27"/>
        <v>39.076666666659165</v>
      </c>
      <c r="G228">
        <f t="shared" si="28"/>
        <v>2182203.1666666665</v>
      </c>
      <c r="H228">
        <f t="shared" si="29"/>
        <v>2182180.8611566136</v>
      </c>
      <c r="I228">
        <f t="shared" si="30"/>
        <v>2182221.311122288</v>
      </c>
      <c r="J228">
        <f t="shared" si="31"/>
        <v>-40.449965674373573</v>
      </c>
    </row>
    <row r="229" spans="1:10" x14ac:dyDescent="0.25">
      <c r="A229">
        <f>VLOOKUP('2024-03-18_windows_device_0'!P544,'2024-03-18_windows_device_0'!P$2:P$911,1,0)</f>
        <v>39.042666666666669</v>
      </c>
      <c r="B229">
        <f>VLOOKUP('2024-03-18_windows_device_0'!Q582,'2024-03-18_windows_device_0'!Q$2:Q$911,1,0)</f>
        <v>2184157</v>
      </c>
      <c r="C229">
        <f t="shared" si="25"/>
        <v>-0.17056207105358198</v>
      </c>
      <c r="D229">
        <f t="shared" si="24"/>
        <v>38.872104595613088</v>
      </c>
      <c r="E229">
        <f t="shared" si="26"/>
        <v>2181213.1740582017</v>
      </c>
      <c r="F229">
        <f t="shared" si="27"/>
        <v>39.042666666659137</v>
      </c>
      <c r="G229">
        <f t="shared" si="28"/>
        <v>2182204.8666666667</v>
      </c>
      <c r="H229">
        <f t="shared" si="29"/>
        <v>2182188.0301105133</v>
      </c>
      <c r="I229">
        <f t="shared" si="30"/>
        <v>2182222.9953350793</v>
      </c>
      <c r="J229">
        <f t="shared" si="31"/>
        <v>-34.965224565984308</v>
      </c>
    </row>
    <row r="230" spans="1:10" x14ac:dyDescent="0.25">
      <c r="A230">
        <f>VLOOKUP('2024-03-18_windows_device_0'!P545,'2024-03-18_windows_device_0'!P$2:P$911,1,0)</f>
        <v>39.017333333333333</v>
      </c>
      <c r="B230">
        <f>VLOOKUP('2024-03-18_windows_device_0'!Q583,'2024-03-18_windows_device_0'!Q$2:Q$911,1,0)</f>
        <v>2184158</v>
      </c>
      <c r="C230">
        <f t="shared" si="25"/>
        <v>-0.12708546470660728</v>
      </c>
      <c r="D230">
        <f t="shared" si="24"/>
        <v>38.890247868626723</v>
      </c>
      <c r="E230">
        <f t="shared" si="26"/>
        <v>2181224.362300897</v>
      </c>
      <c r="F230">
        <f t="shared" si="27"/>
        <v>39.017333333325901</v>
      </c>
      <c r="G230">
        <f t="shared" si="28"/>
        <v>2182207.1333333333</v>
      </c>
      <c r="H230">
        <f t="shared" si="29"/>
        <v>2182199.1977184624</v>
      </c>
      <c r="I230">
        <f t="shared" si="30"/>
        <v>2182225.2502387273</v>
      </c>
      <c r="J230">
        <f t="shared" si="31"/>
        <v>-26.052520264854493</v>
      </c>
    </row>
    <row r="231" spans="1:10" x14ac:dyDescent="0.25">
      <c r="A231">
        <f>VLOOKUP('2024-03-18_windows_device_0'!P546,'2024-03-18_windows_device_0'!P$2:P$911,1,0)</f>
        <v>38.99</v>
      </c>
      <c r="B231">
        <f>VLOOKUP('2024-03-18_windows_device_0'!Q584,'2024-03-18_windows_device_0'!Q$2:Q$911,1,0)</f>
        <v>2184151</v>
      </c>
      <c r="C231">
        <f t="shared" si="25"/>
        <v>-0.13711852770973609</v>
      </c>
      <c r="D231">
        <f t="shared" si="24"/>
        <v>38.852881472290264</v>
      </c>
      <c r="E231">
        <f t="shared" si="26"/>
        <v>2181216.6826529605</v>
      </c>
      <c r="F231">
        <f t="shared" si="27"/>
        <v>38.989999999992364</v>
      </c>
      <c r="G231">
        <f t="shared" si="28"/>
        <v>2182201.5</v>
      </c>
      <c r="H231">
        <f t="shared" si="29"/>
        <v>2182191.4949155361</v>
      </c>
      <c r="I231">
        <f t="shared" si="30"/>
        <v>2182219.6042137165</v>
      </c>
      <c r="J231">
        <f t="shared" si="31"/>
        <v>-28.109298180495898</v>
      </c>
    </row>
    <row r="232" spans="1:10" x14ac:dyDescent="0.25">
      <c r="A232">
        <f>VLOOKUP('2024-03-18_windows_device_0'!P547,'2024-03-18_windows_device_0'!P$2:P$911,1,0)</f>
        <v>38.952666666666666</v>
      </c>
      <c r="B232">
        <f>VLOOKUP('2024-03-18_windows_device_0'!Q585,'2024-03-18_windows_device_0'!Q$2:Q$911,1,0)</f>
        <v>2184141</v>
      </c>
      <c r="C232">
        <f t="shared" si="25"/>
        <v>-0.18728384272552276</v>
      </c>
      <c r="D232">
        <f t="shared" si="24"/>
        <v>38.765382823941145</v>
      </c>
      <c r="E232">
        <f t="shared" si="26"/>
        <v>2181198.2812159751</v>
      </c>
      <c r="F232">
        <f t="shared" si="27"/>
        <v>38.952666666658516</v>
      </c>
      <c r="G232">
        <f t="shared" si="28"/>
        <v>2182193.3666666667</v>
      </c>
      <c r="H232">
        <f t="shared" si="29"/>
        <v>2182173.0603576507</v>
      </c>
      <c r="I232">
        <f t="shared" si="30"/>
        <v>2182211.4535454093</v>
      </c>
      <c r="J232">
        <f t="shared" si="31"/>
        <v>-38.393187758732168</v>
      </c>
    </row>
    <row r="233" spans="1:10" x14ac:dyDescent="0.25">
      <c r="A233">
        <f>VLOOKUP('2024-03-18_windows_device_0'!P548,'2024-03-18_windows_device_0'!P$2:P$911,1,0)</f>
        <v>38.944000000000003</v>
      </c>
      <c r="B233">
        <f>VLOOKUP('2024-03-18_windows_device_0'!Q586,'2024-03-18_windows_device_0'!Q$2:Q$911,1,0)</f>
        <v>2184137</v>
      </c>
      <c r="C233">
        <f t="shared" si="25"/>
        <v>-4.3476606346974714E-2</v>
      </c>
      <c r="D233">
        <f t="shared" si="24"/>
        <v>38.900523393653025</v>
      </c>
      <c r="E233">
        <f t="shared" si="26"/>
        <v>2181224.1989441589</v>
      </c>
      <c r="F233">
        <f t="shared" si="27"/>
        <v>38.943999999992648</v>
      </c>
      <c r="G233">
        <f t="shared" si="28"/>
        <v>2182189.7999999998</v>
      </c>
      <c r="H233">
        <f t="shared" si="29"/>
        <v>2182198.9701502509</v>
      </c>
      <c r="I233">
        <f t="shared" si="30"/>
        <v>2182207.882854552</v>
      </c>
      <c r="J233">
        <f t="shared" si="31"/>
        <v>-8.9127043011298159</v>
      </c>
    </row>
    <row r="234" spans="1:10" x14ac:dyDescent="0.25">
      <c r="A234">
        <f>VLOOKUP('2024-03-18_windows_device_0'!P549,'2024-03-18_windows_device_0'!P$2:P$911,1,0)</f>
        <v>38.883333333333333</v>
      </c>
      <c r="B234">
        <f>VLOOKUP('2024-03-18_windows_device_0'!Q587,'2024-03-18_windows_device_0'!Q$2:Q$911,1,0)</f>
        <v>2184140</v>
      </c>
      <c r="C234">
        <f t="shared" si="25"/>
        <v>-0.30433624442896556</v>
      </c>
      <c r="D234">
        <f t="shared" si="24"/>
        <v>38.578997088904366</v>
      </c>
      <c r="E234">
        <f t="shared" si="26"/>
        <v>2181176.7860353799</v>
      </c>
      <c r="F234">
        <f t="shared" si="27"/>
        <v>38.883333333323975</v>
      </c>
      <c r="G234">
        <f t="shared" si="28"/>
        <v>2182195.8333333335</v>
      </c>
      <c r="H234">
        <f t="shared" si="29"/>
        <v>2182151.4990884443</v>
      </c>
      <c r="I234">
        <f t="shared" si="30"/>
        <v>2182213.8880185522</v>
      </c>
      <c r="J234">
        <f t="shared" si="31"/>
        <v>-62.388930107937938</v>
      </c>
    </row>
    <row r="235" spans="1:10" x14ac:dyDescent="0.25">
      <c r="A235">
        <f>VLOOKUP('2024-03-18_windows_device_0'!P550,'2024-03-18_windows_device_0'!P$2:P$911,1,0)</f>
        <v>38.856000000000002</v>
      </c>
      <c r="B235">
        <f>VLOOKUP('2024-03-18_windows_device_0'!Q588,'2024-03-18_windows_device_0'!Q$2:Q$911,1,0)</f>
        <v>2184150</v>
      </c>
      <c r="C235">
        <f t="shared" si="25"/>
        <v>-0.13711852770973609</v>
      </c>
      <c r="D235">
        <f t="shared" si="24"/>
        <v>38.718881472290263</v>
      </c>
      <c r="E235">
        <f t="shared" si="26"/>
        <v>2181222.447332181</v>
      </c>
      <c r="F235">
        <f t="shared" si="27"/>
        <v>38.855999999991582</v>
      </c>
      <c r="G235">
        <f t="shared" si="28"/>
        <v>2182207.2000000002</v>
      </c>
      <c r="H235">
        <f t="shared" si="29"/>
        <v>2182197.132695361</v>
      </c>
      <c r="I235">
        <f t="shared" si="30"/>
        <v>2182225.2419935414</v>
      </c>
      <c r="J235">
        <f t="shared" si="31"/>
        <v>-28.109298180495898</v>
      </c>
    </row>
    <row r="236" spans="1:10" x14ac:dyDescent="0.25">
      <c r="A236">
        <f>VLOOKUP('2024-03-18_windows_device_0'!P551,'2024-03-18_windows_device_0'!P$2:P$911,1,0)</f>
        <v>38.839333333333336</v>
      </c>
      <c r="B236">
        <f>VLOOKUP('2024-03-18_windows_device_0'!Q589,'2024-03-18_windows_device_0'!Q$2:Q$911,1,0)</f>
        <v>2184151</v>
      </c>
      <c r="C236">
        <f t="shared" si="25"/>
        <v>-8.3608858359596916E-2</v>
      </c>
      <c r="D236">
        <f t="shared" si="24"/>
        <v>38.755724474973739</v>
      </c>
      <c r="E236">
        <f t="shared" si="26"/>
        <v>2181235.2597469636</v>
      </c>
      <c r="F236">
        <f t="shared" si="27"/>
        <v>38.839333333325158</v>
      </c>
      <c r="G236">
        <f t="shared" si="28"/>
        <v>2182209.0333333332</v>
      </c>
      <c r="H236">
        <f t="shared" si="29"/>
        <v>2182209.9277720829</v>
      </c>
      <c r="I236">
        <f t="shared" si="30"/>
        <v>2182227.0675880467</v>
      </c>
      <c r="J236">
        <f t="shared" si="31"/>
        <v>-17.139815963717368</v>
      </c>
    </row>
    <row r="237" spans="1:10" x14ac:dyDescent="0.25">
      <c r="A237">
        <f>VLOOKUP('2024-03-18_windows_device_0'!P552,'2024-03-18_windows_device_0'!P$2:P$911,1,0)</f>
        <v>38.798666666666669</v>
      </c>
      <c r="B237">
        <f>VLOOKUP('2024-03-18_windows_device_0'!Q590,'2024-03-18_windows_device_0'!Q$2:Q$911,1,0)</f>
        <v>2184146</v>
      </c>
      <c r="C237">
        <f t="shared" si="25"/>
        <v>-0.2040056143974279</v>
      </c>
      <c r="D237">
        <f t="shared" si="24"/>
        <v>38.594661052269238</v>
      </c>
      <c r="E237">
        <f t="shared" si="26"/>
        <v>2181207.6366108344</v>
      </c>
      <c r="F237">
        <f t="shared" si="27"/>
        <v>38.798666666657439</v>
      </c>
      <c r="G237">
        <f t="shared" si="28"/>
        <v>2182206.0666666669</v>
      </c>
      <c r="H237">
        <f t="shared" si="29"/>
        <v>2182182.260887689</v>
      </c>
      <c r="I237">
        <f t="shared" si="30"/>
        <v>2182224.0820386405</v>
      </c>
      <c r="J237">
        <f t="shared" si="31"/>
        <v>-41.821150951472717</v>
      </c>
    </row>
    <row r="238" spans="1:10" x14ac:dyDescent="0.25">
      <c r="A238">
        <f>VLOOKUP('2024-03-18_windows_device_0'!P553,'2024-03-18_windows_device_0'!P$2:P$911,1,0)</f>
        <v>38.774000000000001</v>
      </c>
      <c r="B238">
        <f>VLOOKUP('2024-03-18_windows_device_0'!Q591,'2024-03-18_windows_device_0'!Q$2:Q$911,1,0)</f>
        <v>2184143</v>
      </c>
      <c r="C238">
        <f t="shared" si="25"/>
        <v>-0.12374111037221912</v>
      </c>
      <c r="D238">
        <f t="shared" si="24"/>
        <v>38.650258889627779</v>
      </c>
      <c r="E238">
        <f t="shared" si="26"/>
        <v>2181222.3402475263</v>
      </c>
      <c r="F238">
        <f t="shared" si="27"/>
        <v>38.773999999991162</v>
      </c>
      <c r="G238">
        <f t="shared" si="28"/>
        <v>2182204.2999999998</v>
      </c>
      <c r="H238">
        <f t="shared" si="29"/>
        <v>2182196.9369908827</v>
      </c>
      <c r="I238">
        <f t="shared" si="30"/>
        <v>2182222.3039185088</v>
      </c>
      <c r="J238">
        <f t="shared" si="31"/>
        <v>-25.366927626304918</v>
      </c>
    </row>
    <row r="239" spans="1:10" x14ac:dyDescent="0.25">
      <c r="A239">
        <f>VLOOKUP('2024-03-18_windows_device_0'!P554,'2024-03-18_windows_device_0'!P$2:P$911,1,0)</f>
        <v>38.761333333333333</v>
      </c>
      <c r="B239">
        <f>VLOOKUP('2024-03-18_windows_device_0'!Q592,'2024-03-18_windows_device_0'!Q$2:Q$911,1,0)</f>
        <v>2184146</v>
      </c>
      <c r="C239">
        <f t="shared" si="25"/>
        <v>-6.3542732353303641E-2</v>
      </c>
      <c r="D239">
        <f t="shared" si="24"/>
        <v>38.697790600980028</v>
      </c>
      <c r="E239">
        <f t="shared" si="26"/>
        <v>2181238.3227984188</v>
      </c>
      <c r="F239">
        <f t="shared" si="27"/>
        <v>38.761333333324806</v>
      </c>
      <c r="G239">
        <f t="shared" si="28"/>
        <v>2182207.9333333331</v>
      </c>
      <c r="H239">
        <f t="shared" si="29"/>
        <v>2182212.9051102004</v>
      </c>
      <c r="I239">
        <f t="shared" si="30"/>
        <v>2182225.9313703328</v>
      </c>
      <c r="J239">
        <f t="shared" si="31"/>
        <v>-13.026260132427247</v>
      </c>
    </row>
    <row r="240" spans="1:10" x14ac:dyDescent="0.25">
      <c r="A240">
        <f>VLOOKUP('2024-03-18_windows_device_0'!P555,'2024-03-18_windows_device_0'!P$2:P$911,1,0)</f>
        <v>38.716666666666669</v>
      </c>
      <c r="B240">
        <f>VLOOKUP('2024-03-18_windows_device_0'!Q593,'2024-03-18_windows_device_0'!Q$2:Q$911,1,0)</f>
        <v>2184141</v>
      </c>
      <c r="C240">
        <f t="shared" si="25"/>
        <v>-0.22407174040372116</v>
      </c>
      <c r="D240">
        <f t="shared" si="24"/>
        <v>38.492594926262946</v>
      </c>
      <c r="E240">
        <f t="shared" si="26"/>
        <v>2181202.6794207031</v>
      </c>
      <c r="F240">
        <f t="shared" si="27"/>
        <v>38.716666666656728</v>
      </c>
      <c r="G240">
        <f t="shared" si="28"/>
        <v>2182205.1666666665</v>
      </c>
      <c r="H240">
        <f t="shared" si="29"/>
        <v>2182177.209256825</v>
      </c>
      <c r="I240">
        <f t="shared" si="30"/>
        <v>2182223.143963608</v>
      </c>
      <c r="J240">
        <f t="shared" si="31"/>
        <v>-45.934706782762838</v>
      </c>
    </row>
    <row r="241" spans="1:10" x14ac:dyDescent="0.25">
      <c r="A241">
        <f>VLOOKUP('2024-03-18_windows_device_0'!P556,'2024-03-18_windows_device_0'!P$2:P$911,1,0)</f>
        <v>38.694000000000003</v>
      </c>
      <c r="B241">
        <f>VLOOKUP('2024-03-18_windows_device_0'!Q594,'2024-03-18_windows_device_0'!Q$2:Q$911,1,0)</f>
        <v>2184141</v>
      </c>
      <c r="C241">
        <f t="shared" si="25"/>
        <v>-0.11370804736905465</v>
      </c>
      <c r="D241">
        <f t="shared" si="24"/>
        <v>38.580291952630951</v>
      </c>
      <c r="E241">
        <f t="shared" si="26"/>
        <v>2181226.454360581</v>
      </c>
      <c r="F241">
        <f t="shared" si="27"/>
        <v>38.693999999990702</v>
      </c>
      <c r="G241">
        <f t="shared" si="28"/>
        <v>2182206.2999999998</v>
      </c>
      <c r="H241">
        <f t="shared" si="29"/>
        <v>2182200.9566224245</v>
      </c>
      <c r="I241">
        <f t="shared" si="30"/>
        <v>2182224.2667721352</v>
      </c>
      <c r="J241">
        <f t="shared" si="31"/>
        <v>-23.310149710656205</v>
      </c>
    </row>
    <row r="242" spans="1:10" x14ac:dyDescent="0.25">
      <c r="A242">
        <f>VLOOKUP('2024-03-18_windows_device_0'!P557,'2024-03-18_windows_device_0'!P$2:P$911,1,0)</f>
        <v>38.659333333333336</v>
      </c>
      <c r="B242">
        <f>VLOOKUP('2024-03-18_windows_device_0'!Q595,'2024-03-18_windows_device_0'!Q$2:Q$911,1,0)</f>
        <v>2184144</v>
      </c>
      <c r="C242">
        <f t="shared" si="25"/>
        <v>-0.17390642538797016</v>
      </c>
      <c r="D242">
        <f t="shared" si="24"/>
        <v>38.485426907945367</v>
      </c>
      <c r="E242">
        <f t="shared" si="26"/>
        <v>2181218.8743325188</v>
      </c>
      <c r="F242">
        <f t="shared" si="27"/>
        <v>38.659333333323353</v>
      </c>
      <c r="G242">
        <f t="shared" si="28"/>
        <v>2182211.0333333332</v>
      </c>
      <c r="H242">
        <f t="shared" si="29"/>
        <v>2182193.3331915024</v>
      </c>
      <c r="I242">
        <f t="shared" si="30"/>
        <v>2182228.9840087071</v>
      </c>
      <c r="J242">
        <f t="shared" si="31"/>
        <v>-35.65081720453388</v>
      </c>
    </row>
    <row r="243" spans="1:10" x14ac:dyDescent="0.25">
      <c r="A243">
        <f>VLOOKUP('2024-03-18_windows_device_0'!P558,'2024-03-18_windows_device_0'!P$2:P$911,1,0)</f>
        <v>38.626666666666665</v>
      </c>
      <c r="B243">
        <f>VLOOKUP('2024-03-18_windows_device_0'!Q596,'2024-03-18_windows_device_0'!Q$2:Q$911,1,0)</f>
        <v>2184140</v>
      </c>
      <c r="C243">
        <f t="shared" si="25"/>
        <v>-0.16387336238484132</v>
      </c>
      <c r="D243">
        <f t="shared" si="24"/>
        <v>38.462793304281824</v>
      </c>
      <c r="E243">
        <f t="shared" si="26"/>
        <v>2181218.5915361946</v>
      </c>
      <c r="F243">
        <f t="shared" si="27"/>
        <v>38.626666666656519</v>
      </c>
      <c r="G243">
        <f t="shared" si="28"/>
        <v>2182208.6666666665</v>
      </c>
      <c r="H243">
        <f t="shared" si="29"/>
        <v>2182193.0081346491</v>
      </c>
      <c r="I243">
        <f t="shared" si="30"/>
        <v>2182226.602173938</v>
      </c>
      <c r="J243">
        <f t="shared" si="31"/>
        <v>-33.594039288892468</v>
      </c>
    </row>
    <row r="244" spans="1:10" x14ac:dyDescent="0.25">
      <c r="A244">
        <f>VLOOKUP('2024-03-18_windows_device_0'!P559,'2024-03-18_windows_device_0'!P$2:P$911,1,0)</f>
        <v>38.615333333333332</v>
      </c>
      <c r="B244">
        <f>VLOOKUP('2024-03-18_windows_device_0'!Q597,'2024-03-18_windows_device_0'!Q$2:Q$911,1,0)</f>
        <v>2184145</v>
      </c>
      <c r="C244">
        <f t="shared" si="25"/>
        <v>-5.6854023684527327E-2</v>
      </c>
      <c r="D244">
        <f t="shared" si="24"/>
        <v>38.558479309648803</v>
      </c>
      <c r="E244">
        <f t="shared" si="26"/>
        <v>2181246.1068754173</v>
      </c>
      <c r="F244">
        <f t="shared" si="27"/>
        <v>38.615333333323896</v>
      </c>
      <c r="G244">
        <f t="shared" si="28"/>
        <v>2182214.2333333334</v>
      </c>
      <c r="H244">
        <f t="shared" si="29"/>
        <v>2182220.5085033462</v>
      </c>
      <c r="I244">
        <f t="shared" si="30"/>
        <v>2182232.1635782016</v>
      </c>
      <c r="J244">
        <f t="shared" si="31"/>
        <v>-11.655074855328103</v>
      </c>
    </row>
    <row r="245" spans="1:10" x14ac:dyDescent="0.25">
      <c r="A245">
        <f>VLOOKUP('2024-03-18_windows_device_0'!P560,'2024-03-18_windows_device_0'!P$2:P$911,1,0)</f>
        <v>38.559333333333335</v>
      </c>
      <c r="B245">
        <f>VLOOKUP('2024-03-18_windows_device_0'!Q598,'2024-03-18_windows_device_0'!Q$2:Q$911,1,0)</f>
        <v>2184143</v>
      </c>
      <c r="C245">
        <f t="shared" si="25"/>
        <v>-0.28092576408824849</v>
      </c>
      <c r="D245">
        <f t="shared" si="24"/>
        <v>38.27840756924509</v>
      </c>
      <c r="E245">
        <f t="shared" si="26"/>
        <v>2181201.0224724896</v>
      </c>
      <c r="F245">
        <f t="shared" si="27"/>
        <v>38.559333333321696</v>
      </c>
      <c r="G245">
        <f t="shared" si="28"/>
        <v>2182215.0333333332</v>
      </c>
      <c r="H245">
        <f t="shared" si="29"/>
        <v>2182175.347794102</v>
      </c>
      <c r="I245">
        <f t="shared" si="30"/>
        <v>2182232.9375757403</v>
      </c>
      <c r="J245">
        <f t="shared" si="31"/>
        <v>-57.58978163809094</v>
      </c>
    </row>
    <row r="246" spans="1:10" x14ac:dyDescent="0.25">
      <c r="A246">
        <f>VLOOKUP('2024-03-18_windows_device_0'!P561,'2024-03-18_windows_device_0'!P$2:P$911,1,0)</f>
        <v>38.549333333333337</v>
      </c>
      <c r="B246">
        <f>VLOOKUP('2024-03-18_windows_device_0'!Q599,'2024-03-18_windows_device_0'!Q$2:Q$911,1,0)</f>
        <v>2184138</v>
      </c>
      <c r="C246">
        <f t="shared" si="25"/>
        <v>-5.0165315015751021E-2</v>
      </c>
      <c r="D246">
        <f t="shared" si="24"/>
        <v>38.499168018317583</v>
      </c>
      <c r="E246">
        <f t="shared" si="26"/>
        <v>2181243.8377559669</v>
      </c>
      <c r="F246">
        <f t="shared" si="27"/>
        <v>38.549333333323482</v>
      </c>
      <c r="G246">
        <f t="shared" si="28"/>
        <v>2182210.5333333332</v>
      </c>
      <c r="H246">
        <f t="shared" si="29"/>
        <v>2182218.1490428653</v>
      </c>
      <c r="I246">
        <f t="shared" si="30"/>
        <v>2182228.4329324435</v>
      </c>
      <c r="J246">
        <f t="shared" si="31"/>
        <v>-10.283889578228958</v>
      </c>
    </row>
    <row r="247" spans="1:10" x14ac:dyDescent="0.25">
      <c r="A247">
        <f>VLOOKUP('2024-03-18_windows_device_0'!P562,'2024-03-18_windows_device_0'!P$2:P$911,1,0)</f>
        <v>38.516666666666666</v>
      </c>
      <c r="B247">
        <f>VLOOKUP('2024-03-18_windows_device_0'!Q600,'2024-03-18_windows_device_0'!Q$2:Q$911,1,0)</f>
        <v>2184134</v>
      </c>
      <c r="C247">
        <f t="shared" si="25"/>
        <v>-0.16387336238484132</v>
      </c>
      <c r="D247">
        <f t="shared" si="24"/>
        <v>38.352793304281825</v>
      </c>
      <c r="E247">
        <f t="shared" si="26"/>
        <v>2181218.1924810661</v>
      </c>
      <c r="F247">
        <f t="shared" si="27"/>
        <v>38.516666666655674</v>
      </c>
      <c r="G247">
        <f t="shared" si="28"/>
        <v>2182208.1666666665</v>
      </c>
      <c r="H247">
        <f t="shared" si="29"/>
        <v>2182192.4570583855</v>
      </c>
      <c r="I247">
        <f t="shared" si="30"/>
        <v>2182226.0510976743</v>
      </c>
      <c r="J247">
        <f t="shared" si="31"/>
        <v>-33.594039288892468</v>
      </c>
    </row>
    <row r="248" spans="1:10" x14ac:dyDescent="0.25">
      <c r="A248">
        <f>VLOOKUP('2024-03-18_windows_device_0'!P563,'2024-03-18_windows_device_0'!P$2:P$911,1,0)</f>
        <v>38.488</v>
      </c>
      <c r="B248">
        <f>VLOOKUP('2024-03-18_windows_device_0'!Q601,'2024-03-18_windows_device_0'!Q$2:Q$911,1,0)</f>
        <v>2184121</v>
      </c>
      <c r="C248">
        <f t="shared" si="25"/>
        <v>-0.14380723637851239</v>
      </c>
      <c r="D248">
        <f t="shared" si="24"/>
        <v>38.344192763621486</v>
      </c>
      <c r="E248">
        <f t="shared" si="26"/>
        <v>2181210.7681379486</v>
      </c>
      <c r="F248">
        <f t="shared" si="27"/>
        <v>38.487999999988944</v>
      </c>
      <c r="G248">
        <f t="shared" si="28"/>
        <v>2182196.6</v>
      </c>
      <c r="H248">
        <f t="shared" si="29"/>
        <v>2182184.9906367664</v>
      </c>
      <c r="I248">
        <f t="shared" si="30"/>
        <v>2182214.4711202239</v>
      </c>
      <c r="J248">
        <f t="shared" si="31"/>
        <v>-29.480483457595042</v>
      </c>
    </row>
    <row r="249" spans="1:10" x14ac:dyDescent="0.25">
      <c r="A249">
        <f>VLOOKUP('2024-03-18_windows_device_0'!P564,'2024-03-18_windows_device_0'!P$2:P$911,1,0)</f>
        <v>38.457333333333331</v>
      </c>
      <c r="B249">
        <f>VLOOKUP('2024-03-18_windows_device_0'!Q602,'2024-03-18_windows_device_0'!Q$2:Q$911,1,0)</f>
        <v>2184118</v>
      </c>
      <c r="C249">
        <f t="shared" si="25"/>
        <v>-0.15384029938167687</v>
      </c>
      <c r="D249">
        <f t="shared" si="24"/>
        <v>38.303493033951654</v>
      </c>
      <c r="E249">
        <f t="shared" si="26"/>
        <v>2181207.2765945662</v>
      </c>
      <c r="F249">
        <f t="shared" si="27"/>
        <v>38.457333333321941</v>
      </c>
      <c r="G249">
        <f t="shared" si="28"/>
        <v>2182195.1333333333</v>
      </c>
      <c r="H249">
        <f t="shared" si="29"/>
        <v>2182181.4529527407</v>
      </c>
      <c r="I249">
        <f t="shared" si="30"/>
        <v>2182212.9902141141</v>
      </c>
      <c r="J249">
        <f t="shared" si="31"/>
        <v>-31.537261373243759</v>
      </c>
    </row>
    <row r="250" spans="1:10" x14ac:dyDescent="0.25">
      <c r="A250">
        <f>VLOOKUP('2024-03-18_windows_device_0'!P565,'2024-03-18_windows_device_0'!P$2:P$911,1,0)</f>
        <v>38.444000000000003</v>
      </c>
      <c r="B250">
        <f>VLOOKUP('2024-03-18_windows_device_0'!Q603,'2024-03-18_windows_device_0'!Q$2:Q$911,1,0)</f>
        <v>2184125</v>
      </c>
      <c r="C250">
        <f t="shared" si="25"/>
        <v>-6.6887086687656153E-2</v>
      </c>
      <c r="D250">
        <f t="shared" si="24"/>
        <v>38.377112913312345</v>
      </c>
      <c r="E250">
        <f t="shared" si="26"/>
        <v>2181232.7829031101</v>
      </c>
      <c r="F250">
        <f t="shared" si="27"/>
        <v>38.443999999989231</v>
      </c>
      <c r="G250">
        <f t="shared" si="28"/>
        <v>2182202.7999999998</v>
      </c>
      <c r="H250">
        <f t="shared" si="29"/>
        <v>2182206.938836948</v>
      </c>
      <c r="I250">
        <f t="shared" si="30"/>
        <v>2182220.6506897188</v>
      </c>
      <c r="J250">
        <f t="shared" si="31"/>
        <v>-13.711852770969511</v>
      </c>
    </row>
    <row r="251" spans="1:10" x14ac:dyDescent="0.25">
      <c r="A251">
        <f>VLOOKUP('2024-03-18_windows_device_0'!P566,'2024-03-18_windows_device_0'!P$2:P$911,1,0)</f>
        <v>38.411333333333332</v>
      </c>
      <c r="B251">
        <f>VLOOKUP('2024-03-18_windows_device_0'!Q604,'2024-03-18_windows_device_0'!Q$2:Q$911,1,0)</f>
        <v>2184124</v>
      </c>
      <c r="C251">
        <f t="shared" si="25"/>
        <v>-0.16387336238484132</v>
      </c>
      <c r="D251">
        <f t="shared" si="24"/>
        <v>38.247459970948491</v>
      </c>
      <c r="E251">
        <f t="shared" si="26"/>
        <v>2181213.5698517049</v>
      </c>
      <c r="F251">
        <f t="shared" si="27"/>
        <v>38.411333333321465</v>
      </c>
      <c r="G251">
        <f t="shared" si="28"/>
        <v>2182203.4333333331</v>
      </c>
      <c r="H251">
        <f t="shared" si="29"/>
        <v>2182187.6748156608</v>
      </c>
      <c r="I251">
        <f t="shared" si="30"/>
        <v>2182221.2688549496</v>
      </c>
      <c r="J251">
        <f t="shared" si="31"/>
        <v>-33.594039288892468</v>
      </c>
    </row>
    <row r="252" spans="1:10" x14ac:dyDescent="0.25">
      <c r="A252">
        <f>VLOOKUP('2024-03-18_windows_device_0'!P567,'2024-03-18_windows_device_0'!P$2:P$911,1,0)</f>
        <v>38.371333333333332</v>
      </c>
      <c r="B252">
        <f>VLOOKUP('2024-03-18_windows_device_0'!Q605,'2024-03-18_windows_device_0'!Q$2:Q$911,1,0)</f>
        <v>2184128</v>
      </c>
      <c r="C252">
        <f t="shared" si="25"/>
        <v>-0.20066126006303972</v>
      </c>
      <c r="D252">
        <f t="shared" ref="D252:D315" si="32">A252+C252</f>
        <v>38.170672073270296</v>
      </c>
      <c r="E252">
        <f t="shared" si="26"/>
        <v>2181212.0739710242</v>
      </c>
      <c r="F252">
        <f t="shared" si="27"/>
        <v>38.371333333320777</v>
      </c>
      <c r="G252">
        <f t="shared" si="28"/>
        <v>2182209.4333333331</v>
      </c>
      <c r="H252">
        <f t="shared" si="29"/>
        <v>2182186.11472345</v>
      </c>
      <c r="I252">
        <f t="shared" si="30"/>
        <v>2182227.2502817628</v>
      </c>
      <c r="J252">
        <f t="shared" si="31"/>
        <v>-41.135558312923145</v>
      </c>
    </row>
    <row r="253" spans="1:10" x14ac:dyDescent="0.25">
      <c r="A253">
        <f>VLOOKUP('2024-03-18_windows_device_0'!P568,'2024-03-18_windows_device_0'!P$2:P$911,1,0)</f>
        <v>38.362000000000002</v>
      </c>
      <c r="B253">
        <f>VLOOKUP('2024-03-18_windows_device_0'!Q606,'2024-03-18_windows_device_0'!Q$2:Q$911,1,0)</f>
        <v>2184123</v>
      </c>
      <c r="C253">
        <f t="shared" si="25"/>
        <v>-4.6820960681362871E-2</v>
      </c>
      <c r="D253">
        <f t="shared" si="32"/>
        <v>38.315179039318636</v>
      </c>
      <c r="E253">
        <f t="shared" si="26"/>
        <v>2181239.0888330583</v>
      </c>
      <c r="F253">
        <f t="shared" si="27"/>
        <v>38.36199999998874</v>
      </c>
      <c r="G253">
        <f t="shared" si="28"/>
        <v>2182204.9</v>
      </c>
      <c r="H253">
        <f t="shared" si="29"/>
        <v>2182213.1143177459</v>
      </c>
      <c r="I253">
        <f t="shared" si="30"/>
        <v>2182222.7126146858</v>
      </c>
      <c r="J253">
        <f t="shared" si="31"/>
        <v>-9.598296939679388</v>
      </c>
    </row>
    <row r="254" spans="1:10" x14ac:dyDescent="0.25">
      <c r="A254">
        <f>VLOOKUP('2024-03-18_windows_device_0'!P569,'2024-03-18_windows_device_0'!P$2:P$911,1,0)</f>
        <v>38.336666666666666</v>
      </c>
      <c r="B254">
        <f>VLOOKUP('2024-03-18_windows_device_0'!Q607,'2024-03-18_windows_device_0'!Q$2:Q$911,1,0)</f>
        <v>2184123</v>
      </c>
      <c r="C254">
        <f t="shared" si="25"/>
        <v>-0.12708546470660728</v>
      </c>
      <c r="D254">
        <f t="shared" si="32"/>
        <v>38.209581201960056</v>
      </c>
      <c r="E254">
        <f t="shared" si="26"/>
        <v>2181223.9314980651</v>
      </c>
      <c r="F254">
        <f t="shared" si="27"/>
        <v>38.33666666665448</v>
      </c>
      <c r="G254">
        <f t="shared" si="28"/>
        <v>2182206.1666666665</v>
      </c>
      <c r="H254">
        <f t="shared" si="29"/>
        <v>2182197.9149980694</v>
      </c>
      <c r="I254">
        <f t="shared" si="30"/>
        <v>2182223.9675183343</v>
      </c>
      <c r="J254">
        <f t="shared" si="31"/>
        <v>-26.052520264854493</v>
      </c>
    </row>
    <row r="255" spans="1:10" x14ac:dyDescent="0.25">
      <c r="A255">
        <f>VLOOKUP('2024-03-18_windows_device_0'!P570,'2024-03-18_windows_device_0'!P$2:P$911,1,0)</f>
        <v>38.317999999999998</v>
      </c>
      <c r="B255">
        <f>VLOOKUP('2024-03-18_windows_device_0'!Q608,'2024-03-18_windows_device_0'!Q$2:Q$911,1,0)</f>
        <v>2184123</v>
      </c>
      <c r="C255">
        <f t="shared" si="25"/>
        <v>-9.3641921362761379E-2</v>
      </c>
      <c r="D255">
        <f t="shared" si="32"/>
        <v>38.224358078637238</v>
      </c>
      <c r="E255">
        <f t="shared" si="26"/>
        <v>2181231.7435348425</v>
      </c>
      <c r="F255">
        <f t="shared" si="27"/>
        <v>38.317999999987954</v>
      </c>
      <c r="G255">
        <f t="shared" si="28"/>
        <v>2182207.1</v>
      </c>
      <c r="H255">
        <f t="shared" si="29"/>
        <v>2182205.6955903014</v>
      </c>
      <c r="I255">
        <f t="shared" si="30"/>
        <v>2182224.8921841807</v>
      </c>
      <c r="J255">
        <f t="shared" si="31"/>
        <v>-19.196593879366084</v>
      </c>
    </row>
    <row r="256" spans="1:10" x14ac:dyDescent="0.25">
      <c r="A256">
        <f>VLOOKUP('2024-03-18_windows_device_0'!P571,'2024-03-18_windows_device_0'!P$2:P$911,1,0)</f>
        <v>38.28</v>
      </c>
      <c r="B256">
        <f>VLOOKUP('2024-03-18_windows_device_0'!Q609,'2024-03-18_windows_device_0'!Q$2:Q$911,1,0)</f>
        <v>2184118</v>
      </c>
      <c r="C256">
        <f t="shared" si="25"/>
        <v>-0.19062819705987527</v>
      </c>
      <c r="D256">
        <f t="shared" si="32"/>
        <v>38.089371802940128</v>
      </c>
      <c r="E256">
        <f t="shared" si="26"/>
        <v>2181208.8090489721</v>
      </c>
      <c r="F256">
        <f t="shared" si="27"/>
        <v>38.279999999986678</v>
      </c>
      <c r="G256">
        <f t="shared" si="28"/>
        <v>2182204</v>
      </c>
      <c r="H256">
        <f t="shared" si="29"/>
        <v>2182182.6957592559</v>
      </c>
      <c r="I256">
        <f t="shared" si="30"/>
        <v>2182221.7745396532</v>
      </c>
      <c r="J256">
        <f t="shared" si="31"/>
        <v>-39.078780397274429</v>
      </c>
    </row>
    <row r="257" spans="1:10" x14ac:dyDescent="0.25">
      <c r="A257">
        <f>VLOOKUP('2024-03-18_windows_device_0'!P572,'2024-03-18_windows_device_0'!P$2:P$911,1,0)</f>
        <v>38.262666666666668</v>
      </c>
      <c r="B257">
        <f>VLOOKUP('2024-03-18_windows_device_0'!Q610,'2024-03-18_windows_device_0'!Q$2:Q$911,1,0)</f>
        <v>2184104</v>
      </c>
      <c r="C257">
        <f t="shared" si="25"/>
        <v>-8.695321269398508E-2</v>
      </c>
      <c r="D257">
        <f t="shared" si="32"/>
        <v>38.175713453972683</v>
      </c>
      <c r="E257">
        <f t="shared" si="26"/>
        <v>2181216.9514393806</v>
      </c>
      <c r="F257">
        <f t="shared" si="27"/>
        <v>38.262666666654191</v>
      </c>
      <c r="G257">
        <f t="shared" si="28"/>
        <v>2182190.8666666667</v>
      </c>
      <c r="H257">
        <f t="shared" si="29"/>
        <v>2182190.8077493371</v>
      </c>
      <c r="I257">
        <f t="shared" si="30"/>
        <v>2182208.6331579392</v>
      </c>
      <c r="J257">
        <f t="shared" si="31"/>
        <v>-17.82540860226694</v>
      </c>
    </row>
    <row r="258" spans="1:10" x14ac:dyDescent="0.25">
      <c r="A258">
        <f>VLOOKUP('2024-03-18_windows_device_0'!P573,'2024-03-18_windows_device_0'!P$2:P$911,1,0)</f>
        <v>38.229999999999997</v>
      </c>
      <c r="B258">
        <f>VLOOKUP('2024-03-18_windows_device_0'!Q611,'2024-03-18_windows_device_0'!Q$2:Q$911,1,0)</f>
        <v>2184100</v>
      </c>
      <c r="C258">
        <f t="shared" si="25"/>
        <v>-0.16387336238484132</v>
      </c>
      <c r="D258">
        <f t="shared" si="32"/>
        <v>38.066126637615156</v>
      </c>
      <c r="E258">
        <f t="shared" si="26"/>
        <v>2181198.8592779986</v>
      </c>
      <c r="F258">
        <f t="shared" si="27"/>
        <v>38.229999999986454</v>
      </c>
      <c r="G258">
        <f t="shared" si="28"/>
        <v>2182188.5</v>
      </c>
      <c r="H258">
        <f t="shared" si="29"/>
        <v>2182172.6572838812</v>
      </c>
      <c r="I258">
        <f t="shared" si="30"/>
        <v>2182206.25132317</v>
      </c>
      <c r="J258">
        <f t="shared" si="31"/>
        <v>-33.594039288892468</v>
      </c>
    </row>
    <row r="259" spans="1:10" x14ac:dyDescent="0.25">
      <c r="A259">
        <f>VLOOKUP('2024-03-18_windows_device_0'!P574,'2024-03-18_windows_device_0'!P$2:P$911,1,0)</f>
        <v>38.204666666666668</v>
      </c>
      <c r="B259">
        <f>VLOOKUP('2024-03-18_windows_device_0'!Q612,'2024-03-18_windows_device_0'!Q$2:Q$911,1,0)</f>
        <v>2184096</v>
      </c>
      <c r="C259">
        <f t="shared" ref="C259:C322" si="33">(A259-A258)*K$6</f>
        <v>-0.12708546470657164</v>
      </c>
      <c r="D259">
        <f t="shared" si="32"/>
        <v>38.077581201960093</v>
      </c>
      <c r="E259">
        <f t="shared" ref="E259:E322" si="34">B259-A259*K$2+K$3*A259^2+J259</f>
        <v>2181203.7018256946</v>
      </c>
      <c r="F259">
        <f t="shared" ref="F259:F322" si="35">(A259)*(1-EXP(-3*(D259)/K$7))</f>
        <v>38.204666666653253</v>
      </c>
      <c r="G259">
        <f t="shared" ref="G259:G322" si="36">B259-A259*M$2</f>
        <v>2182185.7666666666</v>
      </c>
      <c r="H259">
        <f t="shared" ref="H259:H322" si="37">I259+J259</f>
        <v>2182177.4537065537</v>
      </c>
      <c r="I259">
        <f t="shared" ref="I259:I322" si="38">B259-K$5*(F259)</f>
        <v>2182203.5062268185</v>
      </c>
      <c r="J259">
        <f t="shared" ref="J259:J322" si="39">C259*K$8</f>
        <v>-26.052520264847185</v>
      </c>
    </row>
    <row r="260" spans="1:10" x14ac:dyDescent="0.25">
      <c r="A260">
        <f>VLOOKUP('2024-03-18_windows_device_0'!P575,'2024-03-18_windows_device_0'!P$2:P$911,1,0)</f>
        <v>38.18333333333333</v>
      </c>
      <c r="B260">
        <f>VLOOKUP('2024-03-18_windows_device_0'!Q613,'2024-03-18_windows_device_0'!Q$2:Q$911,1,0)</f>
        <v>2184108</v>
      </c>
      <c r="C260">
        <f t="shared" si="33"/>
        <v>-0.10701933870031399</v>
      </c>
      <c r="D260">
        <f t="shared" si="32"/>
        <v>38.076313994633018</v>
      </c>
      <c r="E260">
        <f t="shared" si="34"/>
        <v>2181220.9116009376</v>
      </c>
      <c r="F260">
        <f t="shared" si="35"/>
        <v>38.183333333319915</v>
      </c>
      <c r="G260">
        <f t="shared" si="36"/>
        <v>2182198.8333333335</v>
      </c>
      <c r="H260">
        <f t="shared" si="37"/>
        <v>2182194.6240233523</v>
      </c>
      <c r="I260">
        <f t="shared" si="38"/>
        <v>2182216.5629877858</v>
      </c>
      <c r="J260">
        <f t="shared" si="39"/>
        <v>-21.938964433564369</v>
      </c>
    </row>
    <row r="261" spans="1:10" x14ac:dyDescent="0.25">
      <c r="A261">
        <f>VLOOKUP('2024-03-18_windows_device_0'!P576,'2024-03-18_windows_device_0'!P$2:P$911,1,0)</f>
        <v>38.152000000000001</v>
      </c>
      <c r="B261">
        <f>VLOOKUP('2024-03-18_windows_device_0'!Q614,'2024-03-18_windows_device_0'!Q$2:Q$911,1,0)</f>
        <v>2184115</v>
      </c>
      <c r="C261">
        <f t="shared" si="33"/>
        <v>-0.15718465371602938</v>
      </c>
      <c r="D261">
        <f t="shared" si="32"/>
        <v>37.994815346283971</v>
      </c>
      <c r="E261">
        <f t="shared" si="34"/>
        <v>2181219.2388052233</v>
      </c>
      <c r="F261">
        <f t="shared" si="35"/>
        <v>38.15199999998574</v>
      </c>
      <c r="G261">
        <f t="shared" si="36"/>
        <v>2182207.4</v>
      </c>
      <c r="H261">
        <f t="shared" si="37"/>
        <v>2182192.8922514445</v>
      </c>
      <c r="I261">
        <f t="shared" si="38"/>
        <v>2182225.1151054562</v>
      </c>
      <c r="J261">
        <f t="shared" si="39"/>
        <v>-32.222854011786026</v>
      </c>
    </row>
    <row r="262" spans="1:10" x14ac:dyDescent="0.25">
      <c r="A262">
        <f>VLOOKUP('2024-03-18_windows_device_0'!P577,'2024-03-18_windows_device_0'!P$2:P$911,1,0)</f>
        <v>38.133333333333333</v>
      </c>
      <c r="B262">
        <f>VLOOKUP('2024-03-18_windows_device_0'!Q615,'2024-03-18_windows_device_0'!Q$2:Q$911,1,0)</f>
        <v>2184116</v>
      </c>
      <c r="C262">
        <f t="shared" si="33"/>
        <v>-9.3641921362761379E-2</v>
      </c>
      <c r="D262">
        <f t="shared" si="32"/>
        <v>38.039691411970573</v>
      </c>
      <c r="E262">
        <f t="shared" si="34"/>
        <v>2181234.2254437539</v>
      </c>
      <c r="F262">
        <f t="shared" si="35"/>
        <v>38.133333333319555</v>
      </c>
      <c r="G262">
        <f t="shared" si="36"/>
        <v>2182209.3333333335</v>
      </c>
      <c r="H262">
        <f t="shared" si="37"/>
        <v>2182207.8431774229</v>
      </c>
      <c r="I262">
        <f t="shared" si="38"/>
        <v>2182227.0397713021</v>
      </c>
      <c r="J262">
        <f t="shared" si="39"/>
        <v>-19.196593879366084</v>
      </c>
    </row>
    <row r="263" spans="1:10" x14ac:dyDescent="0.25">
      <c r="A263">
        <f>VLOOKUP('2024-03-18_windows_device_0'!P578,'2024-03-18_windows_device_0'!P$2:P$911,1,0)</f>
        <v>38.107333333333337</v>
      </c>
      <c r="B263">
        <f>VLOOKUP('2024-03-18_windows_device_0'!Q616,'2024-03-18_windows_device_0'!Q$2:Q$911,1,0)</f>
        <v>2184111</v>
      </c>
      <c r="C263">
        <f t="shared" si="33"/>
        <v>-0.13042981904095979</v>
      </c>
      <c r="D263">
        <f t="shared" si="32"/>
        <v>37.976903514292374</v>
      </c>
      <c r="E263">
        <f t="shared" si="34"/>
        <v>2181223.0223135883</v>
      </c>
      <c r="F263">
        <f t="shared" si="35"/>
        <v>38.107333333318905</v>
      </c>
      <c r="G263">
        <f t="shared" si="36"/>
        <v>2182205.6333333333</v>
      </c>
      <c r="H263">
        <f t="shared" si="37"/>
        <v>2182196.5895858277</v>
      </c>
      <c r="I263">
        <f t="shared" si="38"/>
        <v>2182223.3276987309</v>
      </c>
      <c r="J263">
        <f t="shared" si="39"/>
        <v>-26.738112903396758</v>
      </c>
    </row>
    <row r="264" spans="1:10" x14ac:dyDescent="0.25">
      <c r="A264">
        <f>VLOOKUP('2024-03-18_windows_device_0'!P579,'2024-03-18_windows_device_0'!P$2:P$911,1,0)</f>
        <v>38.088000000000001</v>
      </c>
      <c r="B264">
        <f>VLOOKUP('2024-03-18_windows_device_0'!Q617,'2024-03-18_windows_device_0'!Q$2:Q$911,1,0)</f>
        <v>2184110</v>
      </c>
      <c r="C264">
        <f t="shared" si="33"/>
        <v>-9.6986275697149529E-2</v>
      </c>
      <c r="D264">
        <f t="shared" si="32"/>
        <v>37.991013724302853</v>
      </c>
      <c r="E264">
        <f t="shared" si="34"/>
        <v>2181229.8739947826</v>
      </c>
      <c r="F264">
        <f t="shared" si="35"/>
        <v>38.087999999985726</v>
      </c>
      <c r="G264">
        <f t="shared" si="36"/>
        <v>2182205.6</v>
      </c>
      <c r="H264">
        <f t="shared" si="37"/>
        <v>2182203.4032018394</v>
      </c>
      <c r="I264">
        <f t="shared" si="38"/>
        <v>2182223.2853883575</v>
      </c>
      <c r="J264">
        <f t="shared" si="39"/>
        <v>-19.882186517915653</v>
      </c>
    </row>
    <row r="265" spans="1:10" x14ac:dyDescent="0.25">
      <c r="A265">
        <f>VLOOKUP('2024-03-18_windows_device_0'!P580,'2024-03-18_windows_device_0'!P$2:P$911,1,0)</f>
        <v>38.06133333333333</v>
      </c>
      <c r="B265">
        <f>VLOOKUP('2024-03-18_windows_device_0'!Q618,'2024-03-18_windows_device_0'!Q$2:Q$911,1,0)</f>
        <v>2184109</v>
      </c>
      <c r="C265">
        <f t="shared" si="33"/>
        <v>-0.13377417337538358</v>
      </c>
      <c r="D265">
        <f t="shared" si="32"/>
        <v>37.927559159957944</v>
      </c>
      <c r="E265">
        <f t="shared" si="34"/>
        <v>2181222.7066900595</v>
      </c>
      <c r="F265">
        <f t="shared" si="35"/>
        <v>38.061333333318373</v>
      </c>
      <c r="G265">
        <f t="shared" si="36"/>
        <v>2182205.9333333331</v>
      </c>
      <c r="H265">
        <f t="shared" si="37"/>
        <v>2182196.1826340244</v>
      </c>
      <c r="I265">
        <f t="shared" si="38"/>
        <v>2182223.6063395664</v>
      </c>
      <c r="J265">
        <f t="shared" si="39"/>
        <v>-27.423705541953634</v>
      </c>
    </row>
    <row r="266" spans="1:10" x14ac:dyDescent="0.25">
      <c r="A266">
        <f>VLOOKUP('2024-03-18_windows_device_0'!P581,'2024-03-18_windows_device_0'!P$2:P$911,1,0)</f>
        <v>38.033333333333331</v>
      </c>
      <c r="B266">
        <f>VLOOKUP('2024-03-18_windows_device_0'!Q619,'2024-03-18_windows_device_0'!Q$2:Q$911,1,0)</f>
        <v>2184107</v>
      </c>
      <c r="C266">
        <f t="shared" si="33"/>
        <v>-0.14046288204412424</v>
      </c>
      <c r="D266">
        <f t="shared" si="32"/>
        <v>37.892870451289205</v>
      </c>
      <c r="E266">
        <f t="shared" si="34"/>
        <v>2181220.7793773888</v>
      </c>
      <c r="F266">
        <f t="shared" si="35"/>
        <v>38.033333333317984</v>
      </c>
      <c r="G266">
        <f t="shared" si="36"/>
        <v>2182205.3333333335</v>
      </c>
      <c r="H266">
        <f t="shared" si="37"/>
        <v>2182194.1984475167</v>
      </c>
      <c r="I266">
        <f t="shared" si="38"/>
        <v>2182222.9933383358</v>
      </c>
      <c r="J266">
        <f t="shared" si="39"/>
        <v>-28.79489081904547</v>
      </c>
    </row>
    <row r="267" spans="1:10" x14ac:dyDescent="0.25">
      <c r="A267">
        <f>VLOOKUP('2024-03-18_windows_device_0'!P582,'2024-03-18_windows_device_0'!P$2:P$911,1,0)</f>
        <v>38.007333333333335</v>
      </c>
      <c r="B267">
        <f>VLOOKUP('2024-03-18_windows_device_0'!Q620,'2024-03-18_windows_device_0'!Q$2:Q$911,1,0)</f>
        <v>2184099</v>
      </c>
      <c r="C267">
        <f t="shared" si="33"/>
        <v>-0.13042981904095979</v>
      </c>
      <c r="D267">
        <f t="shared" si="32"/>
        <v>37.876903514292373</v>
      </c>
      <c r="E267">
        <f t="shared" si="34"/>
        <v>2181216.177763328</v>
      </c>
      <c r="F267">
        <f t="shared" si="35"/>
        <v>38.007333333317817</v>
      </c>
      <c r="G267">
        <f t="shared" si="36"/>
        <v>2182198.6333333333</v>
      </c>
      <c r="H267">
        <f t="shared" si="37"/>
        <v>2182189.5431528613</v>
      </c>
      <c r="I267">
        <f t="shared" si="38"/>
        <v>2182216.2812657645</v>
      </c>
      <c r="J267">
        <f t="shared" si="39"/>
        <v>-26.738112903396758</v>
      </c>
    </row>
    <row r="268" spans="1:10" x14ac:dyDescent="0.25">
      <c r="A268">
        <f>VLOOKUP('2024-03-18_windows_device_0'!P583,'2024-03-18_windows_device_0'!P$2:P$911,1,0)</f>
        <v>37.99133333333333</v>
      </c>
      <c r="B268">
        <f>VLOOKUP('2024-03-18_windows_device_0'!Q621,'2024-03-18_windows_device_0'!Q$2:Q$911,1,0)</f>
        <v>2184084</v>
      </c>
      <c r="C268">
        <f t="shared" si="33"/>
        <v>-8.0264504025244404E-2</v>
      </c>
      <c r="D268">
        <f t="shared" si="32"/>
        <v>37.911068829308086</v>
      </c>
      <c r="E268">
        <f t="shared" si="34"/>
        <v>2181212.2876738585</v>
      </c>
      <c r="F268">
        <f t="shared" si="35"/>
        <v>37.991333333318209</v>
      </c>
      <c r="G268">
        <f t="shared" si="36"/>
        <v>2182184.4333333331</v>
      </c>
      <c r="H268">
        <f t="shared" si="37"/>
        <v>2182185.6196131646</v>
      </c>
      <c r="I268">
        <f t="shared" si="38"/>
        <v>2182202.0738364896</v>
      </c>
      <c r="J268">
        <f t="shared" si="39"/>
        <v>-16.454223325175104</v>
      </c>
    </row>
    <row r="269" spans="1:10" x14ac:dyDescent="0.25">
      <c r="A269">
        <f>VLOOKUP('2024-03-18_windows_device_0'!P584,'2024-03-18_windows_device_0'!P$2:P$911,1,0)</f>
        <v>37.952666666666666</v>
      </c>
      <c r="B269">
        <f>VLOOKUP('2024-03-18_windows_device_0'!Q622,'2024-03-18_windows_device_0'!Q$2:Q$911,1,0)</f>
        <v>2184079</v>
      </c>
      <c r="C269">
        <f t="shared" si="33"/>
        <v>-0.19397255139426342</v>
      </c>
      <c r="D269">
        <f t="shared" si="32"/>
        <v>37.758694115272405</v>
      </c>
      <c r="E269">
        <f t="shared" si="34"/>
        <v>2181185.9750500261</v>
      </c>
      <c r="F269">
        <f t="shared" si="35"/>
        <v>37.952666666649726</v>
      </c>
      <c r="G269">
        <f t="shared" si="36"/>
        <v>2182181.3666666667</v>
      </c>
      <c r="H269">
        <f t="shared" si="37"/>
        <v>2182159.2248427067</v>
      </c>
      <c r="I269">
        <f t="shared" si="38"/>
        <v>2182198.9892157423</v>
      </c>
      <c r="J269">
        <f t="shared" si="39"/>
        <v>-39.764373035824001</v>
      </c>
    </row>
    <row r="270" spans="1:10" x14ac:dyDescent="0.25">
      <c r="A270">
        <f>VLOOKUP('2024-03-18_windows_device_0'!P585,'2024-03-18_windows_device_0'!P$2:P$911,1,0)</f>
        <v>37.946666666666665</v>
      </c>
      <c r="B270">
        <f>VLOOKUP('2024-03-18_windows_device_0'!Q623,'2024-03-18_windows_device_0'!Q$2:Q$911,1,0)</f>
        <v>2184078</v>
      </c>
      <c r="C270">
        <f t="shared" si="33"/>
        <v>-3.0099189009457742E-2</v>
      </c>
      <c r="D270">
        <f t="shared" si="32"/>
        <v>37.91656747765721</v>
      </c>
      <c r="E270">
        <f t="shared" si="34"/>
        <v>2181218.8792161373</v>
      </c>
      <c r="F270">
        <f t="shared" si="35"/>
        <v>37.946666666651623</v>
      </c>
      <c r="G270">
        <f t="shared" si="36"/>
        <v>2182180.6666666665</v>
      </c>
      <c r="H270">
        <f t="shared" si="37"/>
        <v>2182192.1160960174</v>
      </c>
      <c r="I270">
        <f t="shared" si="38"/>
        <v>2182198.2864297642</v>
      </c>
      <c r="J270">
        <f t="shared" si="39"/>
        <v>-6.1703337469388373</v>
      </c>
    </row>
    <row r="271" spans="1:10" x14ac:dyDescent="0.25">
      <c r="A271">
        <f>VLOOKUP('2024-03-18_windows_device_0'!P586,'2024-03-18_windows_device_0'!P$2:P$911,1,0)</f>
        <v>37.912666666666667</v>
      </c>
      <c r="B271">
        <f>VLOOKUP('2024-03-18_windows_device_0'!Q624,'2024-03-18_windows_device_0'!Q$2:Q$911,1,0)</f>
        <v>2184084</v>
      </c>
      <c r="C271">
        <f t="shared" si="33"/>
        <v>-0.17056207105358198</v>
      </c>
      <c r="D271">
        <f t="shared" si="32"/>
        <v>37.742104595613085</v>
      </c>
      <c r="E271">
        <f t="shared" si="34"/>
        <v>2181197.8425525832</v>
      </c>
      <c r="F271">
        <f t="shared" si="35"/>
        <v>37.912666666649528</v>
      </c>
      <c r="G271">
        <f t="shared" si="36"/>
        <v>2182188.3666666667</v>
      </c>
      <c r="H271">
        <f t="shared" si="37"/>
        <v>2182171.00541799</v>
      </c>
      <c r="I271">
        <f t="shared" si="38"/>
        <v>2182205.970642556</v>
      </c>
      <c r="J271">
        <f t="shared" si="39"/>
        <v>-34.965224565984308</v>
      </c>
    </row>
    <row r="272" spans="1:10" x14ac:dyDescent="0.25">
      <c r="A272">
        <f>VLOOKUP('2024-03-18_windows_device_0'!P587,'2024-03-18_windows_device_0'!P$2:P$911,1,0)</f>
        <v>37.885333333333335</v>
      </c>
      <c r="B272">
        <f>VLOOKUP('2024-03-18_windows_device_0'!Q625,'2024-03-18_windows_device_0'!Q$2:Q$911,1,0)</f>
        <v>2184087</v>
      </c>
      <c r="C272">
        <f t="shared" si="33"/>
        <v>-0.13711852770973609</v>
      </c>
      <c r="D272">
        <f t="shared" si="32"/>
        <v>37.748214805623597</v>
      </c>
      <c r="E272">
        <f t="shared" si="34"/>
        <v>2181209.1129936264</v>
      </c>
      <c r="F272">
        <f t="shared" si="35"/>
        <v>37.885333333316289</v>
      </c>
      <c r="G272">
        <f t="shared" si="36"/>
        <v>2182192.7333333334</v>
      </c>
      <c r="H272">
        <f t="shared" si="37"/>
        <v>2182182.2153193648</v>
      </c>
      <c r="I272">
        <f t="shared" si="38"/>
        <v>2182210.3246175451</v>
      </c>
      <c r="J272">
        <f t="shared" si="39"/>
        <v>-28.109298180495898</v>
      </c>
    </row>
    <row r="273" spans="1:10" x14ac:dyDescent="0.25">
      <c r="A273">
        <f>VLOOKUP('2024-03-18_windows_device_0'!P588,'2024-03-18_windows_device_0'!P$2:P$911,1,0)</f>
        <v>37.864666666666665</v>
      </c>
      <c r="B273">
        <f>VLOOKUP('2024-03-18_windows_device_0'!Q626,'2024-03-18_windows_device_0'!Q$2:Q$911,1,0)</f>
        <v>2184092</v>
      </c>
      <c r="C273">
        <f t="shared" si="33"/>
        <v>-0.10367498436592584</v>
      </c>
      <c r="D273">
        <f t="shared" si="32"/>
        <v>37.760991682300741</v>
      </c>
      <c r="E273">
        <f t="shared" si="34"/>
        <v>2181222.0390452114</v>
      </c>
      <c r="F273">
        <f t="shared" si="35"/>
        <v>37.864666666649789</v>
      </c>
      <c r="G273">
        <f t="shared" si="36"/>
        <v>2182198.7666666666</v>
      </c>
      <c r="H273">
        <f t="shared" si="37"/>
        <v>2182195.0949829365</v>
      </c>
      <c r="I273">
        <f t="shared" si="38"/>
        <v>2182216.3483547317</v>
      </c>
      <c r="J273">
        <f t="shared" si="39"/>
        <v>-21.253371795014797</v>
      </c>
    </row>
    <row r="274" spans="1:10" x14ac:dyDescent="0.25">
      <c r="A274">
        <f>VLOOKUP('2024-03-18_windows_device_0'!P589,'2024-03-18_windows_device_0'!P$2:P$911,1,0)</f>
        <v>37.826000000000001</v>
      </c>
      <c r="B274">
        <f>VLOOKUP('2024-03-18_windows_device_0'!Q627,'2024-03-18_windows_device_0'!Q$2:Q$911,1,0)</f>
        <v>2184092</v>
      </c>
      <c r="C274">
        <f t="shared" si="33"/>
        <v>-0.19397255139426342</v>
      </c>
      <c r="D274">
        <f t="shared" si="32"/>
        <v>37.63202744860574</v>
      </c>
      <c r="E274">
        <f t="shared" si="34"/>
        <v>2181205.5316339843</v>
      </c>
      <c r="F274">
        <f t="shared" si="35"/>
        <v>37.825999999981427</v>
      </c>
      <c r="G274">
        <f t="shared" si="36"/>
        <v>2182200.7000000002</v>
      </c>
      <c r="H274">
        <f t="shared" si="37"/>
        <v>2182178.4993609493</v>
      </c>
      <c r="I274">
        <f t="shared" si="38"/>
        <v>2182218.2637339849</v>
      </c>
      <c r="J274">
        <f t="shared" si="39"/>
        <v>-39.764373035824001</v>
      </c>
    </row>
    <row r="275" spans="1:10" x14ac:dyDescent="0.25">
      <c r="A275">
        <f>VLOOKUP('2024-03-18_windows_device_0'!P590,'2024-03-18_windows_device_0'!P$2:P$911,1,0)</f>
        <v>37.825333333333333</v>
      </c>
      <c r="B275">
        <f>VLOOKUP('2024-03-18_windows_device_0'!Q628,'2024-03-18_windows_device_0'!Q$2:Q$911,1,0)</f>
        <v>2184093</v>
      </c>
      <c r="C275">
        <f t="shared" si="33"/>
        <v>-3.3443543343881542E-3</v>
      </c>
      <c r="D275">
        <f t="shared" si="32"/>
        <v>37.821988978998945</v>
      </c>
      <c r="E275">
        <f t="shared" si="34"/>
        <v>2181245.6449752706</v>
      </c>
      <c r="F275">
        <f t="shared" si="35"/>
        <v>37.825333333317239</v>
      </c>
      <c r="G275">
        <f t="shared" si="36"/>
        <v>2182201.7333333334</v>
      </c>
      <c r="H275">
        <f t="shared" si="37"/>
        <v>2182218.6111651268</v>
      </c>
      <c r="I275">
        <f t="shared" si="38"/>
        <v>2182219.2967577651</v>
      </c>
      <c r="J275">
        <f t="shared" si="39"/>
        <v>-0.68559263854957164</v>
      </c>
    </row>
    <row r="276" spans="1:10" x14ac:dyDescent="0.25">
      <c r="A276">
        <f>VLOOKUP('2024-03-18_windows_device_0'!P591,'2024-03-18_windows_device_0'!P$2:P$911,1,0)</f>
        <v>37.777333333333331</v>
      </c>
      <c r="B276">
        <f>VLOOKUP('2024-03-18_windows_device_0'!Q629,'2024-03-18_windows_device_0'!Q$2:Q$911,1,0)</f>
        <v>2184085</v>
      </c>
      <c r="C276">
        <f t="shared" si="33"/>
        <v>-0.24079351207566194</v>
      </c>
      <c r="D276">
        <f t="shared" si="32"/>
        <v>37.536539821257669</v>
      </c>
      <c r="E276">
        <f t="shared" si="34"/>
        <v>2181191.4577280744</v>
      </c>
      <c r="F276">
        <f t="shared" si="35"/>
        <v>37.777333333313393</v>
      </c>
      <c r="G276">
        <f t="shared" si="36"/>
        <v>2182196.1333333333</v>
      </c>
      <c r="H276">
        <f t="shared" si="37"/>
        <v>2182164.3117999658</v>
      </c>
      <c r="I276">
        <f t="shared" si="38"/>
        <v>2182213.6744699413</v>
      </c>
      <c r="J276">
        <f t="shared" si="39"/>
        <v>-49.362669975510698</v>
      </c>
    </row>
    <row r="277" spans="1:10" x14ac:dyDescent="0.25">
      <c r="A277">
        <f>VLOOKUP('2024-03-18_windows_device_0'!P592,'2024-03-18_windows_device_0'!P$2:P$911,1,0)</f>
        <v>37.769333333333336</v>
      </c>
      <c r="B277">
        <f>VLOOKUP('2024-03-18_windows_device_0'!Q630,'2024-03-18_windows_device_0'!Q$2:Q$911,1,0)</f>
        <v>2184084</v>
      </c>
      <c r="C277">
        <f t="shared" si="33"/>
        <v>-4.0132252012586557E-2</v>
      </c>
      <c r="D277">
        <f t="shared" si="32"/>
        <v>37.729201081320753</v>
      </c>
      <c r="E277">
        <f t="shared" si="34"/>
        <v>2181232.0085354201</v>
      </c>
      <c r="F277">
        <f t="shared" si="35"/>
        <v>37.769333333316098</v>
      </c>
      <c r="G277">
        <f t="shared" si="36"/>
        <v>2182195.5333333332</v>
      </c>
      <c r="H277">
        <f t="shared" si="37"/>
        <v>2182204.8436436411</v>
      </c>
      <c r="I277">
        <f t="shared" si="38"/>
        <v>2182213.0707553038</v>
      </c>
      <c r="J277">
        <f t="shared" si="39"/>
        <v>-8.2271116625802438</v>
      </c>
    </row>
    <row r="278" spans="1:10" x14ac:dyDescent="0.25">
      <c r="A278">
        <f>VLOOKUP('2024-03-18_windows_device_0'!P593,'2024-03-18_windows_device_0'!P$2:P$911,1,0)</f>
        <v>37.718000000000004</v>
      </c>
      <c r="B278">
        <f>VLOOKUP('2024-03-18_windows_device_0'!Q631,'2024-03-18_windows_device_0'!Q$2:Q$911,1,0)</f>
        <v>2184089</v>
      </c>
      <c r="C278">
        <f t="shared" si="33"/>
        <v>-0.25751528374756705</v>
      </c>
      <c r="D278">
        <f t="shared" si="32"/>
        <v>37.460484716252438</v>
      </c>
      <c r="E278">
        <f t="shared" si="34"/>
        <v>2181195.1114140963</v>
      </c>
      <c r="F278">
        <f t="shared" si="35"/>
        <v>37.717999999978929</v>
      </c>
      <c r="G278">
        <f t="shared" si="36"/>
        <v>2182203.1</v>
      </c>
      <c r="H278">
        <f t="shared" si="37"/>
        <v>2182167.822953213</v>
      </c>
      <c r="I278">
        <f t="shared" si="38"/>
        <v>2182220.6135863811</v>
      </c>
      <c r="J278">
        <f t="shared" si="39"/>
        <v>-52.790633168251247</v>
      </c>
    </row>
    <row r="279" spans="1:10" x14ac:dyDescent="0.25">
      <c r="A279">
        <f>VLOOKUP('2024-03-18_windows_device_0'!P594,'2024-03-18_windows_device_0'!P$2:P$911,1,0)</f>
        <v>37.706666666666663</v>
      </c>
      <c r="B279">
        <f>VLOOKUP('2024-03-18_windows_device_0'!Q632,'2024-03-18_windows_device_0'!Q$2:Q$911,1,0)</f>
        <v>2184089</v>
      </c>
      <c r="C279">
        <f t="shared" si="33"/>
        <v>-5.6854023684562972E-2</v>
      </c>
      <c r="D279">
        <f t="shared" si="32"/>
        <v>37.649812642982099</v>
      </c>
      <c r="E279">
        <f t="shared" si="34"/>
        <v>2181236.8360978412</v>
      </c>
      <c r="F279">
        <f t="shared" si="35"/>
        <v>37.706666666648395</v>
      </c>
      <c r="G279">
        <f t="shared" si="36"/>
        <v>2182203.6666666665</v>
      </c>
      <c r="H279">
        <f t="shared" si="37"/>
        <v>2182209.5199157894</v>
      </c>
      <c r="I279">
        <f t="shared" si="38"/>
        <v>2182221.1749906447</v>
      </c>
      <c r="J279">
        <f t="shared" si="39"/>
        <v>-11.655074855335409</v>
      </c>
    </row>
    <row r="280" spans="1:10" x14ac:dyDescent="0.25">
      <c r="A280">
        <f>VLOOKUP('2024-03-18_windows_device_0'!P595,'2024-03-18_windows_device_0'!P$2:P$911,1,0)</f>
        <v>37.677999999999997</v>
      </c>
      <c r="B280">
        <f>VLOOKUP('2024-03-18_windows_device_0'!Q633,'2024-03-18_windows_device_0'!Q$2:Q$911,1,0)</f>
        <v>2184087</v>
      </c>
      <c r="C280">
        <f t="shared" si="33"/>
        <v>-0.14380723637851239</v>
      </c>
      <c r="D280">
        <f t="shared" si="32"/>
        <v>37.534192763621483</v>
      </c>
      <c r="E280">
        <f t="shared" si="34"/>
        <v>2181218.5015399037</v>
      </c>
      <c r="F280">
        <f t="shared" si="35"/>
        <v>37.677999999980081</v>
      </c>
      <c r="G280">
        <f t="shared" si="36"/>
        <v>2182203.1</v>
      </c>
      <c r="H280">
        <f t="shared" si="37"/>
        <v>2182191.1145297368</v>
      </c>
      <c r="I280">
        <f t="shared" si="38"/>
        <v>2182220.5950131943</v>
      </c>
      <c r="J280">
        <f t="shared" si="39"/>
        <v>-29.480483457595042</v>
      </c>
    </row>
    <row r="281" spans="1:10" x14ac:dyDescent="0.25">
      <c r="A281">
        <f>VLOOKUP('2024-03-18_windows_device_0'!P596,'2024-03-18_windows_device_0'!P$2:P$911,1,0)</f>
        <v>37.661999999999999</v>
      </c>
      <c r="B281">
        <f>VLOOKUP('2024-03-18_windows_device_0'!Q634,'2024-03-18_windows_device_0'!Q$2:Q$911,1,0)</f>
        <v>2184083</v>
      </c>
      <c r="C281">
        <f t="shared" si="33"/>
        <v>-8.0264504025208766E-2</v>
      </c>
      <c r="D281">
        <f t="shared" si="32"/>
        <v>37.58173549597479</v>
      </c>
      <c r="E281">
        <f t="shared" si="34"/>
        <v>2181228.3603451615</v>
      </c>
      <c r="F281">
        <f t="shared" si="35"/>
        <v>37.661999999980793</v>
      </c>
      <c r="G281">
        <f t="shared" si="36"/>
        <v>2182199.9</v>
      </c>
      <c r="H281">
        <f t="shared" si="37"/>
        <v>2182200.9333605943</v>
      </c>
      <c r="I281">
        <f t="shared" si="38"/>
        <v>2182217.3875839193</v>
      </c>
      <c r="J281">
        <f t="shared" si="39"/>
        <v>-16.454223325167796</v>
      </c>
    </row>
    <row r="282" spans="1:10" x14ac:dyDescent="0.25">
      <c r="A282">
        <f>VLOOKUP('2024-03-18_windows_device_0'!P597,'2024-03-18_windows_device_0'!P$2:P$911,1,0)</f>
        <v>37.62466666666667</v>
      </c>
      <c r="B282">
        <f>VLOOKUP('2024-03-18_windows_device_0'!Q635,'2024-03-18_windows_device_0'!Q$2:Q$911,1,0)</f>
        <v>2184084</v>
      </c>
      <c r="C282">
        <f t="shared" si="33"/>
        <v>-0.18728384272548712</v>
      </c>
      <c r="D282">
        <f t="shared" si="32"/>
        <v>37.437382823941185</v>
      </c>
      <c r="E282">
        <f t="shared" si="34"/>
        <v>2181209.365218658</v>
      </c>
      <c r="F282">
        <f t="shared" si="35"/>
        <v>37.624666666645275</v>
      </c>
      <c r="G282">
        <f t="shared" si="36"/>
        <v>2182202.7666666666</v>
      </c>
      <c r="H282">
        <f t="shared" si="37"/>
        <v>2182181.8437278536</v>
      </c>
      <c r="I282">
        <f t="shared" si="38"/>
        <v>2182220.2369156121</v>
      </c>
      <c r="J282">
        <f t="shared" si="39"/>
        <v>-38.393187758724856</v>
      </c>
    </row>
    <row r="283" spans="1:10" x14ac:dyDescent="0.25">
      <c r="A283">
        <f>VLOOKUP('2024-03-18_windows_device_0'!P598,'2024-03-18_windows_device_0'!P$2:P$911,1,0)</f>
        <v>37.609333333333332</v>
      </c>
      <c r="B283">
        <f>VLOOKUP('2024-03-18_windows_device_0'!Q636,'2024-03-18_windows_device_0'!Q$2:Q$911,1,0)</f>
        <v>2184079</v>
      </c>
      <c r="C283">
        <f t="shared" si="33"/>
        <v>-7.6920149690856254E-2</v>
      </c>
      <c r="D283">
        <f t="shared" si="32"/>
        <v>37.532413183642475</v>
      </c>
      <c r="E283">
        <f t="shared" si="34"/>
        <v>2181227.7886376702</v>
      </c>
      <c r="F283">
        <f t="shared" si="35"/>
        <v>37.609333333313423</v>
      </c>
      <c r="G283">
        <f t="shared" si="36"/>
        <v>2182198.5333333332</v>
      </c>
      <c r="H283">
        <f t="shared" si="37"/>
        <v>2182200.2278318703</v>
      </c>
      <c r="I283">
        <f t="shared" si="38"/>
        <v>2182215.996462557</v>
      </c>
      <c r="J283">
        <f t="shared" si="39"/>
        <v>-15.768630686625531</v>
      </c>
    </row>
    <row r="284" spans="1:10" x14ac:dyDescent="0.25">
      <c r="A284">
        <f>VLOOKUP('2024-03-18_windows_device_0'!P599,'2024-03-18_windows_device_0'!P$2:P$911,1,0)</f>
        <v>37.567999999999998</v>
      </c>
      <c r="B284">
        <f>VLOOKUP('2024-03-18_windows_device_0'!Q637,'2024-03-18_windows_device_0'!Q$2:Q$911,1,0)</f>
        <v>2184083</v>
      </c>
      <c r="C284">
        <f t="shared" si="33"/>
        <v>-0.20734996873181605</v>
      </c>
      <c r="D284">
        <f t="shared" si="32"/>
        <v>37.360650031268179</v>
      </c>
      <c r="E284">
        <f t="shared" si="34"/>
        <v>2181207.205428693</v>
      </c>
      <c r="F284">
        <f t="shared" si="35"/>
        <v>37.567999999977367</v>
      </c>
      <c r="G284">
        <f t="shared" si="36"/>
        <v>2182204.6</v>
      </c>
      <c r="H284">
        <f t="shared" si="37"/>
        <v>2182179.5371933412</v>
      </c>
      <c r="I284">
        <f t="shared" si="38"/>
        <v>2182222.0439369311</v>
      </c>
      <c r="J284">
        <f t="shared" si="39"/>
        <v>-42.506743590022289</v>
      </c>
    </row>
    <row r="285" spans="1:10" x14ac:dyDescent="0.25">
      <c r="A285">
        <f>VLOOKUP('2024-03-18_windows_device_0'!P600,'2024-03-18_windows_device_0'!P$2:P$911,1,0)</f>
        <v>37.553333333333335</v>
      </c>
      <c r="B285">
        <f>VLOOKUP('2024-03-18_windows_device_0'!Q638,'2024-03-18_windows_device_0'!Q$2:Q$911,1,0)</f>
        <v>2184081</v>
      </c>
      <c r="C285">
        <f t="shared" si="33"/>
        <v>-7.3575795356432452E-2</v>
      </c>
      <c r="D285">
        <f t="shared" si="32"/>
        <v>37.479757537976901</v>
      </c>
      <c r="E285">
        <f t="shared" si="34"/>
        <v>2181233.3942860262</v>
      </c>
      <c r="F285">
        <f t="shared" si="35"/>
        <v>37.553333333312658</v>
      </c>
      <c r="G285">
        <f t="shared" si="36"/>
        <v>2182203.3333333335</v>
      </c>
      <c r="H285">
        <f t="shared" si="37"/>
        <v>2182205.6874220478</v>
      </c>
      <c r="I285">
        <f t="shared" si="38"/>
        <v>2182220.7704600957</v>
      </c>
      <c r="J285">
        <f t="shared" si="39"/>
        <v>-15.083038048068653</v>
      </c>
    </row>
    <row r="286" spans="1:10" x14ac:dyDescent="0.25">
      <c r="A286">
        <f>VLOOKUP('2024-03-18_windows_device_0'!P601,'2024-03-18_windows_device_0'!P$2:P$911,1,0)</f>
        <v>37.527999999999999</v>
      </c>
      <c r="B286">
        <f>VLOOKUP('2024-03-18_windows_device_0'!Q639,'2024-03-18_windows_device_0'!Q$2:Q$911,1,0)</f>
        <v>2184080</v>
      </c>
      <c r="C286">
        <f t="shared" si="33"/>
        <v>-0.12708546470660728</v>
      </c>
      <c r="D286">
        <f t="shared" si="32"/>
        <v>37.400914535293388</v>
      </c>
      <c r="E286">
        <f t="shared" si="34"/>
        <v>2181222.747056955</v>
      </c>
      <c r="F286">
        <f t="shared" si="35"/>
        <v>37.527999999978064</v>
      </c>
      <c r="G286">
        <f t="shared" si="36"/>
        <v>2182203.6</v>
      </c>
      <c r="H286">
        <f t="shared" si="37"/>
        <v>2182194.9728434794</v>
      </c>
      <c r="I286">
        <f t="shared" si="38"/>
        <v>2182221.0253637442</v>
      </c>
      <c r="J286">
        <f t="shared" si="39"/>
        <v>-26.052520264854493</v>
      </c>
    </row>
    <row r="287" spans="1:10" x14ac:dyDescent="0.25">
      <c r="A287">
        <f>VLOOKUP('2024-03-18_windows_device_0'!P602,'2024-03-18_windows_device_0'!P$2:P$911,1,0)</f>
        <v>37.50266666666667</v>
      </c>
      <c r="B287">
        <f>VLOOKUP('2024-03-18_windows_device_0'!Q640,'2024-03-18_windows_device_0'!Q$2:Q$911,1,0)</f>
        <v>2184075</v>
      </c>
      <c r="C287">
        <f t="shared" si="33"/>
        <v>-0.12708546470657164</v>
      </c>
      <c r="D287">
        <f t="shared" si="32"/>
        <v>37.375581201960095</v>
      </c>
      <c r="E287">
        <f t="shared" si="34"/>
        <v>2181219.0701047117</v>
      </c>
      <c r="F287">
        <f t="shared" si="35"/>
        <v>37.50266666664433</v>
      </c>
      <c r="G287">
        <f t="shared" si="36"/>
        <v>2182199.8666666667</v>
      </c>
      <c r="H287">
        <f t="shared" si="37"/>
        <v>2182191.2277471279</v>
      </c>
      <c r="I287">
        <f t="shared" si="38"/>
        <v>2182217.2802673928</v>
      </c>
      <c r="J287">
        <f t="shared" si="39"/>
        <v>-26.052520264847185</v>
      </c>
    </row>
    <row r="288" spans="1:10" x14ac:dyDescent="0.25">
      <c r="A288">
        <f>VLOOKUP('2024-03-18_windows_device_0'!P603,'2024-03-18_windows_device_0'!P$2:P$911,1,0)</f>
        <v>37.471333333333334</v>
      </c>
      <c r="B288">
        <f>VLOOKUP('2024-03-18_windows_device_0'!Q641,'2024-03-18_windows_device_0'!Q$2:Q$911,1,0)</f>
        <v>2184073</v>
      </c>
      <c r="C288">
        <f t="shared" si="33"/>
        <v>-0.15718465371606502</v>
      </c>
      <c r="D288">
        <f t="shared" si="32"/>
        <v>37.314148679617269</v>
      </c>
      <c r="E288">
        <f t="shared" si="34"/>
        <v>2181212.5372713311</v>
      </c>
      <c r="F288">
        <f t="shared" si="35"/>
        <v>37.471333333309957</v>
      </c>
      <c r="G288">
        <f t="shared" si="36"/>
        <v>2182199.4333333331</v>
      </c>
      <c r="H288">
        <f t="shared" si="37"/>
        <v>2182184.6095310515</v>
      </c>
      <c r="I288">
        <f t="shared" si="38"/>
        <v>2182216.8323850632</v>
      </c>
      <c r="J288">
        <f t="shared" si="39"/>
        <v>-32.222854011793331</v>
      </c>
    </row>
    <row r="289" spans="1:10" x14ac:dyDescent="0.25">
      <c r="A289">
        <f>VLOOKUP('2024-03-18_windows_device_0'!P604,'2024-03-18_windows_device_0'!P$2:P$911,1,0)</f>
        <v>37.455333333333336</v>
      </c>
      <c r="B289">
        <f>VLOOKUP('2024-03-18_windows_device_0'!Q642,'2024-03-18_windows_device_0'!Q$2:Q$911,1,0)</f>
        <v>2184070</v>
      </c>
      <c r="C289">
        <f t="shared" si="33"/>
        <v>-8.0264504025208766E-2</v>
      </c>
      <c r="D289">
        <f t="shared" si="32"/>
        <v>37.375068829308127</v>
      </c>
      <c r="E289">
        <f t="shared" si="34"/>
        <v>2181226.14254126</v>
      </c>
      <c r="F289">
        <f t="shared" si="35"/>
        <v>37.455333333311017</v>
      </c>
      <c r="G289">
        <f t="shared" si="36"/>
        <v>2182197.2333333334</v>
      </c>
      <c r="H289">
        <f t="shared" si="37"/>
        <v>2182198.1707324632</v>
      </c>
      <c r="I289">
        <f t="shared" si="38"/>
        <v>2182214.6249557883</v>
      </c>
      <c r="J289">
        <f t="shared" si="39"/>
        <v>-16.454223325167796</v>
      </c>
    </row>
    <row r="290" spans="1:10" x14ac:dyDescent="0.25">
      <c r="A290">
        <f>VLOOKUP('2024-03-18_windows_device_0'!P605,'2024-03-18_windows_device_0'!P$2:P$911,1,0)</f>
        <v>37.422666666666665</v>
      </c>
      <c r="B290">
        <f>VLOOKUP('2024-03-18_windows_device_0'!Q643,'2024-03-18_windows_device_0'!Q$2:Q$911,1,0)</f>
        <v>2184071</v>
      </c>
      <c r="C290">
        <f t="shared" si="33"/>
        <v>-0.16387336238484132</v>
      </c>
      <c r="D290">
        <f t="shared" si="32"/>
        <v>37.258793304281824</v>
      </c>
      <c r="E290">
        <f t="shared" si="34"/>
        <v>2181211.7118479325</v>
      </c>
      <c r="F290">
        <f t="shared" si="35"/>
        <v>37.422666666642321</v>
      </c>
      <c r="G290">
        <f t="shared" si="36"/>
        <v>2182199.8666666667</v>
      </c>
      <c r="H290">
        <f t="shared" si="37"/>
        <v>2182183.6490817307</v>
      </c>
      <c r="I290">
        <f t="shared" si="38"/>
        <v>2182217.2431210196</v>
      </c>
      <c r="J290">
        <f t="shared" si="39"/>
        <v>-33.594039288892468</v>
      </c>
    </row>
    <row r="291" spans="1:10" x14ac:dyDescent="0.25">
      <c r="A291">
        <f>VLOOKUP('2024-03-18_windows_device_0'!P606,'2024-03-18_windows_device_0'!P$2:P$911,1,0)</f>
        <v>37.399333333333331</v>
      </c>
      <c r="B291">
        <f>VLOOKUP('2024-03-18_windows_device_0'!Q644,'2024-03-18_windows_device_0'!Q$2:Q$911,1,0)</f>
        <v>2184078</v>
      </c>
      <c r="C291">
        <f t="shared" si="33"/>
        <v>-0.11705240170344282</v>
      </c>
      <c r="D291">
        <f t="shared" si="32"/>
        <v>37.282280931629892</v>
      </c>
      <c r="E291">
        <f t="shared" si="34"/>
        <v>2181229.5317556732</v>
      </c>
      <c r="F291">
        <f t="shared" si="35"/>
        <v>37.399333333309428</v>
      </c>
      <c r="G291">
        <f t="shared" si="36"/>
        <v>2182208.0333333332</v>
      </c>
      <c r="H291">
        <f t="shared" si="37"/>
        <v>2182201.4032109776</v>
      </c>
      <c r="I291">
        <f t="shared" si="38"/>
        <v>2182225.398953327</v>
      </c>
      <c r="J291">
        <f t="shared" si="39"/>
        <v>-23.995742349205777</v>
      </c>
    </row>
    <row r="292" spans="1:10" x14ac:dyDescent="0.25">
      <c r="A292">
        <f>VLOOKUP('2024-03-18_windows_device_0'!P607,'2024-03-18_windows_device_0'!P$2:P$911,1,0)</f>
        <v>37.37533333333333</v>
      </c>
      <c r="B292">
        <f>VLOOKUP('2024-03-18_windows_device_0'!Q645,'2024-03-18_windows_device_0'!Q$2:Q$911,1,0)</f>
        <v>2184075</v>
      </c>
      <c r="C292">
        <f t="shared" si="33"/>
        <v>-0.12039675603783097</v>
      </c>
      <c r="D292">
        <f t="shared" si="32"/>
        <v>37.254936577295496</v>
      </c>
      <c r="E292">
        <f t="shared" si="34"/>
        <v>2181227.1033802656</v>
      </c>
      <c r="F292">
        <f t="shared" si="35"/>
        <v>37.375333333308944</v>
      </c>
      <c r="G292">
        <f t="shared" si="36"/>
        <v>2182206.2333333334</v>
      </c>
      <c r="H292">
        <f t="shared" si="37"/>
        <v>2182198.9064744273</v>
      </c>
      <c r="I292">
        <f t="shared" si="38"/>
        <v>2182223.5878094151</v>
      </c>
      <c r="J292">
        <f t="shared" si="39"/>
        <v>-24.681334987755349</v>
      </c>
    </row>
    <row r="293" spans="1:10" x14ac:dyDescent="0.25">
      <c r="A293">
        <f>VLOOKUP('2024-03-18_windows_device_0'!P608,'2024-03-18_windows_device_0'!P$2:P$911,1,0)</f>
        <v>37.35</v>
      </c>
      <c r="B293">
        <f>VLOOKUP('2024-03-18_windows_device_0'!Q646,'2024-03-18_windows_device_0'!Q$2:Q$911,1,0)</f>
        <v>2184067</v>
      </c>
      <c r="C293">
        <f t="shared" si="33"/>
        <v>-0.12708546470657164</v>
      </c>
      <c r="D293">
        <f t="shared" si="32"/>
        <v>37.222914535293427</v>
      </c>
      <c r="E293">
        <f t="shared" si="34"/>
        <v>2181219.0600313209</v>
      </c>
      <c r="F293">
        <f t="shared" si="35"/>
        <v>37.34999999997504</v>
      </c>
      <c r="G293">
        <f t="shared" si="36"/>
        <v>2182199.5</v>
      </c>
      <c r="H293">
        <f t="shared" si="37"/>
        <v>2182190.7901927987</v>
      </c>
      <c r="I293">
        <f t="shared" si="38"/>
        <v>2182216.8427130636</v>
      </c>
      <c r="J293">
        <f t="shared" si="39"/>
        <v>-26.052520264847185</v>
      </c>
    </row>
    <row r="294" spans="1:10" x14ac:dyDescent="0.25">
      <c r="A294">
        <f>VLOOKUP('2024-03-18_windows_device_0'!P609,'2024-03-18_windows_device_0'!P$2:P$911,1,0)</f>
        <v>37.322000000000003</v>
      </c>
      <c r="B294">
        <f>VLOOKUP('2024-03-18_windows_device_0'!Q647,'2024-03-18_windows_device_0'!Q$2:Q$911,1,0)</f>
        <v>2184069</v>
      </c>
      <c r="C294">
        <f t="shared" si="33"/>
        <v>-0.14046288204412424</v>
      </c>
      <c r="D294">
        <f t="shared" si="32"/>
        <v>37.181537117955877</v>
      </c>
      <c r="E294">
        <f t="shared" si="34"/>
        <v>2181219.786193823</v>
      </c>
      <c r="F294">
        <f t="shared" si="35"/>
        <v>37.321999999974274</v>
      </c>
      <c r="G294">
        <f t="shared" si="36"/>
        <v>2182202.9</v>
      </c>
      <c r="H294">
        <f t="shared" si="37"/>
        <v>2182191.4348210138</v>
      </c>
      <c r="I294">
        <f t="shared" si="38"/>
        <v>2182220.2297118329</v>
      </c>
      <c r="J294">
        <f t="shared" si="39"/>
        <v>-28.79489081904547</v>
      </c>
    </row>
    <row r="295" spans="1:10" x14ac:dyDescent="0.25">
      <c r="A295">
        <f>VLOOKUP('2024-03-18_windows_device_0'!P610,'2024-03-18_windows_device_0'!P$2:P$911,1,0)</f>
        <v>37.291333333333334</v>
      </c>
      <c r="B295">
        <f>VLOOKUP('2024-03-18_windows_device_0'!Q648,'2024-03-18_windows_device_0'!Q$2:Q$911,1,0)</f>
        <v>2184066</v>
      </c>
      <c r="C295">
        <f t="shared" si="33"/>
        <v>-0.15384029938167687</v>
      </c>
      <c r="D295">
        <f t="shared" si="32"/>
        <v>37.137493033951657</v>
      </c>
      <c r="E295">
        <f t="shared" si="34"/>
        <v>2181215.6533303917</v>
      </c>
      <c r="F295">
        <f t="shared" si="35"/>
        <v>37.29133333330676</v>
      </c>
      <c r="G295">
        <f t="shared" si="36"/>
        <v>2182201.4333333331</v>
      </c>
      <c r="H295">
        <f t="shared" si="37"/>
        <v>2182187.2115443498</v>
      </c>
      <c r="I295">
        <f t="shared" si="38"/>
        <v>2182218.7488057232</v>
      </c>
      <c r="J295">
        <f t="shared" si="39"/>
        <v>-31.537261373243759</v>
      </c>
    </row>
    <row r="296" spans="1:10" x14ac:dyDescent="0.25">
      <c r="A296">
        <f>VLOOKUP('2024-03-18_windows_device_0'!P611,'2024-03-18_windows_device_0'!P$2:P$911,1,0)</f>
        <v>37.273333333333333</v>
      </c>
      <c r="B296">
        <f>VLOOKUP('2024-03-18_windows_device_0'!Q649,'2024-03-18_windows_device_0'!Q$2:Q$911,1,0)</f>
        <v>2184067</v>
      </c>
      <c r="C296">
        <f t="shared" si="33"/>
        <v>-9.029756702837323E-2</v>
      </c>
      <c r="D296">
        <f t="shared" si="32"/>
        <v>37.183035766304961</v>
      </c>
      <c r="E296">
        <f t="shared" si="34"/>
        <v>2181230.6248435318</v>
      </c>
      <c r="F296">
        <f t="shared" si="35"/>
        <v>37.273333333307662</v>
      </c>
      <c r="G296">
        <f t="shared" si="36"/>
        <v>2182203.3333333335</v>
      </c>
      <c r="H296">
        <f t="shared" si="37"/>
        <v>2182202.1294465484</v>
      </c>
      <c r="I296">
        <f t="shared" si="38"/>
        <v>2182220.6404477893</v>
      </c>
      <c r="J296">
        <f t="shared" si="39"/>
        <v>-18.511001240816512</v>
      </c>
    </row>
    <row r="297" spans="1:10" x14ac:dyDescent="0.25">
      <c r="A297">
        <f>VLOOKUP('2024-03-18_windows_device_0'!P612,'2024-03-18_windows_device_0'!P$2:P$911,1,0)</f>
        <v>37.229999999999997</v>
      </c>
      <c r="B297">
        <f>VLOOKUP('2024-03-18_windows_device_0'!Q650,'2024-03-18_windows_device_0'!Q$2:Q$911,1,0)</f>
        <v>2184063</v>
      </c>
      <c r="C297">
        <f t="shared" si="33"/>
        <v>-0.2173830317349805</v>
      </c>
      <c r="D297">
        <f t="shared" si="32"/>
        <v>37.012616968265014</v>
      </c>
      <c r="E297">
        <f t="shared" si="34"/>
        <v>2181202.8495777105</v>
      </c>
      <c r="F297">
        <f t="shared" si="35"/>
        <v>37.22999999997085</v>
      </c>
      <c r="G297">
        <f t="shared" si="36"/>
        <v>2182201.5</v>
      </c>
      <c r="H297">
        <f t="shared" si="37"/>
        <v>2182174.2234719978</v>
      </c>
      <c r="I297">
        <f t="shared" si="38"/>
        <v>2182218.7869935036</v>
      </c>
      <c r="J297">
        <f t="shared" si="39"/>
        <v>-44.563521505671005</v>
      </c>
    </row>
    <row r="298" spans="1:10" x14ac:dyDescent="0.25">
      <c r="A298">
        <f>VLOOKUP('2024-03-18_windows_device_0'!P613,'2024-03-18_windows_device_0'!P$2:P$911,1,0)</f>
        <v>37.223333333333336</v>
      </c>
      <c r="B298">
        <f>VLOOKUP('2024-03-18_windows_device_0'!Q651,'2024-03-18_windows_device_0'!Q$2:Q$911,1,0)</f>
        <v>2184061</v>
      </c>
      <c r="C298">
        <f t="shared" si="33"/>
        <v>-3.344354334381025E-2</v>
      </c>
      <c r="D298">
        <f t="shared" si="32"/>
        <v>37.189889789989529</v>
      </c>
      <c r="E298">
        <f t="shared" si="34"/>
        <v>2181238.9077260247</v>
      </c>
      <c r="F298">
        <f t="shared" si="35"/>
        <v>37.223333333307835</v>
      </c>
      <c r="G298">
        <f t="shared" si="36"/>
        <v>2182199.8333333335</v>
      </c>
      <c r="H298">
        <f t="shared" si="37"/>
        <v>2182210.2613049201</v>
      </c>
      <c r="I298">
        <f t="shared" si="38"/>
        <v>2182217.1172313057</v>
      </c>
      <c r="J298">
        <f t="shared" si="39"/>
        <v>-6.8559263854811014</v>
      </c>
    </row>
    <row r="299" spans="1:10" x14ac:dyDescent="0.25">
      <c r="A299">
        <f>VLOOKUP('2024-03-18_windows_device_0'!P614,'2024-03-18_windows_device_0'!P$2:P$911,1,0)</f>
        <v>37.196666666666665</v>
      </c>
      <c r="B299">
        <f>VLOOKUP('2024-03-18_windows_device_0'!Q652,'2024-03-18_windows_device_0'!Q$2:Q$911,1,0)</f>
        <v>2184058</v>
      </c>
      <c r="C299">
        <f t="shared" si="33"/>
        <v>-0.13377417337538358</v>
      </c>
      <c r="D299">
        <f t="shared" si="32"/>
        <v>37.06289249329128</v>
      </c>
      <c r="E299">
        <f t="shared" si="34"/>
        <v>2181216.7427099301</v>
      </c>
      <c r="F299">
        <f t="shared" si="35"/>
        <v>37.196666666638627</v>
      </c>
      <c r="G299">
        <f t="shared" si="36"/>
        <v>2182198.1666666665</v>
      </c>
      <c r="H299">
        <f t="shared" si="37"/>
        <v>2182188.0144769726</v>
      </c>
      <c r="I299">
        <f t="shared" si="38"/>
        <v>2182215.4381825146</v>
      </c>
      <c r="J299">
        <f t="shared" si="39"/>
        <v>-27.423705541953634</v>
      </c>
    </row>
    <row r="300" spans="1:10" x14ac:dyDescent="0.25">
      <c r="A300">
        <f>VLOOKUP('2024-03-18_windows_device_0'!P615,'2024-03-18_windows_device_0'!P$2:P$911,1,0)</f>
        <v>37.183999999999997</v>
      </c>
      <c r="B300">
        <f>VLOOKUP('2024-03-18_windows_device_0'!Q653,'2024-03-18_windows_device_0'!Q$2:Q$911,1,0)</f>
        <v>2184057</v>
      </c>
      <c r="C300">
        <f t="shared" si="33"/>
        <v>-6.3542732353303641E-2</v>
      </c>
      <c r="D300">
        <f t="shared" si="32"/>
        <v>37.120457267646692</v>
      </c>
      <c r="E300">
        <f t="shared" si="34"/>
        <v>2181230.8067762279</v>
      </c>
      <c r="F300">
        <f t="shared" si="35"/>
        <v>37.183999999973153</v>
      </c>
      <c r="G300">
        <f t="shared" si="36"/>
        <v>2182197.7999999998</v>
      </c>
      <c r="H300">
        <f t="shared" si="37"/>
        <v>2182202.0393742067</v>
      </c>
      <c r="I300">
        <f t="shared" si="38"/>
        <v>2182215.0656343391</v>
      </c>
      <c r="J300">
        <f t="shared" si="39"/>
        <v>-13.026260132427247</v>
      </c>
    </row>
    <row r="301" spans="1:10" x14ac:dyDescent="0.25">
      <c r="A301">
        <f>VLOOKUP('2024-03-18_windows_device_0'!P616,'2024-03-18_windows_device_0'!P$2:P$911,1,0)</f>
        <v>37.145333333333333</v>
      </c>
      <c r="B301">
        <f>VLOOKUP('2024-03-18_windows_device_0'!Q654,'2024-03-18_windows_device_0'!Q$2:Q$911,1,0)</f>
        <v>2184057</v>
      </c>
      <c r="C301">
        <f t="shared" si="33"/>
        <v>-0.19397255139426342</v>
      </c>
      <c r="D301">
        <f t="shared" si="32"/>
        <v>36.951360781939073</v>
      </c>
      <c r="E301">
        <f t="shared" si="34"/>
        <v>2181206.1048400858</v>
      </c>
      <c r="F301">
        <f t="shared" si="35"/>
        <v>37.145333333302879</v>
      </c>
      <c r="G301">
        <f t="shared" si="36"/>
        <v>2182199.7333333334</v>
      </c>
      <c r="H301">
        <f t="shared" si="37"/>
        <v>2182177.2166405562</v>
      </c>
      <c r="I301">
        <f t="shared" si="38"/>
        <v>2182216.9810135919</v>
      </c>
      <c r="J301">
        <f t="shared" si="39"/>
        <v>-39.764373035824001</v>
      </c>
    </row>
    <row r="302" spans="1:10" x14ac:dyDescent="0.25">
      <c r="A302">
        <f>VLOOKUP('2024-03-18_windows_device_0'!P617,'2024-03-18_windows_device_0'!P$2:P$911,1,0)</f>
        <v>37.116666666666667</v>
      </c>
      <c r="B302">
        <f>VLOOKUP('2024-03-18_windows_device_0'!Q655,'2024-03-18_windows_device_0'!Q$2:Q$911,1,0)</f>
        <v>2184058</v>
      </c>
      <c r="C302">
        <f t="shared" si="33"/>
        <v>-0.14380723637851239</v>
      </c>
      <c r="D302">
        <f t="shared" si="32"/>
        <v>36.972859430288153</v>
      </c>
      <c r="E302">
        <f t="shared" si="34"/>
        <v>2181218.8995039295</v>
      </c>
      <c r="F302">
        <f t="shared" si="35"/>
        <v>37.116666666636725</v>
      </c>
      <c r="G302">
        <f t="shared" si="36"/>
        <v>2182202.1666666665</v>
      </c>
      <c r="H302">
        <f t="shared" si="37"/>
        <v>2182189.920552684</v>
      </c>
      <c r="I302">
        <f t="shared" si="38"/>
        <v>2182219.4010361414</v>
      </c>
      <c r="J302">
        <f t="shared" si="39"/>
        <v>-29.480483457595042</v>
      </c>
    </row>
    <row r="303" spans="1:10" x14ac:dyDescent="0.25">
      <c r="A303">
        <f>VLOOKUP('2024-03-18_windows_device_0'!P618,'2024-03-18_windows_device_0'!P$2:P$911,1,0)</f>
        <v>37.086666666666666</v>
      </c>
      <c r="B303">
        <f>VLOOKUP('2024-03-18_windows_device_0'!Q656,'2024-03-18_windows_device_0'!Q$2:Q$911,1,0)</f>
        <v>2184055</v>
      </c>
      <c r="C303">
        <f t="shared" si="33"/>
        <v>-0.15049594504728872</v>
      </c>
      <c r="D303">
        <f t="shared" si="32"/>
        <v>36.936170721619376</v>
      </c>
      <c r="E303">
        <f t="shared" si="34"/>
        <v>2181216.110451052</v>
      </c>
      <c r="F303">
        <f t="shared" si="35"/>
        <v>37.086666666635907</v>
      </c>
      <c r="G303">
        <f t="shared" si="36"/>
        <v>2182200.6666666665</v>
      </c>
      <c r="H303">
        <f t="shared" si="37"/>
        <v>2182187.0354375169</v>
      </c>
      <c r="I303">
        <f t="shared" si="38"/>
        <v>2182217.8871062514</v>
      </c>
      <c r="J303">
        <f t="shared" si="39"/>
        <v>-30.851668734694186</v>
      </c>
    </row>
    <row r="304" spans="1:10" x14ac:dyDescent="0.25">
      <c r="A304">
        <f>VLOOKUP('2024-03-18_windows_device_0'!P619,'2024-03-18_windows_device_0'!P$2:P$911,1,0)</f>
        <v>37.06133333333333</v>
      </c>
      <c r="B304">
        <f>VLOOKUP('2024-03-18_windows_device_0'!Q657,'2024-03-18_windows_device_0'!Q$2:Q$911,1,0)</f>
        <v>2184057</v>
      </c>
      <c r="C304">
        <f t="shared" si="33"/>
        <v>-0.12708546470660728</v>
      </c>
      <c r="D304">
        <f t="shared" si="32"/>
        <v>36.93424786862672</v>
      </c>
      <c r="E304">
        <f t="shared" si="34"/>
        <v>2181224.246490235</v>
      </c>
      <c r="F304">
        <f t="shared" si="35"/>
        <v>37.061333333302549</v>
      </c>
      <c r="G304">
        <f t="shared" si="36"/>
        <v>2182203.9333333331</v>
      </c>
      <c r="H304">
        <f t="shared" si="37"/>
        <v>2182195.0894896351</v>
      </c>
      <c r="I304">
        <f t="shared" si="38"/>
        <v>2182221.1420099</v>
      </c>
      <c r="J304">
        <f t="shared" si="39"/>
        <v>-26.052520264854493</v>
      </c>
    </row>
    <row r="305" spans="1:10" x14ac:dyDescent="0.25">
      <c r="A305">
        <f>VLOOKUP('2024-03-18_windows_device_0'!P620,'2024-03-18_windows_device_0'!P$2:P$911,1,0)</f>
        <v>37.045999999999999</v>
      </c>
      <c r="B305">
        <f>VLOOKUP('2024-03-18_windows_device_0'!Q658,'2024-03-18_windows_device_0'!Q$2:Q$911,1,0)</f>
        <v>2184058</v>
      </c>
      <c r="C305">
        <f t="shared" si="33"/>
        <v>-7.6920149690820616E-2</v>
      </c>
      <c r="D305">
        <f t="shared" si="32"/>
        <v>36.969079850309178</v>
      </c>
      <c r="E305">
        <f t="shared" si="34"/>
        <v>2181236.3399365325</v>
      </c>
      <c r="F305">
        <f t="shared" si="35"/>
        <v>37.045999999970029</v>
      </c>
      <c r="G305">
        <f t="shared" si="36"/>
        <v>2182205.7000000002</v>
      </c>
      <c r="H305">
        <f t="shared" si="37"/>
        <v>2182207.1329261586</v>
      </c>
      <c r="I305">
        <f t="shared" si="38"/>
        <v>2182222.9015568453</v>
      </c>
      <c r="J305">
        <f t="shared" si="39"/>
        <v>-15.768630686618227</v>
      </c>
    </row>
    <row r="306" spans="1:10" x14ac:dyDescent="0.25">
      <c r="A306">
        <f>VLOOKUP('2024-03-18_windows_device_0'!P621,'2024-03-18_windows_device_0'!P$2:P$911,1,0)</f>
        <v>37.026666666666664</v>
      </c>
      <c r="B306">
        <f>VLOOKUP('2024-03-18_windows_device_0'!Q659,'2024-03-18_windows_device_0'!Q$2:Q$911,1,0)</f>
        <v>2184055</v>
      </c>
      <c r="C306">
        <f t="shared" si="33"/>
        <v>-9.6986275697149529E-2</v>
      </c>
      <c r="D306">
        <f t="shared" si="32"/>
        <v>36.929680390969516</v>
      </c>
      <c r="E306">
        <f t="shared" si="34"/>
        <v>2181230.2475410453</v>
      </c>
      <c r="F306">
        <f t="shared" si="35"/>
        <v>37.026666666635805</v>
      </c>
      <c r="G306">
        <f t="shared" si="36"/>
        <v>2182203.6666666665</v>
      </c>
      <c r="H306">
        <f t="shared" si="37"/>
        <v>2182200.9770599534</v>
      </c>
      <c r="I306">
        <f t="shared" si="38"/>
        <v>2182220.8592464714</v>
      </c>
      <c r="J306">
        <f t="shared" si="39"/>
        <v>-19.882186517915653</v>
      </c>
    </row>
    <row r="307" spans="1:10" x14ac:dyDescent="0.25">
      <c r="A307">
        <f>VLOOKUP('2024-03-18_windows_device_0'!P622,'2024-03-18_windows_device_0'!P$2:P$911,1,0)</f>
        <v>36.998666666666665</v>
      </c>
      <c r="B307">
        <f>VLOOKUP('2024-03-18_windows_device_0'!Q660,'2024-03-18_windows_device_0'!Q$2:Q$911,1,0)</f>
        <v>2184054</v>
      </c>
      <c r="C307">
        <f t="shared" si="33"/>
        <v>-0.14046288204412424</v>
      </c>
      <c r="D307">
        <f t="shared" si="32"/>
        <v>36.858203784622539</v>
      </c>
      <c r="E307">
        <f t="shared" si="34"/>
        <v>2181221.8145790957</v>
      </c>
      <c r="F307">
        <f t="shared" si="35"/>
        <v>36.998666666634122</v>
      </c>
      <c r="G307">
        <f t="shared" si="36"/>
        <v>2182204.0666666669</v>
      </c>
      <c r="H307">
        <f t="shared" si="37"/>
        <v>2182192.4513544217</v>
      </c>
      <c r="I307">
        <f t="shared" si="38"/>
        <v>2182221.2462452408</v>
      </c>
      <c r="J307">
        <f t="shared" si="39"/>
        <v>-28.79489081904547</v>
      </c>
    </row>
    <row r="308" spans="1:10" x14ac:dyDescent="0.25">
      <c r="A308">
        <f>VLOOKUP('2024-03-18_windows_device_0'!P623,'2024-03-18_windows_device_0'!P$2:P$911,1,0)</f>
        <v>36.960666666666668</v>
      </c>
      <c r="B308">
        <f>VLOOKUP('2024-03-18_windows_device_0'!Q661,'2024-03-18_windows_device_0'!Q$2:Q$911,1,0)</f>
        <v>2184054</v>
      </c>
      <c r="C308">
        <f t="shared" si="33"/>
        <v>-0.19062819705987527</v>
      </c>
      <c r="D308">
        <f t="shared" si="32"/>
        <v>36.770038469606796</v>
      </c>
      <c r="E308">
        <f t="shared" si="34"/>
        <v>2181213.5404639072</v>
      </c>
      <c r="F308">
        <f t="shared" si="35"/>
        <v>36.96066666663193</v>
      </c>
      <c r="G308">
        <f t="shared" si="36"/>
        <v>2182205.9666666668</v>
      </c>
      <c r="H308">
        <f t="shared" si="37"/>
        <v>2182184.0498203165</v>
      </c>
      <c r="I308">
        <f t="shared" si="38"/>
        <v>2182223.1286007138</v>
      </c>
      <c r="J308">
        <f t="shared" si="39"/>
        <v>-39.078780397274429</v>
      </c>
    </row>
    <row r="309" spans="1:10" x14ac:dyDescent="0.25">
      <c r="A309">
        <f>VLOOKUP('2024-03-18_windows_device_0'!P624,'2024-03-18_windows_device_0'!P$2:P$911,1,0)</f>
        <v>36.952666666666666</v>
      </c>
      <c r="B309">
        <f>VLOOKUP('2024-03-18_windows_device_0'!Q662,'2024-03-18_windows_device_0'!Q$2:Q$911,1,0)</f>
        <v>2184051</v>
      </c>
      <c r="C309">
        <f t="shared" si="33"/>
        <v>-4.0132252012622202E-2</v>
      </c>
      <c r="D309">
        <f t="shared" si="32"/>
        <v>36.91253441465404</v>
      </c>
      <c r="E309">
        <f t="shared" si="34"/>
        <v>2181241.8154708575</v>
      </c>
      <c r="F309">
        <f t="shared" si="35"/>
        <v>36.952666666635473</v>
      </c>
      <c r="G309">
        <f t="shared" si="36"/>
        <v>2182203.3666666667</v>
      </c>
      <c r="H309">
        <f t="shared" si="37"/>
        <v>2182212.2977744136</v>
      </c>
      <c r="I309">
        <f t="shared" si="38"/>
        <v>2182220.5248860763</v>
      </c>
      <c r="J309">
        <f t="shared" si="39"/>
        <v>-8.2271116625875518</v>
      </c>
    </row>
    <row r="310" spans="1:10" x14ac:dyDescent="0.25">
      <c r="A310">
        <f>VLOOKUP('2024-03-18_windows_device_0'!P625,'2024-03-18_windows_device_0'!P$2:P$911,1,0)</f>
        <v>36.932000000000002</v>
      </c>
      <c r="B310">
        <f>VLOOKUP('2024-03-18_windows_device_0'!Q663,'2024-03-18_windows_device_0'!Q$2:Q$911,1,0)</f>
        <v>2184049</v>
      </c>
      <c r="C310">
        <f t="shared" si="33"/>
        <v>-0.1036749843658902</v>
      </c>
      <c r="D310">
        <f t="shared" si="32"/>
        <v>36.828325015634114</v>
      </c>
      <c r="E310">
        <f t="shared" si="34"/>
        <v>2181227.8832012136</v>
      </c>
      <c r="F310">
        <f t="shared" si="35"/>
        <v>36.931999999966784</v>
      </c>
      <c r="G310">
        <f t="shared" si="36"/>
        <v>2182202.4</v>
      </c>
      <c r="H310">
        <f t="shared" si="37"/>
        <v>2182198.2952514682</v>
      </c>
      <c r="I310">
        <f t="shared" si="38"/>
        <v>2182219.5486232634</v>
      </c>
      <c r="J310">
        <f t="shared" si="39"/>
        <v>-21.253371795007492</v>
      </c>
    </row>
    <row r="311" spans="1:10" x14ac:dyDescent="0.25">
      <c r="A311">
        <f>VLOOKUP('2024-03-18_windows_device_0'!P626,'2024-03-18_windows_device_0'!P$2:P$911,1,0)</f>
        <v>36.906666666666666</v>
      </c>
      <c r="B311">
        <f>VLOOKUP('2024-03-18_windows_device_0'!Q664,'2024-03-18_windows_device_0'!Q$2:Q$911,1,0)</f>
        <v>2184040</v>
      </c>
      <c r="C311">
        <f t="shared" si="33"/>
        <v>-0.12708546470660728</v>
      </c>
      <c r="D311">
        <f t="shared" si="32"/>
        <v>36.779581201960056</v>
      </c>
      <c r="E311">
        <f t="shared" si="34"/>
        <v>2181215.4257947658</v>
      </c>
      <c r="F311">
        <f t="shared" si="35"/>
        <v>36.906666666632226</v>
      </c>
      <c r="G311">
        <f t="shared" si="36"/>
        <v>2182194.6666666665</v>
      </c>
      <c r="H311">
        <f t="shared" si="37"/>
        <v>2182185.751006647</v>
      </c>
      <c r="I311">
        <f t="shared" si="38"/>
        <v>2182211.8035269119</v>
      </c>
      <c r="J311">
        <f t="shared" si="39"/>
        <v>-26.052520264854493</v>
      </c>
    </row>
    <row r="312" spans="1:10" x14ac:dyDescent="0.25">
      <c r="A312">
        <f>VLOOKUP('2024-03-18_windows_device_0'!P627,'2024-03-18_windows_device_0'!P$2:P$911,1,0)</f>
        <v>36.88133333333333</v>
      </c>
      <c r="B312">
        <f>VLOOKUP('2024-03-18_windows_device_0'!Q665,'2024-03-18_windows_device_0'!Q$2:Q$911,1,0)</f>
        <v>2184029</v>
      </c>
      <c r="C312">
        <f t="shared" si="33"/>
        <v>-0.12708546470660728</v>
      </c>
      <c r="D312">
        <f t="shared" si="32"/>
        <v>36.75424786862672</v>
      </c>
      <c r="E312">
        <f t="shared" si="34"/>
        <v>2181205.7683313983</v>
      </c>
      <c r="F312">
        <f t="shared" si="35"/>
        <v>36.881333333298251</v>
      </c>
      <c r="G312">
        <f t="shared" si="36"/>
        <v>2182184.9333333331</v>
      </c>
      <c r="H312">
        <f t="shared" si="37"/>
        <v>2182176.0059102955</v>
      </c>
      <c r="I312">
        <f t="shared" si="38"/>
        <v>2182202.0584305604</v>
      </c>
      <c r="J312">
        <f t="shared" si="39"/>
        <v>-26.052520264854493</v>
      </c>
    </row>
    <row r="313" spans="1:10" x14ac:dyDescent="0.25">
      <c r="A313">
        <f>VLOOKUP('2024-03-18_windows_device_0'!P628,'2024-03-18_windows_device_0'!P$2:P$911,1,0)</f>
        <v>36.848666666666666</v>
      </c>
      <c r="B313">
        <f>VLOOKUP('2024-03-18_windows_device_0'!Q666,'2024-03-18_windows_device_0'!Q$2:Q$911,1,0)</f>
        <v>2184018</v>
      </c>
      <c r="C313">
        <f t="shared" si="33"/>
        <v>-0.16387336238480568</v>
      </c>
      <c r="D313">
        <f t="shared" si="32"/>
        <v>36.684793304281861</v>
      </c>
      <c r="E313">
        <f t="shared" si="34"/>
        <v>2181188.9591509639</v>
      </c>
      <c r="F313">
        <f t="shared" si="35"/>
        <v>36.84866666662974</v>
      </c>
      <c r="G313">
        <f t="shared" si="36"/>
        <v>2182175.5666666669</v>
      </c>
      <c r="H313">
        <f t="shared" si="37"/>
        <v>2182159.0825565024</v>
      </c>
      <c r="I313">
        <f t="shared" si="38"/>
        <v>2182192.6765957912</v>
      </c>
      <c r="J313">
        <f t="shared" si="39"/>
        <v>-33.594039288885163</v>
      </c>
    </row>
    <row r="314" spans="1:10" x14ac:dyDescent="0.25">
      <c r="A314">
        <f>VLOOKUP('2024-03-18_windows_device_0'!P629,'2024-03-18_windows_device_0'!P$2:P$911,1,0)</f>
        <v>36.821333333333335</v>
      </c>
      <c r="B314">
        <f>VLOOKUP('2024-03-18_windows_device_0'!Q667,'2024-03-18_windows_device_0'!Q$2:Q$911,1,0)</f>
        <v>2184023</v>
      </c>
      <c r="C314">
        <f t="shared" si="33"/>
        <v>-0.13711852770973609</v>
      </c>
      <c r="D314">
        <f t="shared" si="32"/>
        <v>36.684214805623597</v>
      </c>
      <c r="E314">
        <f t="shared" si="34"/>
        <v>2181200.8944151462</v>
      </c>
      <c r="F314">
        <f t="shared" si="35"/>
        <v>36.821333333296415</v>
      </c>
      <c r="G314">
        <f t="shared" si="36"/>
        <v>2182181.9333333331</v>
      </c>
      <c r="H314">
        <f t="shared" si="37"/>
        <v>2182170.9212726001</v>
      </c>
      <c r="I314">
        <f t="shared" si="38"/>
        <v>2182199.0305707804</v>
      </c>
      <c r="J314">
        <f t="shared" si="39"/>
        <v>-28.109298180495898</v>
      </c>
    </row>
    <row r="315" spans="1:10" x14ac:dyDescent="0.25">
      <c r="A315">
        <f>VLOOKUP('2024-03-18_windows_device_0'!P630,'2024-03-18_windows_device_0'!P$2:P$911,1,0)</f>
        <v>36.80466666666667</v>
      </c>
      <c r="B315">
        <f>VLOOKUP('2024-03-18_windows_device_0'!Q668,'2024-03-18_windows_device_0'!Q$2:Q$911,1,0)</f>
        <v>2184038</v>
      </c>
      <c r="C315">
        <f t="shared" si="33"/>
        <v>-8.3608858359596916E-2</v>
      </c>
      <c r="D315">
        <f t="shared" si="32"/>
        <v>36.721057808307073</v>
      </c>
      <c r="E315">
        <f t="shared" si="34"/>
        <v>2181227.7488166369</v>
      </c>
      <c r="F315">
        <f t="shared" si="35"/>
        <v>36.80466666663078</v>
      </c>
      <c r="G315">
        <f t="shared" si="36"/>
        <v>2182197.7666666666</v>
      </c>
      <c r="H315">
        <f t="shared" si="37"/>
        <v>2182197.7163493219</v>
      </c>
      <c r="I315">
        <f t="shared" si="38"/>
        <v>2182214.8561652857</v>
      </c>
      <c r="J315">
        <f t="shared" si="39"/>
        <v>-17.139815963717368</v>
      </c>
    </row>
    <row r="316" spans="1:10" x14ac:dyDescent="0.25">
      <c r="A316">
        <f>VLOOKUP('2024-03-18_windows_device_0'!P631,'2024-03-18_windows_device_0'!P$2:P$911,1,0)</f>
        <v>36.776666666666664</v>
      </c>
      <c r="B316">
        <f>VLOOKUP('2024-03-18_windows_device_0'!Q669,'2024-03-18_windows_device_0'!Q$2:Q$911,1,0)</f>
        <v>2184044</v>
      </c>
      <c r="C316">
        <f t="shared" si="33"/>
        <v>-0.14046288204415988</v>
      </c>
      <c r="D316">
        <f t="shared" ref="D316:D379" si="40">A316+C316</f>
        <v>36.636203784622502</v>
      </c>
      <c r="E316">
        <f t="shared" si="34"/>
        <v>2181223.5811804119</v>
      </c>
      <c r="F316">
        <f t="shared" si="35"/>
        <v>36.776666666628437</v>
      </c>
      <c r="G316">
        <f t="shared" si="36"/>
        <v>2182205.1666666665</v>
      </c>
      <c r="H316">
        <f t="shared" si="37"/>
        <v>2182193.4482732359</v>
      </c>
      <c r="I316">
        <f t="shared" si="38"/>
        <v>2182222.243164055</v>
      </c>
      <c r="J316">
        <f t="shared" si="39"/>
        <v>-28.794890819052775</v>
      </c>
    </row>
    <row r="317" spans="1:10" x14ac:dyDescent="0.25">
      <c r="A317">
        <f>VLOOKUP('2024-03-18_windows_device_0'!P632,'2024-03-18_windows_device_0'!P$2:P$911,1,0)</f>
        <v>36.762</v>
      </c>
      <c r="B317">
        <f>VLOOKUP('2024-03-18_windows_device_0'!Q670,'2024-03-18_windows_device_0'!Q$2:Q$911,1,0)</f>
        <v>2184042</v>
      </c>
      <c r="C317">
        <f t="shared" si="33"/>
        <v>-7.3575795356432452E-2</v>
      </c>
      <c r="D317">
        <f t="shared" si="40"/>
        <v>36.688424204643567</v>
      </c>
      <c r="E317">
        <f t="shared" si="34"/>
        <v>2181236.0725551038</v>
      </c>
      <c r="F317">
        <f t="shared" si="35"/>
        <v>36.761999999963258</v>
      </c>
      <c r="G317">
        <f t="shared" si="36"/>
        <v>2182203.9</v>
      </c>
      <c r="H317">
        <f t="shared" si="37"/>
        <v>2182205.8866491723</v>
      </c>
      <c r="I317">
        <f t="shared" si="38"/>
        <v>2182220.9696872202</v>
      </c>
      <c r="J317">
        <f t="shared" si="39"/>
        <v>-15.083038048068653</v>
      </c>
    </row>
    <row r="318" spans="1:10" x14ac:dyDescent="0.25">
      <c r="A318">
        <f>VLOOKUP('2024-03-18_windows_device_0'!P633,'2024-03-18_windows_device_0'!P$2:P$911,1,0)</f>
        <v>36.74133333333333</v>
      </c>
      <c r="B318">
        <f>VLOOKUP('2024-03-18_windows_device_0'!Q671,'2024-03-18_windows_device_0'!Q$2:Q$911,1,0)</f>
        <v>2184038</v>
      </c>
      <c r="C318">
        <f t="shared" si="33"/>
        <v>-0.10367498436592584</v>
      </c>
      <c r="D318">
        <f t="shared" si="40"/>
        <v>36.637658348967406</v>
      </c>
      <c r="E318">
        <f t="shared" si="34"/>
        <v>2181227.0010906677</v>
      </c>
      <c r="F318">
        <f t="shared" si="35"/>
        <v>36.741333333295181</v>
      </c>
      <c r="G318">
        <f t="shared" si="36"/>
        <v>2182200.9333333331</v>
      </c>
      <c r="H318">
        <f t="shared" si="37"/>
        <v>2182196.740052612</v>
      </c>
      <c r="I318">
        <f t="shared" si="38"/>
        <v>2182217.9934244072</v>
      </c>
      <c r="J318">
        <f t="shared" si="39"/>
        <v>-21.253371795014797</v>
      </c>
    </row>
    <row r="319" spans="1:10" x14ac:dyDescent="0.25">
      <c r="A319">
        <f>VLOOKUP('2024-03-18_windows_device_0'!P634,'2024-03-18_windows_device_0'!P$2:P$911,1,0)</f>
        <v>36.718666666666664</v>
      </c>
      <c r="B319">
        <f>VLOOKUP('2024-03-18_windows_device_0'!Q672,'2024-03-18_windows_device_0'!Q$2:Q$911,1,0)</f>
        <v>2184040</v>
      </c>
      <c r="C319">
        <f t="shared" si="33"/>
        <v>-0.11370804736905465</v>
      </c>
      <c r="D319">
        <f t="shared" si="40"/>
        <v>36.604958619297612</v>
      </c>
      <c r="E319">
        <f t="shared" si="34"/>
        <v>2181228.150132319</v>
      </c>
      <c r="F319">
        <f t="shared" si="35"/>
        <v>36.718666666627584</v>
      </c>
      <c r="G319">
        <f t="shared" si="36"/>
        <v>2182204.0666666669</v>
      </c>
      <c r="H319">
        <f t="shared" si="37"/>
        <v>2182197.8060832238</v>
      </c>
      <c r="I319">
        <f t="shared" si="38"/>
        <v>2182221.1162329344</v>
      </c>
      <c r="J319">
        <f t="shared" si="39"/>
        <v>-23.310149710656205</v>
      </c>
    </row>
    <row r="320" spans="1:10" x14ac:dyDescent="0.25">
      <c r="A320">
        <f>VLOOKUP('2024-03-18_windows_device_0'!P635,'2024-03-18_windows_device_0'!P$2:P$911,1,0)</f>
        <v>36.68933333333333</v>
      </c>
      <c r="B320">
        <f>VLOOKUP('2024-03-18_windows_device_0'!Q673,'2024-03-18_windows_device_0'!Q$2:Q$911,1,0)</f>
        <v>2184032</v>
      </c>
      <c r="C320">
        <f t="shared" si="33"/>
        <v>-0.14715159071290057</v>
      </c>
      <c r="D320">
        <f t="shared" si="40"/>
        <v>36.542181742620429</v>
      </c>
      <c r="E320">
        <f t="shared" si="34"/>
        <v>2181214.8556226017</v>
      </c>
      <c r="F320">
        <f t="shared" si="35"/>
        <v>36.689333333292396</v>
      </c>
      <c r="G320">
        <f t="shared" si="36"/>
        <v>2182197.5333333332</v>
      </c>
      <c r="H320">
        <f t="shared" si="37"/>
        <v>2182184.4032031684</v>
      </c>
      <c r="I320">
        <f t="shared" si="38"/>
        <v>2182214.5692792647</v>
      </c>
      <c r="J320">
        <f t="shared" si="39"/>
        <v>-30.166076096144618</v>
      </c>
    </row>
    <row r="321" spans="1:10" x14ac:dyDescent="0.25">
      <c r="A321">
        <f>VLOOKUP('2024-03-18_windows_device_0'!P636,'2024-03-18_windows_device_0'!P$2:P$911,1,0)</f>
        <v>36.673999999999999</v>
      </c>
      <c r="B321">
        <f>VLOOKUP('2024-03-18_windows_device_0'!Q674,'2024-03-18_windows_device_0'!Q$2:Q$911,1,0)</f>
        <v>2184024</v>
      </c>
      <c r="C321">
        <f t="shared" si="33"/>
        <v>-7.6920149690820616E-2</v>
      </c>
      <c r="D321">
        <f t="shared" si="40"/>
        <v>36.597079850309179</v>
      </c>
      <c r="E321">
        <f t="shared" si="34"/>
        <v>2181222.0696870824</v>
      </c>
      <c r="F321">
        <f t="shared" si="35"/>
        <v>36.673999999960735</v>
      </c>
      <c r="G321">
        <f t="shared" si="36"/>
        <v>2182190.2999999998</v>
      </c>
      <c r="H321">
        <f t="shared" si="37"/>
        <v>2182191.5601955228</v>
      </c>
      <c r="I321">
        <f t="shared" si="38"/>
        <v>2182207.3288262095</v>
      </c>
      <c r="J321">
        <f t="shared" si="39"/>
        <v>-15.768630686618227</v>
      </c>
    </row>
    <row r="322" spans="1:10" x14ac:dyDescent="0.25">
      <c r="A322">
        <f>VLOOKUP('2024-03-18_windows_device_0'!P637,'2024-03-18_windows_device_0'!P$2:P$911,1,0)</f>
        <v>36.642666666666663</v>
      </c>
      <c r="B322">
        <f>VLOOKUP('2024-03-18_windows_device_0'!Q675,'2024-03-18_windows_device_0'!Q$2:Q$911,1,0)</f>
        <v>2184024</v>
      </c>
      <c r="C322">
        <f t="shared" si="33"/>
        <v>-0.15718465371606502</v>
      </c>
      <c r="D322">
        <f t="shared" si="40"/>
        <v>36.485482012950598</v>
      </c>
      <c r="E322">
        <f t="shared" si="34"/>
        <v>2181207.2851122948</v>
      </c>
      <c r="F322">
        <f t="shared" si="35"/>
        <v>36.642666666623995</v>
      </c>
      <c r="G322">
        <f t="shared" si="36"/>
        <v>2182191.8666666667</v>
      </c>
      <c r="H322">
        <f t="shared" si="37"/>
        <v>2182176.6580898683</v>
      </c>
      <c r="I322">
        <f t="shared" si="38"/>
        <v>2182208.88094388</v>
      </c>
      <c r="J322">
        <f t="shared" si="39"/>
        <v>-32.222854011793331</v>
      </c>
    </row>
    <row r="323" spans="1:10" x14ac:dyDescent="0.25">
      <c r="A323">
        <f>VLOOKUP('2024-03-18_windows_device_0'!P638,'2024-03-18_windows_device_0'!P$2:P$911,1,0)</f>
        <v>36.61933333333333</v>
      </c>
      <c r="B323">
        <f>VLOOKUP('2024-03-18_windows_device_0'!Q676,'2024-03-18_windows_device_0'!Q$2:Q$911,1,0)</f>
        <v>2184021</v>
      </c>
      <c r="C323">
        <f t="shared" ref="C323:C386" si="41">(A323-A322)*K$6</f>
        <v>-0.11705240170344282</v>
      </c>
      <c r="D323">
        <f t="shared" si="40"/>
        <v>36.50228093162989</v>
      </c>
      <c r="E323">
        <f t="shared" ref="E323:E386" si="42">B323-A323*K$2+K$3*A323^2+J323</f>
        <v>2181213.7563689086</v>
      </c>
      <c r="F323">
        <f t="shared" ref="F323:F386" si="43">(A323)*(1-EXP(-3*(D323)/K$7))</f>
        <v>36.619333333291223</v>
      </c>
      <c r="G323">
        <f t="shared" ref="G323:G386" si="44">B323-A323*M$2</f>
        <v>2182190.0333333332</v>
      </c>
      <c r="H323">
        <f t="shared" ref="H323:H386" si="45">I323+J323</f>
        <v>2182183.0410338384</v>
      </c>
      <c r="I323">
        <f t="shared" ref="I323:I386" si="46">B323-K$5*(F323)</f>
        <v>2182207.0367761878</v>
      </c>
      <c r="J323">
        <f t="shared" ref="J323:J386" si="47">C323*K$8</f>
        <v>-23.995742349205777</v>
      </c>
    </row>
    <row r="324" spans="1:10" x14ac:dyDescent="0.25">
      <c r="A324">
        <f>VLOOKUP('2024-03-18_windows_device_0'!P639,'2024-03-18_windows_device_0'!P$2:P$911,1,0)</f>
        <v>36.593333333333334</v>
      </c>
      <c r="B324">
        <f>VLOOKUP('2024-03-18_windows_device_0'!Q677,'2024-03-18_windows_device_0'!Q$2:Q$911,1,0)</f>
        <v>2184022</v>
      </c>
      <c r="C324">
        <f t="shared" si="41"/>
        <v>-0.13042981904095979</v>
      </c>
      <c r="D324">
        <f t="shared" si="40"/>
        <v>36.462903514292371</v>
      </c>
      <c r="E324">
        <f t="shared" si="42"/>
        <v>2181213.4011253617</v>
      </c>
      <c r="F324">
        <f t="shared" si="43"/>
        <v>36.593333333289991</v>
      </c>
      <c r="G324">
        <f t="shared" si="44"/>
        <v>2182192.3333333335</v>
      </c>
      <c r="H324">
        <f t="shared" si="45"/>
        <v>2182182.5865907134</v>
      </c>
      <c r="I324">
        <f t="shared" si="46"/>
        <v>2182209.3247036166</v>
      </c>
      <c r="J324">
        <f t="shared" si="47"/>
        <v>-26.738112903396758</v>
      </c>
    </row>
    <row r="325" spans="1:10" x14ac:dyDescent="0.25">
      <c r="A325">
        <f>VLOOKUP('2024-03-18_windows_device_0'!P640,'2024-03-18_windows_device_0'!P$2:P$911,1,0)</f>
        <v>36.579333333333331</v>
      </c>
      <c r="B325">
        <f>VLOOKUP('2024-03-18_windows_device_0'!Q678,'2024-03-18_windows_device_0'!Q$2:Q$911,1,0)</f>
        <v>2184016</v>
      </c>
      <c r="C325">
        <f t="shared" si="41"/>
        <v>-7.0231441022079941E-2</v>
      </c>
      <c r="D325">
        <f t="shared" si="40"/>
        <v>36.50910189231125</v>
      </c>
      <c r="E325">
        <f t="shared" si="42"/>
        <v>2181220.4890540764</v>
      </c>
      <c r="F325">
        <f t="shared" si="43"/>
        <v>36.579333333291487</v>
      </c>
      <c r="G325">
        <f t="shared" si="44"/>
        <v>2182187.0333333332</v>
      </c>
      <c r="H325">
        <f t="shared" si="45"/>
        <v>2182189.6207575914</v>
      </c>
      <c r="I325">
        <f t="shared" si="46"/>
        <v>2182204.018203001</v>
      </c>
      <c r="J325">
        <f t="shared" si="47"/>
        <v>-14.397445409526387</v>
      </c>
    </row>
    <row r="326" spans="1:10" x14ac:dyDescent="0.25">
      <c r="A326">
        <f>VLOOKUP('2024-03-18_windows_device_0'!P641,'2024-03-18_windows_device_0'!P$2:P$911,1,0)</f>
        <v>36.551333333333332</v>
      </c>
      <c r="B326">
        <f>VLOOKUP('2024-03-18_windows_device_0'!Q679,'2024-03-18_windows_device_0'!Q$2:Q$911,1,0)</f>
        <v>2184026</v>
      </c>
      <c r="C326">
        <f t="shared" si="41"/>
        <v>-0.14046288204412424</v>
      </c>
      <c r="D326">
        <f t="shared" si="40"/>
        <v>36.410870451289206</v>
      </c>
      <c r="E326">
        <f t="shared" si="42"/>
        <v>2181217.5868591359</v>
      </c>
      <c r="F326">
        <f t="shared" si="43"/>
        <v>36.551333333288305</v>
      </c>
      <c r="G326">
        <f t="shared" si="44"/>
        <v>2182198.4333333331</v>
      </c>
      <c r="H326">
        <f t="shared" si="45"/>
        <v>2182186.6103109512</v>
      </c>
      <c r="I326">
        <f t="shared" si="46"/>
        <v>2182215.4052017704</v>
      </c>
      <c r="J326">
        <f t="shared" si="47"/>
        <v>-28.79489081904547</v>
      </c>
    </row>
    <row r="327" spans="1:10" x14ac:dyDescent="0.25">
      <c r="A327">
        <f>VLOOKUP('2024-03-18_windows_device_0'!P642,'2024-03-18_windows_device_0'!P$2:P$911,1,0)</f>
        <v>36.527999999999999</v>
      </c>
      <c r="B327">
        <f>VLOOKUP('2024-03-18_windows_device_0'!Q680,'2024-03-18_windows_device_0'!Q$2:Q$911,1,0)</f>
        <v>2184026</v>
      </c>
      <c r="C327">
        <f t="shared" si="41"/>
        <v>-0.11705240170344282</v>
      </c>
      <c r="D327">
        <f t="shared" si="40"/>
        <v>36.410947598296559</v>
      </c>
      <c r="E327">
        <f t="shared" si="42"/>
        <v>2181223.6327911718</v>
      </c>
      <c r="F327">
        <f t="shared" si="43"/>
        <v>36.527999999955007</v>
      </c>
      <c r="G327">
        <f t="shared" si="44"/>
        <v>2182199.6</v>
      </c>
      <c r="H327">
        <f t="shared" si="45"/>
        <v>2182192.5652917288</v>
      </c>
      <c r="I327">
        <f t="shared" si="46"/>
        <v>2182216.5610340782</v>
      </c>
      <c r="J327">
        <f t="shared" si="47"/>
        <v>-23.995742349205777</v>
      </c>
    </row>
    <row r="328" spans="1:10" x14ac:dyDescent="0.25">
      <c r="A328">
        <f>VLOOKUP('2024-03-18_windows_device_0'!P643,'2024-03-18_windows_device_0'!P$2:P$911,1,0)</f>
        <v>36.510666666666665</v>
      </c>
      <c r="B328">
        <f>VLOOKUP('2024-03-18_windows_device_0'!Q681,'2024-03-18_windows_device_0'!Q$2:Q$911,1,0)</f>
        <v>2184026</v>
      </c>
      <c r="C328">
        <f t="shared" si="41"/>
        <v>-8.695321269398508E-2</v>
      </c>
      <c r="D328">
        <f t="shared" si="40"/>
        <v>36.423713453972681</v>
      </c>
      <c r="E328">
        <f t="shared" si="42"/>
        <v>2181230.7297433722</v>
      </c>
      <c r="F328">
        <f t="shared" si="43"/>
        <v>36.510666666622129</v>
      </c>
      <c r="G328">
        <f t="shared" si="44"/>
        <v>2182200.4666666668</v>
      </c>
      <c r="H328">
        <f t="shared" si="45"/>
        <v>2182199.5942437621</v>
      </c>
      <c r="I328">
        <f t="shared" si="46"/>
        <v>2182217.4196523642</v>
      </c>
      <c r="J328">
        <f t="shared" si="47"/>
        <v>-17.82540860226694</v>
      </c>
    </row>
    <row r="329" spans="1:10" x14ac:dyDescent="0.25">
      <c r="A329">
        <f>VLOOKUP('2024-03-18_windows_device_0'!P644,'2024-03-18_windows_device_0'!P$2:P$911,1,0)</f>
        <v>36.490666666666669</v>
      </c>
      <c r="B329">
        <f>VLOOKUP('2024-03-18_windows_device_0'!Q682,'2024-03-18_windows_device_0'!Q$2:Q$911,1,0)</f>
        <v>2184024</v>
      </c>
      <c r="C329">
        <f t="shared" si="41"/>
        <v>-0.10033063003150204</v>
      </c>
      <c r="D329">
        <f t="shared" si="40"/>
        <v>36.390336036635169</v>
      </c>
      <c r="E329">
        <f t="shared" si="42"/>
        <v>2181227.0570101952</v>
      </c>
      <c r="F329">
        <f t="shared" si="43"/>
        <v>36.490666666621017</v>
      </c>
      <c r="G329">
        <f t="shared" si="44"/>
        <v>2182199.4666666668</v>
      </c>
      <c r="H329">
        <f t="shared" si="45"/>
        <v>2182195.8425866147</v>
      </c>
      <c r="I329">
        <f t="shared" si="46"/>
        <v>2182216.410365771</v>
      </c>
      <c r="J329">
        <f t="shared" si="47"/>
        <v>-20.567779156457917</v>
      </c>
    </row>
    <row r="330" spans="1:10" x14ac:dyDescent="0.25">
      <c r="A330">
        <f>VLOOKUP('2024-03-18_windows_device_0'!P645,'2024-03-18_windows_device_0'!P$2:P$911,1,0)</f>
        <v>36.466000000000001</v>
      </c>
      <c r="B330">
        <f>VLOOKUP('2024-03-18_windows_device_0'!Q683,'2024-03-18_windows_device_0'!Q$2:Q$911,1,0)</f>
        <v>2184026</v>
      </c>
      <c r="C330">
        <f t="shared" si="41"/>
        <v>-0.12374111037221912</v>
      </c>
      <c r="D330">
        <f t="shared" si="40"/>
        <v>36.342258889627779</v>
      </c>
      <c r="E330">
        <f t="shared" si="42"/>
        <v>2181225.5777632352</v>
      </c>
      <c r="F330">
        <f t="shared" si="43"/>
        <v>36.4659999999527</v>
      </c>
      <c r="G330">
        <f t="shared" si="44"/>
        <v>2182202.7000000002</v>
      </c>
      <c r="H330">
        <f t="shared" si="45"/>
        <v>2182194.2653180133</v>
      </c>
      <c r="I330">
        <f t="shared" si="46"/>
        <v>2182219.6322456393</v>
      </c>
      <c r="J330">
        <f t="shared" si="47"/>
        <v>-25.366927626304918</v>
      </c>
    </row>
    <row r="331" spans="1:10" x14ac:dyDescent="0.25">
      <c r="A331">
        <f>VLOOKUP('2024-03-18_windows_device_0'!P646,'2024-03-18_windows_device_0'!P$2:P$911,1,0)</f>
        <v>36.445999999999998</v>
      </c>
      <c r="B331">
        <f>VLOOKUP('2024-03-18_windows_device_0'!Q684,'2024-03-18_windows_device_0'!Q$2:Q$911,1,0)</f>
        <v>2184026</v>
      </c>
      <c r="C331">
        <f t="shared" si="41"/>
        <v>-0.10033063003153769</v>
      </c>
      <c r="D331">
        <f t="shared" si="40"/>
        <v>36.345669369968462</v>
      </c>
      <c r="E331">
        <f t="shared" si="42"/>
        <v>2181231.4476551539</v>
      </c>
      <c r="F331">
        <f t="shared" si="43"/>
        <v>36.445999999952839</v>
      </c>
      <c r="G331">
        <f t="shared" si="44"/>
        <v>2182203.7000000002</v>
      </c>
      <c r="H331">
        <f t="shared" si="45"/>
        <v>2182200.0551798893</v>
      </c>
      <c r="I331">
        <f t="shared" si="46"/>
        <v>2182220.6229590457</v>
      </c>
      <c r="J331">
        <f t="shared" si="47"/>
        <v>-20.567779156465228</v>
      </c>
    </row>
    <row r="332" spans="1:10" x14ac:dyDescent="0.25">
      <c r="A332">
        <f>VLOOKUP('2024-03-18_windows_device_0'!P647,'2024-03-18_windows_device_0'!P$2:P$911,1,0)</f>
        <v>36.421999999999997</v>
      </c>
      <c r="B332">
        <f>VLOOKUP('2024-03-18_windows_device_0'!Q685,'2024-03-18_windows_device_0'!Q$2:Q$911,1,0)</f>
        <v>2184018</v>
      </c>
      <c r="C332">
        <f t="shared" si="41"/>
        <v>-0.12039675603783097</v>
      </c>
      <c r="D332">
        <f t="shared" si="40"/>
        <v>36.301603243962163</v>
      </c>
      <c r="E332">
        <f t="shared" si="42"/>
        <v>2181220.6196451997</v>
      </c>
      <c r="F332">
        <f t="shared" si="43"/>
        <v>36.421999999951282</v>
      </c>
      <c r="G332">
        <f t="shared" si="44"/>
        <v>2182196.9</v>
      </c>
      <c r="H332">
        <f t="shared" si="45"/>
        <v>2182189.130480146</v>
      </c>
      <c r="I332">
        <f t="shared" si="46"/>
        <v>2182213.8118151338</v>
      </c>
      <c r="J332">
        <f t="shared" si="47"/>
        <v>-24.681334987755349</v>
      </c>
    </row>
    <row r="333" spans="1:10" x14ac:dyDescent="0.25">
      <c r="A333">
        <f>VLOOKUP('2024-03-18_windows_device_0'!P648,'2024-03-18_windows_device_0'!P$2:P$911,1,0)</f>
        <v>36.401333333333334</v>
      </c>
      <c r="B333">
        <f>VLOOKUP('2024-03-18_windows_device_0'!Q686,'2024-03-18_windows_device_0'!Q$2:Q$911,1,0)</f>
        <v>2184012</v>
      </c>
      <c r="C333">
        <f t="shared" si="41"/>
        <v>-0.1036749843658902</v>
      </c>
      <c r="D333">
        <f t="shared" si="40"/>
        <v>36.297658348967445</v>
      </c>
      <c r="E333">
        <f t="shared" si="42"/>
        <v>2181219.1551777008</v>
      </c>
      <c r="F333">
        <f t="shared" si="43"/>
        <v>36.401333333284505</v>
      </c>
      <c r="G333">
        <f t="shared" si="44"/>
        <v>2182191.9333333331</v>
      </c>
      <c r="H333">
        <f t="shared" si="45"/>
        <v>2182187.5821805256</v>
      </c>
      <c r="I333">
        <f t="shared" si="46"/>
        <v>2182208.8355523208</v>
      </c>
      <c r="J333">
        <f t="shared" si="47"/>
        <v>-21.253371795007492</v>
      </c>
    </row>
    <row r="334" spans="1:10" x14ac:dyDescent="0.25">
      <c r="A334">
        <f>VLOOKUP('2024-03-18_windows_device_0'!P649,'2024-03-18_windows_device_0'!P$2:P$911,1,0)</f>
        <v>36.38066666666667</v>
      </c>
      <c r="B334">
        <f>VLOOKUP('2024-03-18_windows_device_0'!Q687,'2024-03-18_windows_device_0'!Q$2:Q$911,1,0)</f>
        <v>2184012</v>
      </c>
      <c r="C334">
        <f t="shared" si="41"/>
        <v>-0.1036749843658902</v>
      </c>
      <c r="D334">
        <f t="shared" si="40"/>
        <v>36.276991682300782</v>
      </c>
      <c r="E334">
        <f t="shared" si="42"/>
        <v>2181220.2632758333</v>
      </c>
      <c r="F334">
        <f t="shared" si="43"/>
        <v>36.380666666617103</v>
      </c>
      <c r="G334">
        <f t="shared" si="44"/>
        <v>2182192.9666666668</v>
      </c>
      <c r="H334">
        <f t="shared" si="45"/>
        <v>2182188.6059177127</v>
      </c>
      <c r="I334">
        <f t="shared" si="46"/>
        <v>2182209.8592895078</v>
      </c>
      <c r="J334">
        <f t="shared" si="47"/>
        <v>-21.253371795007492</v>
      </c>
    </row>
    <row r="335" spans="1:10" x14ac:dyDescent="0.25">
      <c r="A335">
        <f>VLOOKUP('2024-03-18_windows_device_0'!P650,'2024-03-18_windows_device_0'!P$2:P$911,1,0)</f>
        <v>36.357333333333337</v>
      </c>
      <c r="B335">
        <f>VLOOKUP('2024-03-18_windows_device_0'!Q688,'2024-03-18_windows_device_0'!Q$2:Q$911,1,0)</f>
        <v>2184015</v>
      </c>
      <c r="C335">
        <f t="shared" si="41"/>
        <v>-0.11705240170344282</v>
      </c>
      <c r="D335">
        <f t="shared" si="40"/>
        <v>36.240280931629897</v>
      </c>
      <c r="E335">
        <f t="shared" si="42"/>
        <v>2181221.7726193941</v>
      </c>
      <c r="F335">
        <f t="shared" si="43"/>
        <v>36.357333333282412</v>
      </c>
      <c r="G335">
        <f t="shared" si="44"/>
        <v>2182197.1333333333</v>
      </c>
      <c r="H335">
        <f t="shared" si="45"/>
        <v>2182190.0193794658</v>
      </c>
      <c r="I335">
        <f t="shared" si="46"/>
        <v>2182214.0151218153</v>
      </c>
      <c r="J335">
        <f t="shared" si="47"/>
        <v>-23.995742349205777</v>
      </c>
    </row>
    <row r="336" spans="1:10" x14ac:dyDescent="0.25">
      <c r="A336">
        <f>VLOOKUP('2024-03-18_windows_device_0'!P651,'2024-03-18_windows_device_0'!P$2:P$911,1,0)</f>
        <v>36.337333333333333</v>
      </c>
      <c r="B336">
        <f>VLOOKUP('2024-03-18_windows_device_0'!Q689,'2024-03-18_windows_device_0'!Q$2:Q$911,1,0)</f>
        <v>2184016</v>
      </c>
      <c r="C336">
        <f t="shared" si="41"/>
        <v>-0.10033063003153769</v>
      </c>
      <c r="D336">
        <f t="shared" si="40"/>
        <v>36.237002703301798</v>
      </c>
      <c r="E336">
        <f t="shared" si="42"/>
        <v>2181227.2740169275</v>
      </c>
      <c r="F336">
        <f t="shared" si="43"/>
        <v>36.337333333282309</v>
      </c>
      <c r="G336">
        <f t="shared" si="44"/>
        <v>2182199.1333333333</v>
      </c>
      <c r="H336">
        <f t="shared" si="45"/>
        <v>2182195.4380560657</v>
      </c>
      <c r="I336">
        <f t="shared" si="46"/>
        <v>2182216.0058352221</v>
      </c>
      <c r="J336">
        <f t="shared" si="47"/>
        <v>-20.567779156465228</v>
      </c>
    </row>
    <row r="337" spans="1:10" x14ac:dyDescent="0.25">
      <c r="A337">
        <f>VLOOKUP('2024-03-18_windows_device_0'!P652,'2024-03-18_windows_device_0'!P$2:P$911,1,0)</f>
        <v>36.31733333333333</v>
      </c>
      <c r="B337">
        <f>VLOOKUP('2024-03-18_windows_device_0'!Q690,'2024-03-18_windows_device_0'!Q$2:Q$911,1,0)</f>
        <v>2184021</v>
      </c>
      <c r="C337">
        <f t="shared" si="41"/>
        <v>-0.10033063003153769</v>
      </c>
      <c r="D337">
        <f t="shared" si="40"/>
        <v>36.217002703301794</v>
      </c>
      <c r="E337">
        <f t="shared" si="42"/>
        <v>2181233.3479465242</v>
      </c>
      <c r="F337">
        <f t="shared" si="43"/>
        <v>36.31733333328156</v>
      </c>
      <c r="G337">
        <f t="shared" si="44"/>
        <v>2182205.1333333333</v>
      </c>
      <c r="H337">
        <f t="shared" si="45"/>
        <v>2182201.4287694725</v>
      </c>
      <c r="I337">
        <f t="shared" si="46"/>
        <v>2182221.9965486289</v>
      </c>
      <c r="J337">
        <f t="shared" si="47"/>
        <v>-20.567779156465228</v>
      </c>
    </row>
    <row r="338" spans="1:10" x14ac:dyDescent="0.25">
      <c r="A338">
        <f>VLOOKUP('2024-03-18_windows_device_0'!P653,'2024-03-18_windows_device_0'!P$2:P$911,1,0)</f>
        <v>36.285333333333334</v>
      </c>
      <c r="B338">
        <f>VLOOKUP('2024-03-18_windows_device_0'!Q691,'2024-03-18_windows_device_0'!Q$2:Q$911,1,0)</f>
        <v>2184019</v>
      </c>
      <c r="C338">
        <f t="shared" si="41"/>
        <v>-0.16052900805041753</v>
      </c>
      <c r="D338">
        <f t="shared" si="40"/>
        <v>36.124804325282916</v>
      </c>
      <c r="E338">
        <f t="shared" si="42"/>
        <v>2181220.7265965166</v>
      </c>
      <c r="F338">
        <f t="shared" si="43"/>
        <v>36.28533333327789</v>
      </c>
      <c r="G338">
        <f t="shared" si="44"/>
        <v>2182204.7333333334</v>
      </c>
      <c r="H338">
        <f t="shared" si="45"/>
        <v>2182188.673243429</v>
      </c>
      <c r="I338">
        <f t="shared" si="46"/>
        <v>2182221.5816900795</v>
      </c>
      <c r="J338">
        <f t="shared" si="47"/>
        <v>-32.908446650335591</v>
      </c>
    </row>
    <row r="339" spans="1:10" x14ac:dyDescent="0.25">
      <c r="A339">
        <f>VLOOKUP('2024-03-18_windows_device_0'!P654,'2024-03-18_windows_device_0'!P$2:P$911,1,0)</f>
        <v>36.265333333333331</v>
      </c>
      <c r="B339">
        <f>VLOOKUP('2024-03-18_windows_device_0'!Q692,'2024-03-18_windows_device_0'!Q$2:Q$911,1,0)</f>
        <v>2184016</v>
      </c>
      <c r="C339">
        <f t="shared" si="41"/>
        <v>-0.10033063003153769</v>
      </c>
      <c r="D339">
        <f t="shared" si="40"/>
        <v>36.165002703301795</v>
      </c>
      <c r="E339">
        <f t="shared" si="42"/>
        <v>2181231.142481273</v>
      </c>
      <c r="F339">
        <f t="shared" si="43"/>
        <v>36.265333333279571</v>
      </c>
      <c r="G339">
        <f t="shared" si="44"/>
        <v>2182202.7333333334</v>
      </c>
      <c r="H339">
        <f t="shared" si="45"/>
        <v>2182199.00462433</v>
      </c>
      <c r="I339">
        <f t="shared" si="46"/>
        <v>2182219.5724034864</v>
      </c>
      <c r="J339">
        <f t="shared" si="47"/>
        <v>-20.567779156465228</v>
      </c>
    </row>
    <row r="340" spans="1:10" x14ac:dyDescent="0.25">
      <c r="A340">
        <f>VLOOKUP('2024-03-18_windows_device_0'!P655,'2024-03-18_windows_device_0'!P$2:P$911,1,0)</f>
        <v>36.252000000000002</v>
      </c>
      <c r="B340">
        <f>VLOOKUP('2024-03-18_windows_device_0'!Q693,'2024-03-18_windows_device_0'!Q$2:Q$911,1,0)</f>
        <v>2184015</v>
      </c>
      <c r="C340">
        <f t="shared" si="41"/>
        <v>-6.6887086687656153E-2</v>
      </c>
      <c r="D340">
        <f t="shared" si="40"/>
        <v>36.185112913312345</v>
      </c>
      <c r="E340">
        <f t="shared" si="42"/>
        <v>2181237.7154943086</v>
      </c>
      <c r="F340">
        <f t="shared" si="43"/>
        <v>36.251999999947067</v>
      </c>
      <c r="G340">
        <f t="shared" si="44"/>
        <v>2182202.4</v>
      </c>
      <c r="H340">
        <f t="shared" si="45"/>
        <v>2182205.5210263198</v>
      </c>
      <c r="I340">
        <f t="shared" si="46"/>
        <v>2182219.2328790906</v>
      </c>
      <c r="J340">
        <f t="shared" si="47"/>
        <v>-13.711852770969511</v>
      </c>
    </row>
    <row r="341" spans="1:10" x14ac:dyDescent="0.25">
      <c r="A341">
        <f>VLOOKUP('2024-03-18_windows_device_0'!P656,'2024-03-18_windows_device_0'!P$2:P$911,1,0)</f>
        <v>36.211333333333336</v>
      </c>
      <c r="B341">
        <f>VLOOKUP('2024-03-18_windows_device_0'!Q694,'2024-03-18_windows_device_0'!Q$2:Q$911,1,0)</f>
        <v>2184010</v>
      </c>
      <c r="C341">
        <f t="shared" si="41"/>
        <v>-0.2040056143974279</v>
      </c>
      <c r="D341">
        <f t="shared" si="40"/>
        <v>36.007327718935905</v>
      </c>
      <c r="E341">
        <f t="shared" si="42"/>
        <v>2181206.7946698898</v>
      </c>
      <c r="F341">
        <f t="shared" si="43"/>
        <v>36.21133333327289</v>
      </c>
      <c r="G341">
        <f t="shared" si="44"/>
        <v>2182199.4333333331</v>
      </c>
      <c r="H341">
        <f t="shared" si="45"/>
        <v>2182174.4261787329</v>
      </c>
      <c r="I341">
        <f t="shared" si="46"/>
        <v>2182216.2473296844</v>
      </c>
      <c r="J341">
        <f t="shared" si="47"/>
        <v>-41.821150951472717</v>
      </c>
    </row>
    <row r="342" spans="1:10" x14ac:dyDescent="0.25">
      <c r="A342">
        <f>VLOOKUP('2024-03-18_windows_device_0'!P657,'2024-03-18_windows_device_0'!P$2:P$911,1,0)</f>
        <v>36.204000000000001</v>
      </c>
      <c r="B342">
        <f>VLOOKUP('2024-03-18_windows_device_0'!Q695,'2024-03-18_windows_device_0'!Q$2:Q$911,1,0)</f>
        <v>2183994</v>
      </c>
      <c r="C342">
        <f t="shared" si="41"/>
        <v>-3.6787897678234052E-2</v>
      </c>
      <c r="D342">
        <f t="shared" si="40"/>
        <v>36.16721210232177</v>
      </c>
      <c r="E342">
        <f t="shared" si="42"/>
        <v>2181225.4691625391</v>
      </c>
      <c r="F342">
        <f t="shared" si="43"/>
        <v>36.203999999946419</v>
      </c>
      <c r="G342">
        <f t="shared" si="44"/>
        <v>2182183.7999999998</v>
      </c>
      <c r="H342">
        <f t="shared" si="45"/>
        <v>2182193.0690722428</v>
      </c>
      <c r="I342">
        <f t="shared" si="46"/>
        <v>2182200.6105912668</v>
      </c>
      <c r="J342">
        <f t="shared" si="47"/>
        <v>-7.5415190240379806</v>
      </c>
    </row>
    <row r="343" spans="1:10" x14ac:dyDescent="0.25">
      <c r="A343">
        <f>VLOOKUP('2024-03-18_windows_device_0'!P658,'2024-03-18_windows_device_0'!P$2:P$911,1,0)</f>
        <v>36.177333333333337</v>
      </c>
      <c r="B343">
        <f>VLOOKUP('2024-03-18_windows_device_0'!Q696,'2024-03-18_windows_device_0'!Q$2:Q$911,1,0)</f>
        <v>2183987</v>
      </c>
      <c r="C343">
        <f t="shared" si="41"/>
        <v>-0.13377417337534794</v>
      </c>
      <c r="D343">
        <f t="shared" si="40"/>
        <v>36.043559159957987</v>
      </c>
      <c r="E343">
        <f t="shared" si="42"/>
        <v>2181200.0233944827</v>
      </c>
      <c r="F343">
        <f t="shared" si="43"/>
        <v>36.177333333274575</v>
      </c>
      <c r="G343">
        <f t="shared" si="44"/>
        <v>2182178.1333333333</v>
      </c>
      <c r="H343">
        <f t="shared" si="45"/>
        <v>2182167.5078369337</v>
      </c>
      <c r="I343">
        <f t="shared" si="46"/>
        <v>2182194.9315424757</v>
      </c>
      <c r="J343">
        <f t="shared" si="47"/>
        <v>-27.42370554194633</v>
      </c>
    </row>
    <row r="344" spans="1:10" x14ac:dyDescent="0.25">
      <c r="A344">
        <f>VLOOKUP('2024-03-18_windows_device_0'!P659,'2024-03-18_windows_device_0'!P$2:P$911,1,0)</f>
        <v>36.165999999999997</v>
      </c>
      <c r="B344">
        <f>VLOOKUP('2024-03-18_windows_device_0'!Q697,'2024-03-18_windows_device_0'!Q$2:Q$911,1,0)</f>
        <v>2184001</v>
      </c>
      <c r="C344">
        <f t="shared" si="41"/>
        <v>-5.6854023684562972E-2</v>
      </c>
      <c r="D344">
        <f t="shared" si="40"/>
        <v>36.109145976315432</v>
      </c>
      <c r="E344">
        <f t="shared" si="42"/>
        <v>2181230.402769628</v>
      </c>
      <c r="F344">
        <f t="shared" si="43"/>
        <v>36.165999999944084</v>
      </c>
      <c r="G344">
        <f t="shared" si="44"/>
        <v>2182192.7000000002</v>
      </c>
      <c r="H344">
        <f t="shared" si="45"/>
        <v>2182197.837871884</v>
      </c>
      <c r="I344">
        <f t="shared" si="46"/>
        <v>2182209.4929467393</v>
      </c>
      <c r="J344">
        <f t="shared" si="47"/>
        <v>-11.655074855335409</v>
      </c>
    </row>
    <row r="345" spans="1:10" x14ac:dyDescent="0.25">
      <c r="A345">
        <f>VLOOKUP('2024-03-18_windows_device_0'!P660,'2024-03-18_windows_device_0'!P$2:P$911,1,0)</f>
        <v>36.128</v>
      </c>
      <c r="B345">
        <f>VLOOKUP('2024-03-18_windows_device_0'!Q698,'2024-03-18_windows_device_0'!Q$2:Q$911,1,0)</f>
        <v>2184006</v>
      </c>
      <c r="C345">
        <f t="shared" si="41"/>
        <v>-0.19062819705987527</v>
      </c>
      <c r="D345">
        <f t="shared" si="40"/>
        <v>35.937371802940127</v>
      </c>
      <c r="E345">
        <f t="shared" si="42"/>
        <v>2181210.0280148811</v>
      </c>
      <c r="F345">
        <f t="shared" si="43"/>
        <v>36.127999999936428</v>
      </c>
      <c r="G345">
        <f t="shared" si="44"/>
        <v>2182199.6</v>
      </c>
      <c r="H345">
        <f t="shared" si="45"/>
        <v>2182177.296521815</v>
      </c>
      <c r="I345">
        <f t="shared" si="46"/>
        <v>2182216.3753022123</v>
      </c>
      <c r="J345">
        <f t="shared" si="47"/>
        <v>-39.078780397274429</v>
      </c>
    </row>
    <row r="346" spans="1:10" x14ac:dyDescent="0.25">
      <c r="A346">
        <f>VLOOKUP('2024-03-18_windows_device_0'!P661,'2024-03-18_windows_device_0'!P$2:P$911,1,0)</f>
        <v>36.101999999999997</v>
      </c>
      <c r="B346">
        <f>VLOOKUP('2024-03-18_windows_device_0'!Q699,'2024-03-18_windows_device_0'!Q$2:Q$911,1,0)</f>
        <v>2184003</v>
      </c>
      <c r="C346">
        <f t="shared" si="41"/>
        <v>-0.13042981904099543</v>
      </c>
      <c r="D346">
        <f t="shared" si="40"/>
        <v>35.971570180958999</v>
      </c>
      <c r="E346">
        <f t="shared" si="42"/>
        <v>2181220.7716262094</v>
      </c>
      <c r="F346">
        <f t="shared" si="43"/>
        <v>36.101999999938087</v>
      </c>
      <c r="G346">
        <f t="shared" si="44"/>
        <v>2182197.9</v>
      </c>
      <c r="H346">
        <f t="shared" si="45"/>
        <v>2182187.9251167378</v>
      </c>
      <c r="I346">
        <f t="shared" si="46"/>
        <v>2182214.663229641</v>
      </c>
      <c r="J346">
        <f t="shared" si="47"/>
        <v>-26.738112903404062</v>
      </c>
    </row>
    <row r="347" spans="1:10" x14ac:dyDescent="0.25">
      <c r="A347">
        <f>VLOOKUP('2024-03-18_windows_device_0'!P662,'2024-03-18_windows_device_0'!P$2:P$911,1,0)</f>
        <v>36.085333333333331</v>
      </c>
      <c r="B347">
        <f>VLOOKUP('2024-03-18_windows_device_0'!Q700,'2024-03-18_windows_device_0'!Q$2:Q$911,1,0)</f>
        <v>2183997</v>
      </c>
      <c r="C347">
        <f t="shared" si="41"/>
        <v>-8.3608858359596916E-2</v>
      </c>
      <c r="D347">
        <f t="shared" si="40"/>
        <v>36.001724474973734</v>
      </c>
      <c r="E347">
        <f t="shared" si="42"/>
        <v>2181225.2696863469</v>
      </c>
      <c r="F347">
        <f t="shared" si="43"/>
        <v>36.085333333272843</v>
      </c>
      <c r="G347">
        <f t="shared" si="44"/>
        <v>2182192.7333333334</v>
      </c>
      <c r="H347">
        <f t="shared" si="45"/>
        <v>2182192.3490081825</v>
      </c>
      <c r="I347">
        <f t="shared" si="46"/>
        <v>2182209.4888241463</v>
      </c>
      <c r="J347">
        <f t="shared" si="47"/>
        <v>-17.139815963717368</v>
      </c>
    </row>
    <row r="348" spans="1:10" x14ac:dyDescent="0.25">
      <c r="A348">
        <f>VLOOKUP('2024-03-18_windows_device_0'!P663,'2024-03-18_windows_device_0'!P$2:P$911,1,0)</f>
        <v>36.049333333333337</v>
      </c>
      <c r="B348">
        <f>VLOOKUP('2024-03-18_windows_device_0'!Q701,'2024-03-18_windows_device_0'!Q$2:Q$911,1,0)</f>
        <v>2183996</v>
      </c>
      <c r="C348">
        <f t="shared" si="41"/>
        <v>-0.18059513405671082</v>
      </c>
      <c r="D348">
        <f t="shared" si="40"/>
        <v>35.868738199276628</v>
      </c>
      <c r="E348">
        <f t="shared" si="42"/>
        <v>2181206.3321620938</v>
      </c>
      <c r="F348">
        <f t="shared" si="43"/>
        <v>36.049333333266539</v>
      </c>
      <c r="G348">
        <f t="shared" si="44"/>
        <v>2182193.5333333332</v>
      </c>
      <c r="H348">
        <f t="shared" si="45"/>
        <v>2182173.2501057968</v>
      </c>
      <c r="I348">
        <f t="shared" si="46"/>
        <v>2182210.2721082787</v>
      </c>
      <c r="J348">
        <f t="shared" si="47"/>
        <v>-37.022002481625719</v>
      </c>
    </row>
    <row r="349" spans="1:10" x14ac:dyDescent="0.25">
      <c r="A349">
        <f>VLOOKUP('2024-03-18_windows_device_0'!P664,'2024-03-18_windows_device_0'!P$2:P$911,1,0)</f>
        <v>36.015333333333331</v>
      </c>
      <c r="B349">
        <f>VLOOKUP('2024-03-18_windows_device_0'!Q702,'2024-03-18_windows_device_0'!Q$2:Q$911,1,0)</f>
        <v>2183995</v>
      </c>
      <c r="C349">
        <f t="shared" si="41"/>
        <v>-0.17056207105361765</v>
      </c>
      <c r="D349">
        <f t="shared" si="40"/>
        <v>35.844771262279714</v>
      </c>
      <c r="E349">
        <f t="shared" si="42"/>
        <v>2181209.2270388696</v>
      </c>
      <c r="F349">
        <f t="shared" si="43"/>
        <v>36.015333333265382</v>
      </c>
      <c r="G349">
        <f t="shared" si="44"/>
        <v>2182194.2333333334</v>
      </c>
      <c r="H349">
        <f t="shared" si="45"/>
        <v>2182175.9910965045</v>
      </c>
      <c r="I349">
        <f t="shared" si="46"/>
        <v>2182210.9563210704</v>
      </c>
      <c r="J349">
        <f t="shared" si="47"/>
        <v>-34.965224565991619</v>
      </c>
    </row>
    <row r="350" spans="1:10" x14ac:dyDescent="0.25">
      <c r="A350">
        <f>VLOOKUP('2024-03-18_windows_device_0'!P665,'2024-03-18_windows_device_0'!P$2:P$911,1,0)</f>
        <v>36.006</v>
      </c>
      <c r="B350">
        <f>VLOOKUP('2024-03-18_windows_device_0'!Q703,'2024-03-18_windows_device_0'!Q$2:Q$911,1,0)</f>
        <v>2183999</v>
      </c>
      <c r="C350">
        <f t="shared" si="41"/>
        <v>-4.6820960681362871E-2</v>
      </c>
      <c r="D350">
        <f t="shared" si="40"/>
        <v>35.959179039318634</v>
      </c>
      <c r="E350">
        <f t="shared" si="42"/>
        <v>2181239.0987930326</v>
      </c>
      <c r="F350">
        <f t="shared" si="43"/>
        <v>36.005999999937679</v>
      </c>
      <c r="G350">
        <f t="shared" si="44"/>
        <v>2182198.7000000002</v>
      </c>
      <c r="H350">
        <f t="shared" si="45"/>
        <v>2182205.8203570531</v>
      </c>
      <c r="I350">
        <f t="shared" si="46"/>
        <v>2182215.4186539929</v>
      </c>
      <c r="J350">
        <f t="shared" si="47"/>
        <v>-9.598296939679388</v>
      </c>
    </row>
    <row r="351" spans="1:10" x14ac:dyDescent="0.25">
      <c r="A351">
        <f>VLOOKUP('2024-03-18_windows_device_0'!P666,'2024-03-18_windows_device_0'!P$2:P$911,1,0)</f>
        <v>35.988666666666667</v>
      </c>
      <c r="B351">
        <f>VLOOKUP('2024-03-18_windows_device_0'!Q704,'2024-03-18_windows_device_0'!Q$2:Q$911,1,0)</f>
        <v>2184003</v>
      </c>
      <c r="C351">
        <f t="shared" si="41"/>
        <v>-8.695321269398508E-2</v>
      </c>
      <c r="D351">
        <f t="shared" si="40"/>
        <v>35.901713453972683</v>
      </c>
      <c r="E351">
        <f t="shared" si="42"/>
        <v>2181235.8095025155</v>
      </c>
      <c r="F351">
        <f t="shared" si="43"/>
        <v>35.988666666601617</v>
      </c>
      <c r="G351">
        <f t="shared" si="44"/>
        <v>2182203.5666666669</v>
      </c>
      <c r="H351">
        <f t="shared" si="45"/>
        <v>2182202.4518636768</v>
      </c>
      <c r="I351">
        <f t="shared" si="46"/>
        <v>2182220.2772722789</v>
      </c>
      <c r="J351">
        <f t="shared" si="47"/>
        <v>-17.82540860226694</v>
      </c>
    </row>
    <row r="352" spans="1:10" x14ac:dyDescent="0.25">
      <c r="A352">
        <f>VLOOKUP('2024-03-18_windows_device_0'!P667,'2024-03-18_windows_device_0'!P$2:P$911,1,0)</f>
        <v>35.949333333333335</v>
      </c>
      <c r="B352">
        <f>VLOOKUP('2024-03-18_windows_device_0'!Q705,'2024-03-18_windows_device_0'!Q$2:Q$911,1,0)</f>
        <v>2184000</v>
      </c>
      <c r="C352">
        <f t="shared" si="41"/>
        <v>-0.19731690572865157</v>
      </c>
      <c r="D352">
        <f t="shared" si="40"/>
        <v>35.752016427604687</v>
      </c>
      <c r="E352">
        <f t="shared" si="42"/>
        <v>2181212.3144578799</v>
      </c>
      <c r="F352">
        <f t="shared" si="43"/>
        <v>35.949333333260597</v>
      </c>
      <c r="G352">
        <f t="shared" si="44"/>
        <v>2182202.5333333332</v>
      </c>
      <c r="H352">
        <f t="shared" si="45"/>
        <v>2182178.7757096379</v>
      </c>
      <c r="I352">
        <f t="shared" si="46"/>
        <v>2182219.2256753123</v>
      </c>
      <c r="J352">
        <f t="shared" si="47"/>
        <v>-40.449965674373573</v>
      </c>
    </row>
    <row r="353" spans="1:10" x14ac:dyDescent="0.25">
      <c r="A353">
        <f>VLOOKUP('2024-03-18_windows_device_0'!P668,'2024-03-18_windows_device_0'!P$2:P$911,1,0)</f>
        <v>35.908666666666669</v>
      </c>
      <c r="B353">
        <f>VLOOKUP('2024-03-18_windows_device_0'!Q706,'2024-03-18_windows_device_0'!Q$2:Q$911,1,0)</f>
        <v>2183998</v>
      </c>
      <c r="C353">
        <f t="shared" si="41"/>
        <v>-0.2040056143974279</v>
      </c>
      <c r="D353">
        <f t="shared" si="40"/>
        <v>35.704661052269238</v>
      </c>
      <c r="E353">
        <f t="shared" si="42"/>
        <v>2181211.146985943</v>
      </c>
      <c r="F353">
        <f t="shared" si="43"/>
        <v>35.90866666659138</v>
      </c>
      <c r="G353">
        <f t="shared" si="44"/>
        <v>2182202.5666666669</v>
      </c>
      <c r="H353">
        <f t="shared" si="45"/>
        <v>2182177.4189749546</v>
      </c>
      <c r="I353">
        <f t="shared" si="46"/>
        <v>2182219.2401259062</v>
      </c>
      <c r="J353">
        <f t="shared" si="47"/>
        <v>-41.821150951472717</v>
      </c>
    </row>
    <row r="354" spans="1:10" x14ac:dyDescent="0.25">
      <c r="A354">
        <f>VLOOKUP('2024-03-18_windows_device_0'!P669,'2024-03-18_windows_device_0'!P$2:P$911,1,0)</f>
        <v>35.887333333333331</v>
      </c>
      <c r="B354">
        <f>VLOOKUP('2024-03-18_windows_device_0'!Q707,'2024-03-18_windows_device_0'!Q$2:Q$911,1,0)</f>
        <v>2183994</v>
      </c>
      <c r="C354">
        <f t="shared" si="41"/>
        <v>-0.10701933870031399</v>
      </c>
      <c r="D354">
        <f t="shared" si="40"/>
        <v>35.780313994633019</v>
      </c>
      <c r="E354">
        <f t="shared" si="42"/>
        <v>2181228.186037627</v>
      </c>
      <c r="F354">
        <f t="shared" si="43"/>
        <v>35.887333333262255</v>
      </c>
      <c r="G354">
        <f t="shared" si="44"/>
        <v>2182199.6333333333</v>
      </c>
      <c r="H354">
        <f t="shared" si="45"/>
        <v>2182194.3579224395</v>
      </c>
      <c r="I354">
        <f t="shared" si="46"/>
        <v>2182216.296886873</v>
      </c>
      <c r="J354">
        <f t="shared" si="47"/>
        <v>-21.938964433564369</v>
      </c>
    </row>
    <row r="355" spans="1:10" x14ac:dyDescent="0.25">
      <c r="A355">
        <f>VLOOKUP('2024-03-18_windows_device_0'!P670,'2024-03-18_windows_device_0'!P$2:P$911,1,0)</f>
        <v>35.880000000000003</v>
      </c>
      <c r="B355">
        <f>VLOOKUP('2024-03-18_windows_device_0'!Q708,'2024-03-18_windows_device_0'!Q$2:Q$911,1,0)</f>
        <v>2183993</v>
      </c>
      <c r="C355">
        <f t="shared" si="41"/>
        <v>-3.6787897678198407E-2</v>
      </c>
      <c r="D355">
        <f t="shared" si="40"/>
        <v>35.843212102321807</v>
      </c>
      <c r="E355">
        <f t="shared" si="42"/>
        <v>2181241.9812855795</v>
      </c>
      <c r="F355">
        <f t="shared" si="43"/>
        <v>35.879999999932231</v>
      </c>
      <c r="G355">
        <f t="shared" si="44"/>
        <v>2182199</v>
      </c>
      <c r="H355">
        <f t="shared" si="45"/>
        <v>2182208.1186294314</v>
      </c>
      <c r="I355">
        <f t="shared" si="46"/>
        <v>2182215.6601484553</v>
      </c>
      <c r="J355">
        <f t="shared" si="47"/>
        <v>-7.5415190240306735</v>
      </c>
    </row>
    <row r="356" spans="1:10" x14ac:dyDescent="0.25">
      <c r="A356">
        <f>VLOOKUP('2024-03-18_windows_device_0'!P671,'2024-03-18_windows_device_0'!P$2:P$911,1,0)</f>
        <v>35.847333333333331</v>
      </c>
      <c r="B356">
        <f>VLOOKUP('2024-03-18_windows_device_0'!Q709,'2024-03-18_windows_device_0'!Q$2:Q$911,1,0)</f>
        <v>2183991</v>
      </c>
      <c r="C356">
        <f t="shared" si="41"/>
        <v>-0.16387336238484132</v>
      </c>
      <c r="D356">
        <f t="shared" si="40"/>
        <v>35.683459970948491</v>
      </c>
      <c r="E356">
        <f t="shared" si="42"/>
        <v>2181215.7016037428</v>
      </c>
      <c r="F356">
        <f t="shared" si="43"/>
        <v>35.847333333256962</v>
      </c>
      <c r="G356">
        <f t="shared" si="44"/>
        <v>2182198.6333333333</v>
      </c>
      <c r="H356">
        <f t="shared" si="45"/>
        <v>2182181.6842743978</v>
      </c>
      <c r="I356">
        <f t="shared" si="46"/>
        <v>2182215.2783136866</v>
      </c>
      <c r="J356">
        <f t="shared" si="47"/>
        <v>-33.594039288892468</v>
      </c>
    </row>
    <row r="357" spans="1:10" x14ac:dyDescent="0.25">
      <c r="A357">
        <f>VLOOKUP('2024-03-18_windows_device_0'!P672,'2024-03-18_windows_device_0'!P$2:P$911,1,0)</f>
        <v>35.825333333333333</v>
      </c>
      <c r="B357">
        <f>VLOOKUP('2024-03-18_windows_device_0'!Q710,'2024-03-18_windows_device_0'!Q$2:Q$911,1,0)</f>
        <v>2183990</v>
      </c>
      <c r="C357">
        <f t="shared" si="41"/>
        <v>-0.1103636930346665</v>
      </c>
      <c r="D357">
        <f t="shared" si="40"/>
        <v>35.714969640298669</v>
      </c>
      <c r="E357">
        <f t="shared" si="42"/>
        <v>2181226.8657829049</v>
      </c>
      <c r="F357">
        <f t="shared" si="43"/>
        <v>35.825333333258797</v>
      </c>
      <c r="G357">
        <f t="shared" si="44"/>
        <v>2182198.7333333334</v>
      </c>
      <c r="H357">
        <f t="shared" si="45"/>
        <v>2182192.7435413613</v>
      </c>
      <c r="I357">
        <f t="shared" si="46"/>
        <v>2182215.3680984336</v>
      </c>
      <c r="J357">
        <f t="shared" si="47"/>
        <v>-22.624557072106633</v>
      </c>
    </row>
    <row r="358" spans="1:10" x14ac:dyDescent="0.25">
      <c r="A358">
        <f>VLOOKUP('2024-03-18_windows_device_0'!P673,'2024-03-18_windows_device_0'!P$2:P$911,1,0)</f>
        <v>35.793333333333337</v>
      </c>
      <c r="B358">
        <f>VLOOKUP('2024-03-18_windows_device_0'!Q711,'2024-03-18_windows_device_0'!Q$2:Q$911,1,0)</f>
        <v>2183984</v>
      </c>
      <c r="C358">
        <f t="shared" si="41"/>
        <v>-0.16052900805041753</v>
      </c>
      <c r="D358">
        <f t="shared" si="40"/>
        <v>35.632804325282919</v>
      </c>
      <c r="E358">
        <f t="shared" si="42"/>
        <v>2181212.3207040923</v>
      </c>
      <c r="F358">
        <f t="shared" si="43"/>
        <v>35.793333333254111</v>
      </c>
      <c r="G358">
        <f t="shared" si="44"/>
        <v>2182194.3333333335</v>
      </c>
      <c r="H358">
        <f t="shared" si="45"/>
        <v>2182178.0447932342</v>
      </c>
      <c r="I358">
        <f t="shared" si="46"/>
        <v>2182210.9532398847</v>
      </c>
      <c r="J358">
        <f t="shared" si="47"/>
        <v>-32.908446650335591</v>
      </c>
    </row>
    <row r="359" spans="1:10" x14ac:dyDescent="0.25">
      <c r="A359">
        <f>VLOOKUP('2024-03-18_windows_device_0'!P674,'2024-03-18_windows_device_0'!P$2:P$911,1,0)</f>
        <v>35.78</v>
      </c>
      <c r="B359">
        <f>VLOOKUP('2024-03-18_windows_device_0'!Q712,'2024-03-18_windows_device_0'!Q$2:Q$911,1,0)</f>
        <v>2183981</v>
      </c>
      <c r="C359">
        <f t="shared" si="41"/>
        <v>-6.6887086687691791E-2</v>
      </c>
      <c r="D359">
        <f t="shared" si="40"/>
        <v>35.713112913312308</v>
      </c>
      <c r="E359">
        <f t="shared" si="42"/>
        <v>2181229.2421766506</v>
      </c>
      <c r="F359">
        <f t="shared" si="43"/>
        <v>35.779999999925458</v>
      </c>
      <c r="G359">
        <f t="shared" si="44"/>
        <v>2182192</v>
      </c>
      <c r="H359">
        <f t="shared" si="45"/>
        <v>2182194.9018627182</v>
      </c>
      <c r="I359">
        <f t="shared" si="46"/>
        <v>2182208.6137154889</v>
      </c>
      <c r="J359">
        <f t="shared" si="47"/>
        <v>-13.711852770976817</v>
      </c>
    </row>
    <row r="360" spans="1:10" x14ac:dyDescent="0.25">
      <c r="A360">
        <f>VLOOKUP('2024-03-18_windows_device_0'!P675,'2024-03-18_windows_device_0'!P$2:P$911,1,0)</f>
        <v>35.762</v>
      </c>
      <c r="B360">
        <f>VLOOKUP('2024-03-18_windows_device_0'!Q713,'2024-03-18_windows_device_0'!Q$2:Q$911,1,0)</f>
        <v>2183984</v>
      </c>
      <c r="C360">
        <f t="shared" si="41"/>
        <v>-9.029756702837323E-2</v>
      </c>
      <c r="D360">
        <f t="shared" si="40"/>
        <v>35.671702432971628</v>
      </c>
      <c r="E360">
        <f t="shared" si="42"/>
        <v>2181228.4219635525</v>
      </c>
      <c r="F360">
        <f t="shared" si="43"/>
        <v>35.761999999923134</v>
      </c>
      <c r="G360">
        <f t="shared" si="44"/>
        <v>2182195.9</v>
      </c>
      <c r="H360">
        <f t="shared" si="45"/>
        <v>2182193.9943563142</v>
      </c>
      <c r="I360">
        <f t="shared" si="46"/>
        <v>2182212.5053575551</v>
      </c>
      <c r="J360">
        <f t="shared" si="47"/>
        <v>-18.511001240816512</v>
      </c>
    </row>
    <row r="361" spans="1:10" x14ac:dyDescent="0.25">
      <c r="A361">
        <f>VLOOKUP('2024-03-18_windows_device_0'!P676,'2024-03-18_windows_device_0'!P$2:P$911,1,0)</f>
        <v>35.723333333333336</v>
      </c>
      <c r="B361">
        <f>VLOOKUP('2024-03-18_windows_device_0'!Q714,'2024-03-18_windows_device_0'!Q$2:Q$911,1,0)</f>
        <v>2183988</v>
      </c>
      <c r="C361">
        <f t="shared" si="41"/>
        <v>-0.19397255139426342</v>
      </c>
      <c r="D361">
        <f t="shared" si="40"/>
        <v>35.529360781939076</v>
      </c>
      <c r="E361">
        <f t="shared" si="42"/>
        <v>2181213.2728464156</v>
      </c>
      <c r="F361">
        <f t="shared" si="43"/>
        <v>35.723333333247865</v>
      </c>
      <c r="G361">
        <f t="shared" si="44"/>
        <v>2182201.8333333335</v>
      </c>
      <c r="H361">
        <f t="shared" si="45"/>
        <v>2182178.6563637727</v>
      </c>
      <c r="I361">
        <f t="shared" si="46"/>
        <v>2182218.4207368083</v>
      </c>
      <c r="J361">
        <f t="shared" si="47"/>
        <v>-39.764373035824001</v>
      </c>
    </row>
    <row r="362" spans="1:10" x14ac:dyDescent="0.25">
      <c r="A362">
        <f>VLOOKUP('2024-03-18_windows_device_0'!P677,'2024-03-18_windows_device_0'!P$2:P$911,1,0)</f>
        <v>35.706000000000003</v>
      </c>
      <c r="B362">
        <f>VLOOKUP('2024-03-18_windows_device_0'!Q715,'2024-03-18_windows_device_0'!Q$2:Q$911,1,0)</f>
        <v>2183985</v>
      </c>
      <c r="C362">
        <f t="shared" si="41"/>
        <v>-8.695321269398508E-2</v>
      </c>
      <c r="D362">
        <f t="shared" si="40"/>
        <v>35.619046787306019</v>
      </c>
      <c r="E362">
        <f t="shared" si="42"/>
        <v>2181233.1556983306</v>
      </c>
      <c r="F362">
        <f t="shared" si="43"/>
        <v>35.705999999920152</v>
      </c>
      <c r="G362">
        <f t="shared" si="44"/>
        <v>2182199.7000000002</v>
      </c>
      <c r="H362">
        <f t="shared" si="45"/>
        <v>2182198.4539464917</v>
      </c>
      <c r="I362">
        <f t="shared" si="46"/>
        <v>2182216.2793550938</v>
      </c>
      <c r="J362">
        <f t="shared" si="47"/>
        <v>-17.82540860226694</v>
      </c>
    </row>
    <row r="363" spans="1:10" x14ac:dyDescent="0.25">
      <c r="A363">
        <f>VLOOKUP('2024-03-18_windows_device_0'!P678,'2024-03-18_windows_device_0'!P$2:P$911,1,0)</f>
        <v>35.693333333333335</v>
      </c>
      <c r="B363">
        <f>VLOOKUP('2024-03-18_windows_device_0'!Q716,'2024-03-18_windows_device_0'!Q$2:Q$911,1,0)</f>
        <v>2183985</v>
      </c>
      <c r="C363">
        <f t="shared" si="41"/>
        <v>-6.3542732353303641E-2</v>
      </c>
      <c r="D363">
        <f t="shared" si="40"/>
        <v>35.62979060098003</v>
      </c>
      <c r="E363">
        <f t="shared" si="42"/>
        <v>2181238.6448459756</v>
      </c>
      <c r="F363">
        <f t="shared" si="43"/>
        <v>35.693333333254152</v>
      </c>
      <c r="G363">
        <f t="shared" si="44"/>
        <v>2182200.3333333335</v>
      </c>
      <c r="H363">
        <f t="shared" si="45"/>
        <v>2182203.8805467854</v>
      </c>
      <c r="I363">
        <f t="shared" si="46"/>
        <v>2182216.9068069179</v>
      </c>
      <c r="J363">
        <f t="shared" si="47"/>
        <v>-13.026260132427247</v>
      </c>
    </row>
    <row r="364" spans="1:10" x14ac:dyDescent="0.25">
      <c r="A364">
        <f>VLOOKUP('2024-03-18_windows_device_0'!P679,'2024-03-18_windows_device_0'!P$2:P$911,1,0)</f>
        <v>35.671999999999997</v>
      </c>
      <c r="B364">
        <f>VLOOKUP('2024-03-18_windows_device_0'!Q717,'2024-03-18_windows_device_0'!Q$2:Q$911,1,0)</f>
        <v>2183985</v>
      </c>
      <c r="C364">
        <f t="shared" si="41"/>
        <v>-0.10701933870031399</v>
      </c>
      <c r="D364">
        <f t="shared" si="40"/>
        <v>35.564980661299685</v>
      </c>
      <c r="E364">
        <f t="shared" si="42"/>
        <v>2181230.8946945812</v>
      </c>
      <c r="F364">
        <f t="shared" si="43"/>
        <v>35.671999999916906</v>
      </c>
      <c r="G364">
        <f t="shared" si="44"/>
        <v>2182201.4</v>
      </c>
      <c r="H364">
        <f t="shared" si="45"/>
        <v>2182196.0246034516</v>
      </c>
      <c r="I364">
        <f t="shared" si="46"/>
        <v>2182217.9635678851</v>
      </c>
      <c r="J364">
        <f t="shared" si="47"/>
        <v>-21.938964433564369</v>
      </c>
    </row>
    <row r="365" spans="1:10" x14ac:dyDescent="0.25">
      <c r="A365">
        <f>VLOOKUP('2024-03-18_windows_device_0'!P680,'2024-03-18_windows_device_0'!P$2:P$911,1,0)</f>
        <v>35.639333333333333</v>
      </c>
      <c r="B365">
        <f>VLOOKUP('2024-03-18_windows_device_0'!Q718,'2024-03-18_windows_device_0'!Q$2:Q$911,1,0)</f>
        <v>2183988</v>
      </c>
      <c r="C365">
        <f t="shared" si="41"/>
        <v>-0.16387336238480568</v>
      </c>
      <c r="D365">
        <f t="shared" si="40"/>
        <v>35.475459970948528</v>
      </c>
      <c r="E365">
        <f t="shared" si="42"/>
        <v>2181224.0208709035</v>
      </c>
      <c r="F365">
        <f t="shared" si="43"/>
        <v>35.639333333244529</v>
      </c>
      <c r="G365">
        <f t="shared" si="44"/>
        <v>2182206.0333333332</v>
      </c>
      <c r="H365">
        <f t="shared" si="45"/>
        <v>2182188.9876938276</v>
      </c>
      <c r="I365">
        <f t="shared" si="46"/>
        <v>2182222.5817331164</v>
      </c>
      <c r="J365">
        <f t="shared" si="47"/>
        <v>-33.594039288885163</v>
      </c>
    </row>
    <row r="366" spans="1:10" x14ac:dyDescent="0.25">
      <c r="A366">
        <f>VLOOKUP('2024-03-18_windows_device_0'!P681,'2024-03-18_windows_device_0'!P$2:P$911,1,0)</f>
        <v>35.616</v>
      </c>
      <c r="B366">
        <f>VLOOKUP('2024-03-18_windows_device_0'!Q719,'2024-03-18_windows_device_0'!Q$2:Q$911,1,0)</f>
        <v>2183987</v>
      </c>
      <c r="C366">
        <f t="shared" si="41"/>
        <v>-0.11705240170344282</v>
      </c>
      <c r="D366">
        <f t="shared" si="40"/>
        <v>35.49894759829656</v>
      </c>
      <c r="E366">
        <f t="shared" si="42"/>
        <v>2181233.8922990309</v>
      </c>
      <c r="F366">
        <f t="shared" si="43"/>
        <v>35.615999999912809</v>
      </c>
      <c r="G366">
        <f t="shared" si="44"/>
        <v>2182206.2000000002</v>
      </c>
      <c r="H366">
        <f t="shared" si="45"/>
        <v>2182198.7418230749</v>
      </c>
      <c r="I366">
        <f t="shared" si="46"/>
        <v>2182222.7375654243</v>
      </c>
      <c r="J366">
        <f t="shared" si="47"/>
        <v>-23.995742349205777</v>
      </c>
    </row>
    <row r="367" spans="1:10" x14ac:dyDescent="0.25">
      <c r="A367">
        <f>VLOOKUP('2024-03-18_windows_device_0'!P682,'2024-03-18_windows_device_0'!P$2:P$911,1,0)</f>
        <v>35.602666666666664</v>
      </c>
      <c r="B367">
        <f>VLOOKUP('2024-03-18_windows_device_0'!Q720,'2024-03-18_windows_device_0'!Q$2:Q$911,1,0)</f>
        <v>2183984</v>
      </c>
      <c r="C367">
        <f t="shared" si="41"/>
        <v>-6.6887086687691791E-2</v>
      </c>
      <c r="D367">
        <f t="shared" si="40"/>
        <v>35.535779579978971</v>
      </c>
      <c r="E367">
        <f t="shared" si="42"/>
        <v>2181241.9039948019</v>
      </c>
      <c r="F367">
        <f t="shared" si="43"/>
        <v>35.602666666581889</v>
      </c>
      <c r="G367">
        <f t="shared" si="44"/>
        <v>2182203.8666666667</v>
      </c>
      <c r="H367">
        <f t="shared" si="45"/>
        <v>2182206.6861882578</v>
      </c>
      <c r="I367">
        <f t="shared" si="46"/>
        <v>2182220.3980410285</v>
      </c>
      <c r="J367">
        <f t="shared" si="47"/>
        <v>-13.711852770976817</v>
      </c>
    </row>
    <row r="368" spans="1:10" x14ac:dyDescent="0.25">
      <c r="A368">
        <f>VLOOKUP('2024-03-18_windows_device_0'!P683,'2024-03-18_windows_device_0'!P$2:P$911,1,0)</f>
        <v>35.582000000000001</v>
      </c>
      <c r="B368">
        <f>VLOOKUP('2024-03-18_windows_device_0'!Q721,'2024-03-18_windows_device_0'!Q$2:Q$911,1,0)</f>
        <v>2183986</v>
      </c>
      <c r="C368">
        <f t="shared" si="41"/>
        <v>-0.1036749843658902</v>
      </c>
      <c r="D368">
        <f t="shared" si="40"/>
        <v>35.478325015634113</v>
      </c>
      <c r="E368">
        <f t="shared" si="42"/>
        <v>2181237.4910103758</v>
      </c>
      <c r="F368">
        <f t="shared" si="43"/>
        <v>35.581999999911531</v>
      </c>
      <c r="G368">
        <f t="shared" si="44"/>
        <v>2182206.9</v>
      </c>
      <c r="H368">
        <f t="shared" si="45"/>
        <v>2182202.1684064204</v>
      </c>
      <c r="I368">
        <f t="shared" si="46"/>
        <v>2182223.4217782156</v>
      </c>
      <c r="J368">
        <f t="shared" si="47"/>
        <v>-21.253371795007492</v>
      </c>
    </row>
    <row r="369" spans="1:10" x14ac:dyDescent="0.25">
      <c r="A369">
        <f>VLOOKUP('2024-03-18_windows_device_0'!P684,'2024-03-18_windows_device_0'!P$2:P$911,1,0)</f>
        <v>35.56066666666667</v>
      </c>
      <c r="B369">
        <f>VLOOKUP('2024-03-18_windows_device_0'!Q722,'2024-03-18_windows_device_0'!Q$2:Q$911,1,0)</f>
        <v>2183982</v>
      </c>
      <c r="C369">
        <f t="shared" si="41"/>
        <v>-0.10701933870027835</v>
      </c>
      <c r="D369">
        <f t="shared" si="40"/>
        <v>35.453647327966394</v>
      </c>
      <c r="E369">
        <f t="shared" si="42"/>
        <v>2181233.9709113645</v>
      </c>
      <c r="F369">
        <f t="shared" si="43"/>
        <v>35.560666666576594</v>
      </c>
      <c r="G369">
        <f t="shared" si="44"/>
        <v>2182203.9666666668</v>
      </c>
      <c r="H369">
        <f t="shared" si="45"/>
        <v>2182198.5395747493</v>
      </c>
      <c r="I369">
        <f t="shared" si="46"/>
        <v>2182220.4785391828</v>
      </c>
      <c r="J369">
        <f t="shared" si="47"/>
        <v>-21.938964433557064</v>
      </c>
    </row>
    <row r="370" spans="1:10" x14ac:dyDescent="0.25">
      <c r="A370">
        <f>VLOOKUP('2024-03-18_windows_device_0'!P685,'2024-03-18_windows_device_0'!P$2:P$911,1,0)</f>
        <v>35.509333333333331</v>
      </c>
      <c r="B370">
        <f>VLOOKUP('2024-03-18_windows_device_0'!Q723,'2024-03-18_windows_device_0'!Q$2:Q$911,1,0)</f>
        <v>2183979</v>
      </c>
      <c r="C370">
        <f t="shared" si="41"/>
        <v>-0.25751528374760269</v>
      </c>
      <c r="D370">
        <f t="shared" si="40"/>
        <v>35.251818049585729</v>
      </c>
      <c r="E370">
        <f t="shared" si="42"/>
        <v>2181202.926020938</v>
      </c>
      <c r="F370">
        <f t="shared" si="43"/>
        <v>35.509333333228618</v>
      </c>
      <c r="G370">
        <f t="shared" si="44"/>
        <v>2182203.5333333332</v>
      </c>
      <c r="H370">
        <f t="shared" si="45"/>
        <v>2182167.2307370924</v>
      </c>
      <c r="I370">
        <f t="shared" si="46"/>
        <v>2182220.0213702605</v>
      </c>
      <c r="J370">
        <f t="shared" si="47"/>
        <v>-52.790633168258552</v>
      </c>
    </row>
    <row r="371" spans="1:10" x14ac:dyDescent="0.25">
      <c r="A371">
        <f>VLOOKUP('2024-03-18_windows_device_0'!P686,'2024-03-18_windows_device_0'!P$2:P$911,1,0)</f>
        <v>35.491999999999997</v>
      </c>
      <c r="B371">
        <f>VLOOKUP('2024-03-18_windows_device_0'!Q724,'2024-03-18_windows_device_0'!Q$2:Q$911,1,0)</f>
        <v>2183976</v>
      </c>
      <c r="C371">
        <f t="shared" si="41"/>
        <v>-8.695321269398508E-2</v>
      </c>
      <c r="D371">
        <f t="shared" si="40"/>
        <v>35.405046787306013</v>
      </c>
      <c r="E371">
        <f t="shared" si="42"/>
        <v>2181235.8397256602</v>
      </c>
      <c r="F371">
        <f t="shared" si="43"/>
        <v>35.491999999906746</v>
      </c>
      <c r="G371">
        <f t="shared" si="44"/>
        <v>2182201.4</v>
      </c>
      <c r="H371">
        <f t="shared" si="45"/>
        <v>2182200.0545799434</v>
      </c>
      <c r="I371">
        <f t="shared" si="46"/>
        <v>2182217.8799885456</v>
      </c>
      <c r="J371">
        <f t="shared" si="47"/>
        <v>-17.82540860226694</v>
      </c>
    </row>
    <row r="372" spans="1:10" x14ac:dyDescent="0.25">
      <c r="A372">
        <f>VLOOKUP('2024-03-18_windows_device_0'!P687,'2024-03-18_windows_device_0'!P$2:P$911,1,0)</f>
        <v>35.480666666666664</v>
      </c>
      <c r="B372">
        <f>VLOOKUP('2024-03-18_windows_device_0'!Q725,'2024-03-18_windows_device_0'!Q$2:Q$911,1,0)</f>
        <v>2183974</v>
      </c>
      <c r="C372">
        <f t="shared" si="41"/>
        <v>-5.6854023684527327E-2</v>
      </c>
      <c r="D372">
        <f t="shared" si="40"/>
        <v>35.423812642982135</v>
      </c>
      <c r="E372">
        <f t="shared" si="42"/>
        <v>2181240.6304206378</v>
      </c>
      <c r="F372">
        <f t="shared" si="43"/>
        <v>35.480666666574749</v>
      </c>
      <c r="G372">
        <f t="shared" si="44"/>
        <v>2182199.9666666668</v>
      </c>
      <c r="H372">
        <f t="shared" si="45"/>
        <v>2182204.7863179543</v>
      </c>
      <c r="I372">
        <f t="shared" si="46"/>
        <v>2182216.4413928096</v>
      </c>
      <c r="J372">
        <f t="shared" si="47"/>
        <v>-11.655074855328103</v>
      </c>
    </row>
    <row r="373" spans="1:10" x14ac:dyDescent="0.25">
      <c r="A373">
        <f>VLOOKUP('2024-03-18_windows_device_0'!P688,'2024-03-18_windows_device_0'!P$2:P$911,1,0)</f>
        <v>35.46</v>
      </c>
      <c r="B373">
        <f>VLOOKUP('2024-03-18_windows_device_0'!Q726,'2024-03-18_windows_device_0'!Q$2:Q$911,1,0)</f>
        <v>2183971</v>
      </c>
      <c r="C373">
        <f t="shared" si="41"/>
        <v>-0.1036749843658902</v>
      </c>
      <c r="D373">
        <f t="shared" si="40"/>
        <v>35.356325015634113</v>
      </c>
      <c r="E373">
        <f t="shared" si="42"/>
        <v>2181229.1637800597</v>
      </c>
      <c r="F373">
        <f t="shared" si="43"/>
        <v>35.459999999903346</v>
      </c>
      <c r="G373">
        <f t="shared" si="44"/>
        <v>2182198</v>
      </c>
      <c r="H373">
        <f t="shared" si="45"/>
        <v>2182193.2117582015</v>
      </c>
      <c r="I373">
        <f t="shared" si="46"/>
        <v>2182214.4651299966</v>
      </c>
      <c r="J373">
        <f t="shared" si="47"/>
        <v>-21.253371795007492</v>
      </c>
    </row>
    <row r="374" spans="1:10" x14ac:dyDescent="0.25">
      <c r="A374">
        <f>VLOOKUP('2024-03-18_windows_device_0'!P689,'2024-03-18_windows_device_0'!P$2:P$911,1,0)</f>
        <v>35.444000000000003</v>
      </c>
      <c r="B374">
        <f>VLOOKUP('2024-03-18_windows_device_0'!Q727,'2024-03-18_windows_device_0'!Q$2:Q$911,1,0)</f>
        <v>2183969</v>
      </c>
      <c r="C374">
        <f t="shared" si="41"/>
        <v>-8.0264504025208766E-2</v>
      </c>
      <c r="D374">
        <f t="shared" si="40"/>
        <v>35.363735495974794</v>
      </c>
      <c r="E374">
        <f t="shared" si="42"/>
        <v>2181232.8394127726</v>
      </c>
      <c r="F374">
        <f t="shared" si="43"/>
        <v>35.44399999990393</v>
      </c>
      <c r="G374">
        <f t="shared" si="44"/>
        <v>2182196.7999999998</v>
      </c>
      <c r="H374">
        <f t="shared" si="45"/>
        <v>2182196.8034773967</v>
      </c>
      <c r="I374">
        <f t="shared" si="46"/>
        <v>2182213.2577007217</v>
      </c>
      <c r="J374">
        <f t="shared" si="47"/>
        <v>-16.454223325167796</v>
      </c>
    </row>
    <row r="375" spans="1:10" x14ac:dyDescent="0.25">
      <c r="A375">
        <f>VLOOKUP('2024-03-18_windows_device_0'!P690,'2024-03-18_windows_device_0'!P$2:P$911,1,0)</f>
        <v>35.408666666666669</v>
      </c>
      <c r="B375">
        <f>VLOOKUP('2024-03-18_windows_device_0'!Q728,'2024-03-18_windows_device_0'!Q$2:Q$911,1,0)</f>
        <v>2183965</v>
      </c>
      <c r="C375">
        <f t="shared" si="41"/>
        <v>-0.17725077972235831</v>
      </c>
      <c r="D375">
        <f t="shared" si="40"/>
        <v>35.231415886944312</v>
      </c>
      <c r="E375">
        <f t="shared" si="42"/>
        <v>2181210.8939184789</v>
      </c>
      <c r="F375">
        <f t="shared" si="43"/>
        <v>35.408666666560634</v>
      </c>
      <c r="G375">
        <f t="shared" si="44"/>
        <v>2182194.5666666669</v>
      </c>
      <c r="H375">
        <f t="shared" si="45"/>
        <v>2182174.6715512308</v>
      </c>
      <c r="I375">
        <f t="shared" si="46"/>
        <v>2182211.0079610739</v>
      </c>
      <c r="J375">
        <f t="shared" si="47"/>
        <v>-36.336409843083452</v>
      </c>
    </row>
    <row r="376" spans="1:10" x14ac:dyDescent="0.25">
      <c r="A376">
        <f>VLOOKUP('2024-03-18_windows_device_0'!P691,'2024-03-18_windows_device_0'!P$2:P$911,1,0)</f>
        <v>35.388666666666666</v>
      </c>
      <c r="B376">
        <f>VLOOKUP('2024-03-18_windows_device_0'!Q729,'2024-03-18_windows_device_0'!Q$2:Q$911,1,0)</f>
        <v>2183963</v>
      </c>
      <c r="C376">
        <f t="shared" si="41"/>
        <v>-0.10033063003153769</v>
      </c>
      <c r="D376">
        <f t="shared" si="40"/>
        <v>35.28833603663513</v>
      </c>
      <c r="E376">
        <f t="shared" si="42"/>
        <v>2181225.7594751511</v>
      </c>
      <c r="F376">
        <f t="shared" si="43"/>
        <v>35.388666666565143</v>
      </c>
      <c r="G376">
        <f t="shared" si="44"/>
        <v>2182193.5666666669</v>
      </c>
      <c r="H376">
        <f t="shared" si="45"/>
        <v>2182189.4308953243</v>
      </c>
      <c r="I376">
        <f t="shared" si="46"/>
        <v>2182209.9986744807</v>
      </c>
      <c r="J376">
        <f t="shared" si="47"/>
        <v>-20.567779156465228</v>
      </c>
    </row>
    <row r="377" spans="1:10" x14ac:dyDescent="0.25">
      <c r="A377">
        <f>VLOOKUP('2024-03-18_windows_device_0'!P692,'2024-03-18_windows_device_0'!P$2:P$911,1,0)</f>
        <v>35.372666666666667</v>
      </c>
      <c r="B377">
        <f>VLOOKUP('2024-03-18_windows_device_0'!Q730,'2024-03-18_windows_device_0'!Q$2:Q$911,1,0)</f>
        <v>2183963</v>
      </c>
      <c r="C377">
        <f t="shared" si="41"/>
        <v>-8.0264504025208766E-2</v>
      </c>
      <c r="D377">
        <f t="shared" si="40"/>
        <v>35.292402162641459</v>
      </c>
      <c r="E377">
        <f t="shared" si="42"/>
        <v>2181230.7509283554</v>
      </c>
      <c r="F377">
        <f t="shared" si="43"/>
        <v>35.3726666665655</v>
      </c>
      <c r="G377">
        <f t="shared" si="44"/>
        <v>2182194.3666666667</v>
      </c>
      <c r="H377">
        <f t="shared" si="45"/>
        <v>2182194.3370218808</v>
      </c>
      <c r="I377">
        <f t="shared" si="46"/>
        <v>2182210.7912452058</v>
      </c>
      <c r="J377">
        <f t="shared" si="47"/>
        <v>-16.454223325167796</v>
      </c>
    </row>
    <row r="378" spans="1:10" x14ac:dyDescent="0.25">
      <c r="A378">
        <f>VLOOKUP('2024-03-18_windows_device_0'!P693,'2024-03-18_windows_device_0'!P$2:P$911,1,0)</f>
        <v>35.351999999999997</v>
      </c>
      <c r="B378">
        <f>VLOOKUP('2024-03-18_windows_device_0'!Q731,'2024-03-18_windows_device_0'!Q$2:Q$911,1,0)</f>
        <v>2183963</v>
      </c>
      <c r="C378">
        <f t="shared" si="41"/>
        <v>-0.10367498436592584</v>
      </c>
      <c r="D378">
        <f t="shared" si="40"/>
        <v>35.248325015634073</v>
      </c>
      <c r="E378">
        <f t="shared" si="42"/>
        <v>2181227.0861997763</v>
      </c>
      <c r="F378">
        <f t="shared" si="43"/>
        <v>35.351999999895476</v>
      </c>
      <c r="G378">
        <f t="shared" si="44"/>
        <v>2182195.4</v>
      </c>
      <c r="H378">
        <f t="shared" si="45"/>
        <v>2182190.5616105977</v>
      </c>
      <c r="I378">
        <f t="shared" si="46"/>
        <v>2182211.8149823928</v>
      </c>
      <c r="J378">
        <f t="shared" si="47"/>
        <v>-21.253371795014797</v>
      </c>
    </row>
    <row r="379" spans="1:10" x14ac:dyDescent="0.25">
      <c r="A379">
        <f>VLOOKUP('2024-03-18_windows_device_0'!P694,'2024-03-18_windows_device_0'!P$2:P$911,1,0)</f>
        <v>35.314666666666668</v>
      </c>
      <c r="B379">
        <f>VLOOKUP('2024-03-18_windows_device_0'!Q732,'2024-03-18_windows_device_0'!Q$2:Q$911,1,0)</f>
        <v>2183965</v>
      </c>
      <c r="C379">
        <f t="shared" si="41"/>
        <v>-0.18728384272548712</v>
      </c>
      <c r="D379">
        <f t="shared" si="40"/>
        <v>35.127382823941183</v>
      </c>
      <c r="E379">
        <f t="shared" si="42"/>
        <v>2181213.9969989476</v>
      </c>
      <c r="F379">
        <f t="shared" si="43"/>
        <v>35.314666666552299</v>
      </c>
      <c r="G379">
        <f t="shared" si="44"/>
        <v>2182199.2666666666</v>
      </c>
      <c r="H379">
        <f t="shared" si="45"/>
        <v>2182177.2711263271</v>
      </c>
      <c r="I379">
        <f t="shared" si="46"/>
        <v>2182215.6643140856</v>
      </c>
      <c r="J379">
        <f t="shared" si="47"/>
        <v>-38.393187758724856</v>
      </c>
    </row>
    <row r="380" spans="1:10" x14ac:dyDescent="0.25">
      <c r="A380">
        <f>VLOOKUP('2024-03-18_windows_device_0'!P695,'2024-03-18_windows_device_0'!P$2:P$911,1,0)</f>
        <v>35.302</v>
      </c>
      <c r="B380">
        <f>VLOOKUP('2024-03-18_windows_device_0'!Q733,'2024-03-18_windows_device_0'!Q$2:Q$911,1,0)</f>
        <v>2183962</v>
      </c>
      <c r="C380">
        <f t="shared" si="41"/>
        <v>-6.3542732353303641E-2</v>
      </c>
      <c r="D380">
        <f t="shared" ref="D380:D443" si="48">A380+C380</f>
        <v>35.238457267646695</v>
      </c>
      <c r="E380">
        <f t="shared" si="42"/>
        <v>2181237.060063072</v>
      </c>
      <c r="F380">
        <f t="shared" si="43"/>
        <v>35.301999999894846</v>
      </c>
      <c r="G380">
        <f t="shared" si="44"/>
        <v>2182196.9</v>
      </c>
      <c r="H380">
        <f t="shared" si="45"/>
        <v>2182200.2655057772</v>
      </c>
      <c r="I380">
        <f t="shared" si="46"/>
        <v>2182213.2917659096</v>
      </c>
      <c r="J380">
        <f t="shared" si="47"/>
        <v>-13.026260132427247</v>
      </c>
    </row>
    <row r="381" spans="1:10" x14ac:dyDescent="0.25">
      <c r="A381">
        <f>VLOOKUP('2024-03-18_windows_device_0'!P696,'2024-03-18_windows_device_0'!P$2:P$911,1,0)</f>
        <v>35.271999999999998</v>
      </c>
      <c r="B381">
        <f>VLOOKUP('2024-03-18_windows_device_0'!Q734,'2024-03-18_windows_device_0'!Q$2:Q$911,1,0)</f>
        <v>2183959</v>
      </c>
      <c r="C381">
        <f t="shared" si="41"/>
        <v>-0.15049594504728872</v>
      </c>
      <c r="D381">
        <f t="shared" si="48"/>
        <v>35.121504054952709</v>
      </c>
      <c r="E381">
        <f t="shared" si="42"/>
        <v>2181217.8841912178</v>
      </c>
      <c r="F381">
        <f t="shared" si="43"/>
        <v>35.27199999988526</v>
      </c>
      <c r="G381">
        <f t="shared" si="44"/>
        <v>2182195.4</v>
      </c>
      <c r="H381">
        <f t="shared" si="45"/>
        <v>2182180.9261672855</v>
      </c>
      <c r="I381">
        <f t="shared" si="46"/>
        <v>2182211.7778360201</v>
      </c>
      <c r="J381">
        <f t="shared" si="47"/>
        <v>-30.851668734694186</v>
      </c>
    </row>
    <row r="382" spans="1:10" x14ac:dyDescent="0.25">
      <c r="A382">
        <f>VLOOKUP('2024-03-18_windows_device_0'!P697,'2024-03-18_windows_device_0'!P$2:P$911,1,0)</f>
        <v>35.268000000000001</v>
      </c>
      <c r="B382">
        <f>VLOOKUP('2024-03-18_windows_device_0'!Q735,'2024-03-18_windows_device_0'!Q$2:Q$911,1,0)</f>
        <v>2183962</v>
      </c>
      <c r="C382">
        <f t="shared" si="41"/>
        <v>-2.0066126006293278E-2</v>
      </c>
      <c r="D382">
        <f t="shared" si="48"/>
        <v>35.247933873993709</v>
      </c>
      <c r="E382">
        <f t="shared" si="42"/>
        <v>2181247.842326548</v>
      </c>
      <c r="F382">
        <f t="shared" si="43"/>
        <v>35.267999999895693</v>
      </c>
      <c r="G382">
        <f t="shared" si="44"/>
        <v>2182198.6</v>
      </c>
      <c r="H382">
        <f t="shared" si="45"/>
        <v>2182210.8624228695</v>
      </c>
      <c r="I382">
        <f t="shared" si="46"/>
        <v>2182214.9759787009</v>
      </c>
      <c r="J382">
        <f t="shared" si="47"/>
        <v>-4.1135558312901219</v>
      </c>
    </row>
    <row r="383" spans="1:10" x14ac:dyDescent="0.25">
      <c r="A383">
        <f>VLOOKUP('2024-03-18_windows_device_0'!P698,'2024-03-18_windows_device_0'!P$2:P$911,1,0)</f>
        <v>35.245333333333335</v>
      </c>
      <c r="B383">
        <f>VLOOKUP('2024-03-18_windows_device_0'!Q736,'2024-03-18_windows_device_0'!Q$2:Q$911,1,0)</f>
        <v>2183962</v>
      </c>
      <c r="C383">
        <f t="shared" si="41"/>
        <v>-0.11370804736905465</v>
      </c>
      <c r="D383">
        <f t="shared" si="48"/>
        <v>35.131625285964283</v>
      </c>
      <c r="E383">
        <f t="shared" si="42"/>
        <v>2181229.8929006127</v>
      </c>
      <c r="F383">
        <f t="shared" si="43"/>
        <v>35.245333333219556</v>
      </c>
      <c r="G383">
        <f t="shared" si="44"/>
        <v>2182199.7333333334</v>
      </c>
      <c r="H383">
        <f t="shared" si="45"/>
        <v>2182192.7886375184</v>
      </c>
      <c r="I383">
        <f t="shared" si="46"/>
        <v>2182216.098787229</v>
      </c>
      <c r="J383">
        <f t="shared" si="47"/>
        <v>-23.310149710656205</v>
      </c>
    </row>
    <row r="384" spans="1:10" x14ac:dyDescent="0.25">
      <c r="A384">
        <f>VLOOKUP('2024-03-18_windows_device_0'!P699,'2024-03-18_windows_device_0'!P$2:P$911,1,0)</f>
        <v>35.203333333333333</v>
      </c>
      <c r="B384">
        <f>VLOOKUP('2024-03-18_windows_device_0'!Q737,'2024-03-18_windows_device_0'!Q$2:Q$911,1,0)</f>
        <v>2183959</v>
      </c>
      <c r="C384">
        <f t="shared" si="41"/>
        <v>-0.2106943230662042</v>
      </c>
      <c r="D384">
        <f t="shared" si="48"/>
        <v>34.992639010267126</v>
      </c>
      <c r="E384">
        <f t="shared" si="42"/>
        <v>2181209.3233243269</v>
      </c>
      <c r="F384">
        <f t="shared" si="43"/>
        <v>35.203333333207148</v>
      </c>
      <c r="G384">
        <f t="shared" si="44"/>
        <v>2182198.8333333335</v>
      </c>
      <c r="H384">
        <f t="shared" si="45"/>
        <v>2182171.9869491546</v>
      </c>
      <c r="I384">
        <f t="shared" si="46"/>
        <v>2182215.1792853833</v>
      </c>
      <c r="J384">
        <f t="shared" si="47"/>
        <v>-43.192336228571861</v>
      </c>
    </row>
    <row r="385" spans="1:10" x14ac:dyDescent="0.25">
      <c r="A385">
        <f>VLOOKUP('2024-03-18_windows_device_0'!P700,'2024-03-18_windows_device_0'!P$2:P$911,1,0)</f>
        <v>35.195999999999998</v>
      </c>
      <c r="B385">
        <f>VLOOKUP('2024-03-18_windows_device_0'!Q738,'2024-03-18_windows_device_0'!Q$2:Q$911,1,0)</f>
        <v>2183955</v>
      </c>
      <c r="C385">
        <f t="shared" si="41"/>
        <v>-3.6787897678234052E-2</v>
      </c>
      <c r="D385">
        <f t="shared" si="48"/>
        <v>35.159212102321767</v>
      </c>
      <c r="E385">
        <f t="shared" si="42"/>
        <v>2181241.3781545856</v>
      </c>
      <c r="F385">
        <f t="shared" si="43"/>
        <v>35.195999999888713</v>
      </c>
      <c r="G385">
        <f t="shared" si="44"/>
        <v>2182195.2000000002</v>
      </c>
      <c r="H385">
        <f t="shared" si="45"/>
        <v>2182204.0010279412</v>
      </c>
      <c r="I385">
        <f t="shared" si="46"/>
        <v>2182211.5425469652</v>
      </c>
      <c r="J385">
        <f t="shared" si="47"/>
        <v>-7.5415190240379806</v>
      </c>
    </row>
    <row r="386" spans="1:10" x14ac:dyDescent="0.25">
      <c r="A386">
        <f>VLOOKUP('2024-03-18_windows_device_0'!P701,'2024-03-18_windows_device_0'!P$2:P$911,1,0)</f>
        <v>35.166666666666664</v>
      </c>
      <c r="B386">
        <f>VLOOKUP('2024-03-18_windows_device_0'!Q739,'2024-03-18_windows_device_0'!Q$2:Q$911,1,0)</f>
        <v>2183948</v>
      </c>
      <c r="C386">
        <f t="shared" si="41"/>
        <v>-0.14715159071290057</v>
      </c>
      <c r="D386">
        <f t="shared" si="48"/>
        <v>35.019515075953763</v>
      </c>
      <c r="E386">
        <f t="shared" si="42"/>
        <v>2181213.3703155732</v>
      </c>
      <c r="F386">
        <f t="shared" si="43"/>
        <v>35.166666666543136</v>
      </c>
      <c r="G386">
        <f t="shared" si="44"/>
        <v>2182189.6666666665</v>
      </c>
      <c r="H386">
        <f t="shared" si="45"/>
        <v>2182175.8295171992</v>
      </c>
      <c r="I386">
        <f t="shared" si="46"/>
        <v>2182205.9955932954</v>
      </c>
      <c r="J386">
        <f t="shared" si="47"/>
        <v>-30.166076096144618</v>
      </c>
    </row>
    <row r="387" spans="1:10" x14ac:dyDescent="0.25">
      <c r="A387">
        <f>VLOOKUP('2024-03-18_windows_device_0'!P702,'2024-03-18_windows_device_0'!P$2:P$911,1,0)</f>
        <v>35.150666666666666</v>
      </c>
      <c r="B387">
        <f>VLOOKUP('2024-03-18_windows_device_0'!Q740,'2024-03-18_windows_device_0'!Q$2:Q$911,1,0)</f>
        <v>2183942</v>
      </c>
      <c r="C387">
        <f t="shared" ref="C387:C450" si="49">(A387-A386)*K$6</f>
        <v>-8.0264504025208766E-2</v>
      </c>
      <c r="D387">
        <f t="shared" si="48"/>
        <v>35.070402162641457</v>
      </c>
      <c r="E387">
        <f t="shared" ref="E387:E450" si="50">B387-A387*K$2+K$3*A387^2+J387</f>
        <v>2181221.9644635911</v>
      </c>
      <c r="F387">
        <f t="shared" ref="F387:F450" si="51">(A387)*(1-EXP(-3*(D387)/K$7))</f>
        <v>35.150666666547835</v>
      </c>
      <c r="G387">
        <f t="shared" ref="G387:G450" si="52">B387-A387*M$2</f>
        <v>2182184.4666666668</v>
      </c>
      <c r="H387">
        <f t="shared" ref="H387:H450" si="53">I387+J387</f>
        <v>2182184.3339406955</v>
      </c>
      <c r="I387">
        <f t="shared" ref="I387:I450" si="54">B387-K$5*(F387)</f>
        <v>2182200.7881640205</v>
      </c>
      <c r="J387">
        <f t="shared" ref="J387:J450" si="55">C387*K$8</f>
        <v>-16.454223325167796</v>
      </c>
    </row>
    <row r="388" spans="1:10" x14ac:dyDescent="0.25">
      <c r="A388">
        <f>VLOOKUP('2024-03-18_windows_device_0'!P703,'2024-03-18_windows_device_0'!P$2:P$911,1,0)</f>
        <v>35.126666666666665</v>
      </c>
      <c r="B388">
        <f>VLOOKUP('2024-03-18_windows_device_0'!Q741,'2024-03-18_windows_device_0'!Q$2:Q$911,1,0)</f>
        <v>2183945</v>
      </c>
      <c r="C388">
        <f t="shared" si="49"/>
        <v>-0.12039675603783097</v>
      </c>
      <c r="D388">
        <f t="shared" si="48"/>
        <v>35.006269910628831</v>
      </c>
      <c r="E388">
        <f t="shared" si="50"/>
        <v>2181218.0613891059</v>
      </c>
      <c r="F388">
        <f t="shared" si="51"/>
        <v>35.126666666542036</v>
      </c>
      <c r="G388">
        <f t="shared" si="52"/>
        <v>2182188.6666666665</v>
      </c>
      <c r="H388">
        <f t="shared" si="53"/>
        <v>2182180.2956851213</v>
      </c>
      <c r="I388">
        <f t="shared" si="54"/>
        <v>2182204.9770201091</v>
      </c>
      <c r="J388">
        <f t="shared" si="55"/>
        <v>-24.681334987755349</v>
      </c>
    </row>
    <row r="389" spans="1:10" x14ac:dyDescent="0.25">
      <c r="A389">
        <f>VLOOKUP('2024-03-18_windows_device_0'!P704,'2024-03-18_windows_device_0'!P$2:P$911,1,0)</f>
        <v>35.11933333333333</v>
      </c>
      <c r="B389">
        <f>VLOOKUP('2024-03-18_windows_device_0'!Q742,'2024-03-18_windows_device_0'!Q$2:Q$911,1,0)</f>
        <v>2183952</v>
      </c>
      <c r="C389">
        <f t="shared" si="49"/>
        <v>-3.6787897678234052E-2</v>
      </c>
      <c r="D389">
        <f t="shared" si="48"/>
        <v>35.082545435655099</v>
      </c>
      <c r="E389">
        <f t="shared" si="50"/>
        <v>2181242.6059142333</v>
      </c>
      <c r="F389">
        <f t="shared" si="51"/>
        <v>35.119333333215685</v>
      </c>
      <c r="G389">
        <f t="shared" si="52"/>
        <v>2182196.0333333332</v>
      </c>
      <c r="H389">
        <f t="shared" si="53"/>
        <v>2182204.798762667</v>
      </c>
      <c r="I389">
        <f t="shared" si="54"/>
        <v>2182212.3402816909</v>
      </c>
      <c r="J389">
        <f t="shared" si="55"/>
        <v>-7.5415190240379806</v>
      </c>
    </row>
    <row r="390" spans="1:10" x14ac:dyDescent="0.25">
      <c r="A390">
        <f>VLOOKUP('2024-03-18_windows_device_0'!P705,'2024-03-18_windows_device_0'!P$2:P$911,1,0)</f>
        <v>35.088666666666668</v>
      </c>
      <c r="B390">
        <f>VLOOKUP('2024-03-18_windows_device_0'!Q743,'2024-03-18_windows_device_0'!Q$2:Q$911,1,0)</f>
        <v>2183954</v>
      </c>
      <c r="C390">
        <f t="shared" si="49"/>
        <v>-0.15384029938164123</v>
      </c>
      <c r="D390">
        <f t="shared" si="48"/>
        <v>34.934826367285027</v>
      </c>
      <c r="E390">
        <f t="shared" si="50"/>
        <v>2181222.3033134467</v>
      </c>
      <c r="F390">
        <f t="shared" si="51"/>
        <v>35.088666666535296</v>
      </c>
      <c r="G390">
        <f t="shared" si="52"/>
        <v>2182199.5666666669</v>
      </c>
      <c r="H390">
        <f t="shared" si="53"/>
        <v>2182184.3221142087</v>
      </c>
      <c r="I390">
        <f t="shared" si="54"/>
        <v>2182215.8593755821</v>
      </c>
      <c r="J390">
        <f t="shared" si="55"/>
        <v>-31.537261373236454</v>
      </c>
    </row>
    <row r="391" spans="1:10" x14ac:dyDescent="0.25">
      <c r="A391">
        <f>VLOOKUP('2024-03-18_windows_device_0'!P706,'2024-03-18_windows_device_0'!P$2:P$911,1,0)</f>
        <v>35.068666666666665</v>
      </c>
      <c r="B391">
        <f>VLOOKUP('2024-03-18_windows_device_0'!Q744,'2024-03-18_windows_device_0'!Q$2:Q$911,1,0)</f>
        <v>2183955</v>
      </c>
      <c r="C391">
        <f t="shared" si="49"/>
        <v>-0.10033063003153769</v>
      </c>
      <c r="D391">
        <f t="shared" si="48"/>
        <v>34.968336036635129</v>
      </c>
      <c r="E391">
        <f t="shared" si="50"/>
        <v>2181235.3776457459</v>
      </c>
      <c r="F391">
        <f t="shared" si="51"/>
        <v>35.06866666653864</v>
      </c>
      <c r="G391">
        <f t="shared" si="52"/>
        <v>2182201.5666666669</v>
      </c>
      <c r="H391">
        <f t="shared" si="53"/>
        <v>2182197.2823098321</v>
      </c>
      <c r="I391">
        <f t="shared" si="54"/>
        <v>2182217.8500889884</v>
      </c>
      <c r="J391">
        <f t="shared" si="55"/>
        <v>-20.567779156465228</v>
      </c>
    </row>
    <row r="392" spans="1:10" x14ac:dyDescent="0.25">
      <c r="A392">
        <f>VLOOKUP('2024-03-18_windows_device_0'!P707,'2024-03-18_windows_device_0'!P$2:P$911,1,0)</f>
        <v>35.045333333333332</v>
      </c>
      <c r="B392">
        <f>VLOOKUP('2024-03-18_windows_device_0'!Q745,'2024-03-18_windows_device_0'!Q$2:Q$911,1,0)</f>
        <v>2183958</v>
      </c>
      <c r="C392">
        <f t="shared" si="49"/>
        <v>-0.11705240170344282</v>
      </c>
      <c r="D392">
        <f t="shared" si="48"/>
        <v>34.928280931629892</v>
      </c>
      <c r="E392">
        <f t="shared" si="50"/>
        <v>2181236.239300265</v>
      </c>
      <c r="F392">
        <f t="shared" si="51"/>
        <v>35.045333333201469</v>
      </c>
      <c r="G392">
        <f t="shared" si="52"/>
        <v>2182205.7333333334</v>
      </c>
      <c r="H392">
        <f t="shared" si="53"/>
        <v>2182198.0101789469</v>
      </c>
      <c r="I392">
        <f t="shared" si="54"/>
        <v>2182222.0059212963</v>
      </c>
      <c r="J392">
        <f t="shared" si="55"/>
        <v>-23.995742349205777</v>
      </c>
    </row>
    <row r="393" spans="1:10" x14ac:dyDescent="0.25">
      <c r="A393">
        <f>VLOOKUP('2024-03-18_windows_device_0'!P708,'2024-03-18_windows_device_0'!P$2:P$911,1,0)</f>
        <v>35.018666666666668</v>
      </c>
      <c r="B393">
        <f>VLOOKUP('2024-03-18_windows_device_0'!Q746,'2024-03-18_windows_device_0'!Q$2:Q$911,1,0)</f>
        <v>2183951</v>
      </c>
      <c r="C393">
        <f t="shared" si="49"/>
        <v>-0.13377417337534794</v>
      </c>
      <c r="D393">
        <f t="shared" si="48"/>
        <v>34.884892493291318</v>
      </c>
      <c r="E393">
        <f t="shared" si="50"/>
        <v>2181227.2860113122</v>
      </c>
      <c r="F393">
        <f t="shared" si="51"/>
        <v>35.018666666530528</v>
      </c>
      <c r="G393">
        <f t="shared" si="52"/>
        <v>2182200.0666666669</v>
      </c>
      <c r="H393">
        <f t="shared" si="53"/>
        <v>2182188.9031669633</v>
      </c>
      <c r="I393">
        <f t="shared" si="54"/>
        <v>2182216.3268725052</v>
      </c>
      <c r="J393">
        <f t="shared" si="55"/>
        <v>-27.42370554194633</v>
      </c>
    </row>
    <row r="394" spans="1:10" x14ac:dyDescent="0.25">
      <c r="A394">
        <f>VLOOKUP('2024-03-18_windows_device_0'!P709,'2024-03-18_windows_device_0'!P$2:P$911,1,0)</f>
        <v>34.99733333333333</v>
      </c>
      <c r="B394">
        <f>VLOOKUP('2024-03-18_windows_device_0'!Q747,'2024-03-18_windows_device_0'!Q$2:Q$911,1,0)</f>
        <v>2183936</v>
      </c>
      <c r="C394">
        <f t="shared" si="49"/>
        <v>-0.10701933870031399</v>
      </c>
      <c r="D394">
        <f t="shared" si="48"/>
        <v>34.890313994633019</v>
      </c>
      <c r="E394">
        <f t="shared" si="50"/>
        <v>2181218.951125741</v>
      </c>
      <c r="F394">
        <f t="shared" si="51"/>
        <v>34.99733333319783</v>
      </c>
      <c r="G394">
        <f t="shared" si="52"/>
        <v>2182186.1333333333</v>
      </c>
      <c r="H394">
        <f t="shared" si="53"/>
        <v>2182180.444669039</v>
      </c>
      <c r="I394">
        <f t="shared" si="54"/>
        <v>2182202.3836334725</v>
      </c>
      <c r="J394">
        <f t="shared" si="55"/>
        <v>-21.938964433564369</v>
      </c>
    </row>
    <row r="395" spans="1:10" x14ac:dyDescent="0.25">
      <c r="A395">
        <f>VLOOKUP('2024-03-18_windows_device_0'!P710,'2024-03-18_windows_device_0'!P$2:P$911,1,0)</f>
        <v>35.008000000000003</v>
      </c>
      <c r="B395">
        <f>VLOOKUP('2024-03-18_windows_device_0'!Q748,'2024-03-18_windows_device_0'!Q$2:Q$911,1,0)</f>
        <v>2183933</v>
      </c>
      <c r="C395">
        <f t="shared" si="49"/>
        <v>5.3509669350174822E-2</v>
      </c>
      <c r="D395">
        <f t="shared" si="48"/>
        <v>35.06150966935018</v>
      </c>
      <c r="E395">
        <f t="shared" si="50"/>
        <v>2181248.2693152949</v>
      </c>
      <c r="F395">
        <f t="shared" si="51"/>
        <v>35.007999999880859</v>
      </c>
      <c r="G395">
        <f t="shared" si="52"/>
        <v>2182182.6</v>
      </c>
      <c r="H395">
        <f t="shared" si="53"/>
        <v>2182209.8247352052</v>
      </c>
      <c r="I395">
        <f t="shared" si="54"/>
        <v>2182198.8552529882</v>
      </c>
      <c r="J395">
        <f t="shared" si="55"/>
        <v>10.969482216785838</v>
      </c>
    </row>
    <row r="396" spans="1:10" x14ac:dyDescent="0.25">
      <c r="A396">
        <f>VLOOKUP('2024-03-18_windows_device_0'!P711,'2024-03-18_windows_device_0'!P$2:P$911,1,0)</f>
        <v>34.972000000000001</v>
      </c>
      <c r="B396">
        <f>VLOOKUP('2024-03-18_windows_device_0'!Q749,'2024-03-18_windows_device_0'!Q$2:Q$911,1,0)</f>
        <v>2183940</v>
      </c>
      <c r="C396">
        <f t="shared" si="49"/>
        <v>-0.18059513405674646</v>
      </c>
      <c r="D396">
        <f t="shared" si="48"/>
        <v>34.791404865943257</v>
      </c>
      <c r="E396">
        <f t="shared" si="50"/>
        <v>2181209.2705128877</v>
      </c>
      <c r="F396">
        <f t="shared" si="51"/>
        <v>34.971999999854127</v>
      </c>
      <c r="G396">
        <f t="shared" si="52"/>
        <v>2182191.4</v>
      </c>
      <c r="H396">
        <f t="shared" si="53"/>
        <v>2182170.6165346396</v>
      </c>
      <c r="I396">
        <f t="shared" si="54"/>
        <v>2182207.6385371215</v>
      </c>
      <c r="J396">
        <f t="shared" si="55"/>
        <v>-37.022002481633024</v>
      </c>
    </row>
    <row r="397" spans="1:10" x14ac:dyDescent="0.25">
      <c r="A397">
        <f>VLOOKUP('2024-03-18_windows_device_0'!P712,'2024-03-18_windows_device_0'!P$2:P$911,1,0)</f>
        <v>34.963333333333331</v>
      </c>
      <c r="B397">
        <f>VLOOKUP('2024-03-18_windows_device_0'!Q750,'2024-03-18_windows_device_0'!Q$2:Q$911,1,0)</f>
        <v>2183938</v>
      </c>
      <c r="C397">
        <f t="shared" si="49"/>
        <v>-4.3476606347010359E-2</v>
      </c>
      <c r="D397">
        <f t="shared" si="48"/>
        <v>34.919856726986318</v>
      </c>
      <c r="E397">
        <f t="shared" si="50"/>
        <v>2181235.8597705285</v>
      </c>
      <c r="F397">
        <f t="shared" si="51"/>
        <v>34.963333333200943</v>
      </c>
      <c r="G397">
        <f t="shared" si="52"/>
        <v>2182189.8333333335</v>
      </c>
      <c r="H397">
        <f t="shared" si="53"/>
        <v>2182197.1551419627</v>
      </c>
      <c r="I397">
        <f t="shared" si="54"/>
        <v>2182206.0678462638</v>
      </c>
      <c r="J397">
        <f t="shared" si="55"/>
        <v>-8.9127043011371239</v>
      </c>
    </row>
    <row r="398" spans="1:10" x14ac:dyDescent="0.25">
      <c r="A398">
        <f>VLOOKUP('2024-03-18_windows_device_0'!P713,'2024-03-18_windows_device_0'!P$2:P$911,1,0)</f>
        <v>34.93866666666667</v>
      </c>
      <c r="B398">
        <f>VLOOKUP('2024-03-18_windows_device_0'!Q751,'2024-03-18_windows_device_0'!Q$2:Q$911,1,0)</f>
        <v>2183944</v>
      </c>
      <c r="C398">
        <f t="shared" si="49"/>
        <v>-0.12374111037218348</v>
      </c>
      <c r="D398">
        <f t="shared" si="48"/>
        <v>34.814925556294483</v>
      </c>
      <c r="E398">
        <f t="shared" si="50"/>
        <v>2181226.77209468</v>
      </c>
      <c r="F398">
        <f t="shared" si="51"/>
        <v>34.938666666523496</v>
      </c>
      <c r="G398">
        <f t="shared" si="52"/>
        <v>2182197.0666666669</v>
      </c>
      <c r="H398">
        <f t="shared" si="53"/>
        <v>2182187.9227985064</v>
      </c>
      <c r="I398">
        <f t="shared" si="54"/>
        <v>2182213.2897261325</v>
      </c>
      <c r="J398">
        <f t="shared" si="55"/>
        <v>-25.366927626297613</v>
      </c>
    </row>
    <row r="399" spans="1:10" x14ac:dyDescent="0.25">
      <c r="A399">
        <f>VLOOKUP('2024-03-18_windows_device_0'!P714,'2024-03-18_windows_device_0'!P$2:P$911,1,0)</f>
        <v>34.887999999999998</v>
      </c>
      <c r="B399">
        <f>VLOOKUP('2024-03-18_windows_device_0'!Q752,'2024-03-18_windows_device_0'!Q$2:Q$911,1,0)</f>
        <v>2183942</v>
      </c>
      <c r="C399">
        <f t="shared" si="49"/>
        <v>-0.25417092941321456</v>
      </c>
      <c r="D399">
        <f t="shared" si="48"/>
        <v>34.633829070586785</v>
      </c>
      <c r="E399">
        <f t="shared" si="50"/>
        <v>2181200.8433070811</v>
      </c>
      <c r="F399">
        <f t="shared" si="51"/>
        <v>34.88799999983614</v>
      </c>
      <c r="G399">
        <f t="shared" si="52"/>
        <v>2182197.6</v>
      </c>
      <c r="H399">
        <f t="shared" si="53"/>
        <v>2182161.6944929007</v>
      </c>
      <c r="I399">
        <f t="shared" si="54"/>
        <v>2182213.7995334305</v>
      </c>
      <c r="J399">
        <f t="shared" si="55"/>
        <v>-52.105040529708987</v>
      </c>
    </row>
    <row r="400" spans="1:10" x14ac:dyDescent="0.25">
      <c r="A400">
        <f>VLOOKUP('2024-03-18_windows_device_0'!P715,'2024-03-18_windows_device_0'!P$2:P$911,1,0)</f>
        <v>34.882666666666665</v>
      </c>
      <c r="B400">
        <f>VLOOKUP('2024-03-18_windows_device_0'!Q753,'2024-03-18_windows_device_0'!Q$2:Q$911,1,0)</f>
        <v>2183943</v>
      </c>
      <c r="C400">
        <f t="shared" si="49"/>
        <v>-2.6754834675069589E-2</v>
      </c>
      <c r="D400">
        <f t="shared" si="48"/>
        <v>34.855911831991598</v>
      </c>
      <c r="E400">
        <f t="shared" si="50"/>
        <v>2181248.7595098508</v>
      </c>
      <c r="F400">
        <f t="shared" si="51"/>
        <v>34.882666666528067</v>
      </c>
      <c r="G400">
        <f t="shared" si="52"/>
        <v>2182198.8666666667</v>
      </c>
      <c r="H400">
        <f t="shared" si="53"/>
        <v>2182209.5789825623</v>
      </c>
      <c r="I400">
        <f t="shared" si="54"/>
        <v>2182215.0637236708</v>
      </c>
      <c r="J400">
        <f t="shared" si="55"/>
        <v>-5.4847411083892661</v>
      </c>
    </row>
    <row r="401" spans="1:10" x14ac:dyDescent="0.25">
      <c r="A401">
        <f>VLOOKUP('2024-03-18_windows_device_0'!P716,'2024-03-18_windows_device_0'!P$2:P$911,1,0)</f>
        <v>34.875999999999998</v>
      </c>
      <c r="B401">
        <f>VLOOKUP('2024-03-18_windows_device_0'!Q754,'2024-03-18_windows_device_0'!Q$2:Q$911,1,0)</f>
        <v>2183944</v>
      </c>
      <c r="C401">
        <f t="shared" si="49"/>
        <v>-3.3443543343845895E-2</v>
      </c>
      <c r="D401">
        <f t="shared" si="48"/>
        <v>34.842556456656155</v>
      </c>
      <c r="E401">
        <f t="shared" si="50"/>
        <v>2181248.7582532852</v>
      </c>
      <c r="F401">
        <f t="shared" si="51"/>
        <v>34.875999999860028</v>
      </c>
      <c r="G401">
        <f t="shared" si="52"/>
        <v>2182200.2000000002</v>
      </c>
      <c r="H401">
        <f t="shared" si="53"/>
        <v>2182209.5380350878</v>
      </c>
      <c r="I401">
        <f t="shared" si="54"/>
        <v>2182216.3939614734</v>
      </c>
      <c r="J401">
        <f t="shared" si="55"/>
        <v>-6.8559263854884085</v>
      </c>
    </row>
    <row r="402" spans="1:10" x14ac:dyDescent="0.25">
      <c r="A402">
        <f>VLOOKUP('2024-03-18_windows_device_0'!P717,'2024-03-18_windows_device_0'!P$2:P$911,1,0)</f>
        <v>34.846666666666664</v>
      </c>
      <c r="B402">
        <f>VLOOKUP('2024-03-18_windows_device_0'!Q755,'2024-03-18_windows_device_0'!Q$2:Q$911,1,0)</f>
        <v>2183938</v>
      </c>
      <c r="C402">
        <f t="shared" si="49"/>
        <v>-0.14715159071290057</v>
      </c>
      <c r="D402">
        <f t="shared" si="48"/>
        <v>34.699515075953762</v>
      </c>
      <c r="E402">
        <f t="shared" si="50"/>
        <v>2181221.0764436433</v>
      </c>
      <c r="F402">
        <f t="shared" si="51"/>
        <v>34.846666666510899</v>
      </c>
      <c r="G402">
        <f t="shared" si="52"/>
        <v>2182195.6666666665</v>
      </c>
      <c r="H402">
        <f t="shared" si="53"/>
        <v>2182181.6809317074</v>
      </c>
      <c r="I402">
        <f t="shared" si="54"/>
        <v>2182211.8470078036</v>
      </c>
      <c r="J402">
        <f t="shared" si="55"/>
        <v>-30.166076096144618</v>
      </c>
    </row>
    <row r="403" spans="1:10" x14ac:dyDescent="0.25">
      <c r="A403">
        <f>VLOOKUP('2024-03-18_windows_device_0'!P718,'2024-03-18_windows_device_0'!P$2:P$911,1,0)</f>
        <v>34.828666666666663</v>
      </c>
      <c r="B403">
        <f>VLOOKUP('2024-03-18_windows_device_0'!Q756,'2024-03-18_windows_device_0'!Q$2:Q$911,1,0)</f>
        <v>2183939</v>
      </c>
      <c r="C403">
        <f t="shared" si="49"/>
        <v>-9.029756702837323E-2</v>
      </c>
      <c r="D403">
        <f t="shared" si="48"/>
        <v>34.738369099638291</v>
      </c>
      <c r="E403">
        <f t="shared" si="50"/>
        <v>2181234.7312546251</v>
      </c>
      <c r="F403">
        <f t="shared" si="51"/>
        <v>34.828666666515467</v>
      </c>
      <c r="G403">
        <f t="shared" si="52"/>
        <v>2182197.5666666669</v>
      </c>
      <c r="H403">
        <f t="shared" si="53"/>
        <v>2182195.2276486284</v>
      </c>
      <c r="I403">
        <f t="shared" si="54"/>
        <v>2182213.7386498693</v>
      </c>
      <c r="J403">
        <f t="shared" si="55"/>
        <v>-18.511001240816512</v>
      </c>
    </row>
    <row r="404" spans="1:10" x14ac:dyDescent="0.25">
      <c r="A404">
        <f>VLOOKUP('2024-03-18_windows_device_0'!P719,'2024-03-18_windows_device_0'!P$2:P$911,1,0)</f>
        <v>34.802666666666667</v>
      </c>
      <c r="B404">
        <f>VLOOKUP('2024-03-18_windows_device_0'!Q757,'2024-03-18_windows_device_0'!Q$2:Q$911,1,0)</f>
        <v>2183940</v>
      </c>
      <c r="C404">
        <f t="shared" si="49"/>
        <v>-0.13042981904095979</v>
      </c>
      <c r="D404">
        <f t="shared" si="48"/>
        <v>34.672236847625705</v>
      </c>
      <c r="E404">
        <f t="shared" si="50"/>
        <v>2181228.948914472</v>
      </c>
      <c r="F404">
        <f t="shared" si="51"/>
        <v>34.802666666507868</v>
      </c>
      <c r="G404">
        <f t="shared" si="52"/>
        <v>2182199.8666666667</v>
      </c>
      <c r="H404">
        <f t="shared" si="53"/>
        <v>2182189.2884643953</v>
      </c>
      <c r="I404">
        <f t="shared" si="54"/>
        <v>2182216.0265772985</v>
      </c>
      <c r="J404">
        <f t="shared" si="55"/>
        <v>-26.738112903396758</v>
      </c>
    </row>
    <row r="405" spans="1:10" x14ac:dyDescent="0.25">
      <c r="A405">
        <f>VLOOKUP('2024-03-18_windows_device_0'!P720,'2024-03-18_windows_device_0'!P$2:P$911,1,0)</f>
        <v>34.796666666666667</v>
      </c>
      <c r="B405">
        <f>VLOOKUP('2024-03-18_windows_device_0'!Q758,'2024-03-18_windows_device_0'!Q$2:Q$911,1,0)</f>
        <v>2183933</v>
      </c>
      <c r="C405">
        <f t="shared" si="49"/>
        <v>-3.0099189009457742E-2</v>
      </c>
      <c r="D405">
        <f t="shared" si="48"/>
        <v>34.766567477657212</v>
      </c>
      <c r="E405">
        <f t="shared" si="50"/>
        <v>2181242.8502213</v>
      </c>
      <c r="F405">
        <f t="shared" si="51"/>
        <v>34.796666666518789</v>
      </c>
      <c r="G405">
        <f t="shared" si="52"/>
        <v>2182193.1666666665</v>
      </c>
      <c r="H405">
        <f t="shared" si="53"/>
        <v>2182203.1534575731</v>
      </c>
      <c r="I405">
        <f t="shared" si="54"/>
        <v>2182209.32379132</v>
      </c>
      <c r="J405">
        <f t="shared" si="55"/>
        <v>-6.1703337469388373</v>
      </c>
    </row>
    <row r="406" spans="1:10" x14ac:dyDescent="0.25">
      <c r="A406">
        <f>VLOOKUP('2024-03-18_windows_device_0'!P721,'2024-03-18_windows_device_0'!P$2:P$911,1,0)</f>
        <v>34.776666666666664</v>
      </c>
      <c r="B406">
        <f>VLOOKUP('2024-03-18_windows_device_0'!Q759,'2024-03-18_windows_device_0'!Q$2:Q$911,1,0)</f>
        <v>2183932</v>
      </c>
      <c r="C406">
        <f t="shared" si="49"/>
        <v>-0.10033063003153769</v>
      </c>
      <c r="D406">
        <f t="shared" si="48"/>
        <v>34.676336036635128</v>
      </c>
      <c r="E406">
        <f t="shared" si="50"/>
        <v>2181228.5648567113</v>
      </c>
      <c r="F406">
        <f t="shared" si="51"/>
        <v>34.776666666508476</v>
      </c>
      <c r="G406">
        <f t="shared" si="52"/>
        <v>2182193.1666666665</v>
      </c>
      <c r="H406">
        <f t="shared" si="53"/>
        <v>2182188.7467255709</v>
      </c>
      <c r="I406">
        <f t="shared" si="54"/>
        <v>2182209.3145047273</v>
      </c>
      <c r="J406">
        <f t="shared" si="55"/>
        <v>-20.567779156465228</v>
      </c>
    </row>
    <row r="407" spans="1:10" x14ac:dyDescent="0.25">
      <c r="A407">
        <f>VLOOKUP('2024-03-18_windows_device_0'!P722,'2024-03-18_windows_device_0'!P$2:P$911,1,0)</f>
        <v>34.758000000000003</v>
      </c>
      <c r="B407">
        <f>VLOOKUP('2024-03-18_windows_device_0'!Q760,'2024-03-18_windows_device_0'!Q$2:Q$911,1,0)</f>
        <v>2183933</v>
      </c>
      <c r="C407">
        <f t="shared" si="49"/>
        <v>-9.3641921362725741E-2</v>
      </c>
      <c r="D407">
        <f t="shared" si="48"/>
        <v>34.664358078637278</v>
      </c>
      <c r="E407">
        <f t="shared" si="50"/>
        <v>2181231.9744309192</v>
      </c>
      <c r="F407">
        <f t="shared" si="51"/>
        <v>34.757999999840465</v>
      </c>
      <c r="G407">
        <f t="shared" si="52"/>
        <v>2182195.1</v>
      </c>
      <c r="H407">
        <f t="shared" si="53"/>
        <v>2182192.0425766944</v>
      </c>
      <c r="I407">
        <f t="shared" si="54"/>
        <v>2182211.2391705737</v>
      </c>
      <c r="J407">
        <f t="shared" si="55"/>
        <v>-19.196593879358776</v>
      </c>
    </row>
    <row r="408" spans="1:10" x14ac:dyDescent="0.25">
      <c r="A408">
        <f>VLOOKUP('2024-03-18_windows_device_0'!P723,'2024-03-18_windows_device_0'!P$2:P$911,1,0)</f>
        <v>34.735999999999997</v>
      </c>
      <c r="B408">
        <f>VLOOKUP('2024-03-18_windows_device_0'!Q761,'2024-03-18_windows_device_0'!Q$2:Q$911,1,0)</f>
        <v>2183933</v>
      </c>
      <c r="C408">
        <f t="shared" si="49"/>
        <v>-0.11036369303470216</v>
      </c>
      <c r="D408">
        <f t="shared" si="48"/>
        <v>34.625636306965298</v>
      </c>
      <c r="E408">
        <f t="shared" si="50"/>
        <v>2181229.7708371128</v>
      </c>
      <c r="F408">
        <f t="shared" si="51"/>
        <v>34.73599999983584</v>
      </c>
      <c r="G408">
        <f t="shared" si="52"/>
        <v>2182196.2000000002</v>
      </c>
      <c r="H408">
        <f t="shared" si="53"/>
        <v>2182189.7043982488</v>
      </c>
      <c r="I408">
        <f t="shared" si="54"/>
        <v>2182212.3289553211</v>
      </c>
      <c r="J408">
        <f t="shared" si="55"/>
        <v>-22.624557072113941</v>
      </c>
    </row>
    <row r="409" spans="1:10" x14ac:dyDescent="0.25">
      <c r="A409">
        <f>VLOOKUP('2024-03-18_windows_device_0'!P724,'2024-03-18_windows_device_0'!P$2:P$911,1,0)</f>
        <v>34.706666666666663</v>
      </c>
      <c r="B409">
        <f>VLOOKUP('2024-03-18_windows_device_0'!Q762,'2024-03-18_windows_device_0'!Q$2:Q$911,1,0)</f>
        <v>2183934</v>
      </c>
      <c r="C409">
        <f t="shared" si="49"/>
        <v>-0.14715159071290057</v>
      </c>
      <c r="D409">
        <f t="shared" si="48"/>
        <v>34.559515075953762</v>
      </c>
      <c r="E409">
        <f t="shared" si="50"/>
        <v>2181224.8627427863</v>
      </c>
      <c r="F409">
        <f t="shared" si="51"/>
        <v>34.706666666494272</v>
      </c>
      <c r="G409">
        <f t="shared" si="52"/>
        <v>2182198.6666666665</v>
      </c>
      <c r="H409">
        <f t="shared" si="53"/>
        <v>2182184.6159255551</v>
      </c>
      <c r="I409">
        <f t="shared" si="54"/>
        <v>2182214.7820016514</v>
      </c>
      <c r="J409">
        <f t="shared" si="55"/>
        <v>-30.166076096144618</v>
      </c>
    </row>
    <row r="410" spans="1:10" x14ac:dyDescent="0.25">
      <c r="A410">
        <f>VLOOKUP('2024-03-18_windows_device_0'!P725,'2024-03-18_windows_device_0'!P$2:P$911,1,0)</f>
        <v>34.701999999999998</v>
      </c>
      <c r="B410">
        <f>VLOOKUP('2024-03-18_windows_device_0'!Q763,'2024-03-18_windows_device_0'!Q$2:Q$911,1,0)</f>
        <v>2183934</v>
      </c>
      <c r="C410">
        <f t="shared" si="49"/>
        <v>-2.3410480340681435E-2</v>
      </c>
      <c r="D410">
        <f t="shared" si="48"/>
        <v>34.678589519659319</v>
      </c>
      <c r="E410">
        <f t="shared" si="50"/>
        <v>2181250.4896316589</v>
      </c>
      <c r="F410">
        <f t="shared" si="51"/>
        <v>34.701999999842414</v>
      </c>
      <c r="G410">
        <f t="shared" si="52"/>
        <v>2182198.9</v>
      </c>
      <c r="H410">
        <f t="shared" si="53"/>
        <v>2182210.2140196422</v>
      </c>
      <c r="I410">
        <f t="shared" si="54"/>
        <v>2182215.0131681119</v>
      </c>
      <c r="J410">
        <f t="shared" si="55"/>
        <v>-4.799148469839694</v>
      </c>
    </row>
    <row r="411" spans="1:10" x14ac:dyDescent="0.25">
      <c r="A411">
        <f>VLOOKUP('2024-03-18_windows_device_0'!P726,'2024-03-18_windows_device_0'!P$2:P$911,1,0)</f>
        <v>34.678666666666665</v>
      </c>
      <c r="B411">
        <f>VLOOKUP('2024-03-18_windows_device_0'!Q764,'2024-03-18_windows_device_0'!Q$2:Q$911,1,0)</f>
        <v>2183933</v>
      </c>
      <c r="C411">
        <f t="shared" si="49"/>
        <v>-0.11705240170344282</v>
      </c>
      <c r="D411">
        <f t="shared" si="48"/>
        <v>34.561614264963225</v>
      </c>
      <c r="E411">
        <f t="shared" si="50"/>
        <v>2181231.5932484674</v>
      </c>
      <c r="F411">
        <f t="shared" si="51"/>
        <v>34.678666666494685</v>
      </c>
      <c r="G411">
        <f t="shared" si="52"/>
        <v>2182199.0666666669</v>
      </c>
      <c r="H411">
        <f t="shared" si="53"/>
        <v>2182191.1732580708</v>
      </c>
      <c r="I411">
        <f t="shared" si="54"/>
        <v>2182215.1690004203</v>
      </c>
      <c r="J411">
        <f t="shared" si="55"/>
        <v>-23.995742349205777</v>
      </c>
    </row>
    <row r="412" spans="1:10" x14ac:dyDescent="0.25">
      <c r="A412">
        <f>VLOOKUP('2024-03-18_windows_device_0'!P727,'2024-03-18_windows_device_0'!P$2:P$911,1,0)</f>
        <v>34.652666666666669</v>
      </c>
      <c r="B412">
        <f>VLOOKUP('2024-03-18_windows_device_0'!Q765,'2024-03-18_windows_device_0'!Q$2:Q$911,1,0)</f>
        <v>2183932</v>
      </c>
      <c r="C412">
        <f t="shared" si="49"/>
        <v>-0.13042981904095979</v>
      </c>
      <c r="D412">
        <f t="shared" si="48"/>
        <v>34.522236847625706</v>
      </c>
      <c r="E412">
        <f t="shared" si="50"/>
        <v>2181229.3004781697</v>
      </c>
      <c r="F412">
        <f t="shared" si="51"/>
        <v>34.652666666489644</v>
      </c>
      <c r="G412">
        <f t="shared" si="52"/>
        <v>2182199.3666666667</v>
      </c>
      <c r="H412">
        <f t="shared" si="53"/>
        <v>2182188.7188149462</v>
      </c>
      <c r="I412">
        <f t="shared" si="54"/>
        <v>2182215.4569278494</v>
      </c>
      <c r="J412">
        <f t="shared" si="55"/>
        <v>-26.738112903396758</v>
      </c>
    </row>
    <row r="413" spans="1:10" x14ac:dyDescent="0.25">
      <c r="A413">
        <f>VLOOKUP('2024-03-18_windows_device_0'!P728,'2024-03-18_windows_device_0'!P$2:P$911,1,0)</f>
        <v>34.653333333333336</v>
      </c>
      <c r="B413">
        <f>VLOOKUP('2024-03-18_windows_device_0'!Q766,'2024-03-18_windows_device_0'!Q$2:Q$911,1,0)</f>
        <v>2183932</v>
      </c>
      <c r="C413">
        <f t="shared" si="49"/>
        <v>3.3443543343881542E-3</v>
      </c>
      <c r="D413">
        <f t="shared" si="48"/>
        <v>34.656677687667724</v>
      </c>
      <c r="E413">
        <f t="shared" si="50"/>
        <v>2181256.6870040186</v>
      </c>
      <c r="F413">
        <f t="shared" si="51"/>
        <v>34.653333333173357</v>
      </c>
      <c r="G413">
        <f t="shared" si="52"/>
        <v>2182199.3333333335</v>
      </c>
      <c r="H413">
        <f t="shared" si="53"/>
        <v>2182216.1094967066</v>
      </c>
      <c r="I413">
        <f t="shared" si="54"/>
        <v>2182215.4239040683</v>
      </c>
      <c r="J413">
        <f t="shared" si="55"/>
        <v>0.68559263854957164</v>
      </c>
    </row>
    <row r="414" spans="1:10" x14ac:dyDescent="0.25">
      <c r="A414">
        <f>VLOOKUP('2024-03-18_windows_device_0'!P729,'2024-03-18_windows_device_0'!P$2:P$911,1,0)</f>
        <v>34.624000000000002</v>
      </c>
      <c r="B414">
        <f>VLOOKUP('2024-03-18_windows_device_0'!Q767,'2024-03-18_windows_device_0'!Q$2:Q$911,1,0)</f>
        <v>2183931</v>
      </c>
      <c r="C414">
        <f t="shared" si="49"/>
        <v>-0.14715159071290057</v>
      </c>
      <c r="D414">
        <f t="shared" si="48"/>
        <v>34.476848409287101</v>
      </c>
      <c r="E414">
        <f t="shared" si="50"/>
        <v>2181226.471762334</v>
      </c>
      <c r="F414">
        <f t="shared" si="51"/>
        <v>34.623999999816974</v>
      </c>
      <c r="G414">
        <f t="shared" si="52"/>
        <v>2182199.7999999998</v>
      </c>
      <c r="H414">
        <f t="shared" si="53"/>
        <v>2182185.7108743028</v>
      </c>
      <c r="I414">
        <f t="shared" si="54"/>
        <v>2182215.876950399</v>
      </c>
      <c r="J414">
        <f t="shared" si="55"/>
        <v>-30.166076096144618</v>
      </c>
    </row>
    <row r="415" spans="1:10" x14ac:dyDescent="0.25">
      <c r="A415">
        <f>VLOOKUP('2024-03-18_windows_device_0'!P730,'2024-03-18_windows_device_0'!P$2:P$911,1,0)</f>
        <v>34.610666666666667</v>
      </c>
      <c r="B415">
        <f>VLOOKUP('2024-03-18_windows_device_0'!Q768,'2024-03-18_windows_device_0'!Q$2:Q$911,1,0)</f>
        <v>2183927</v>
      </c>
      <c r="C415">
        <f t="shared" si="49"/>
        <v>-6.6887086687691791E-2</v>
      </c>
      <c r="D415">
        <f t="shared" si="48"/>
        <v>34.543779579978974</v>
      </c>
      <c r="E415">
        <f t="shared" si="50"/>
        <v>2181239.6701683188</v>
      </c>
      <c r="F415">
        <f t="shared" si="51"/>
        <v>34.610666666492705</v>
      </c>
      <c r="G415">
        <f t="shared" si="52"/>
        <v>2182196.4666666668</v>
      </c>
      <c r="H415">
        <f t="shared" si="53"/>
        <v>2182198.8255732325</v>
      </c>
      <c r="I415">
        <f t="shared" si="54"/>
        <v>2182212.5374260033</v>
      </c>
      <c r="J415">
        <f t="shared" si="55"/>
        <v>-13.711852770976817</v>
      </c>
    </row>
    <row r="416" spans="1:10" x14ac:dyDescent="0.25">
      <c r="A416">
        <f>VLOOKUP('2024-03-18_windows_device_0'!P731,'2024-03-18_windows_device_0'!P$2:P$911,1,0)</f>
        <v>34.579333333333331</v>
      </c>
      <c r="B416">
        <f>VLOOKUP('2024-03-18_windows_device_0'!Q769,'2024-03-18_windows_device_0'!Q$2:Q$911,1,0)</f>
        <v>2183922</v>
      </c>
      <c r="C416">
        <f t="shared" si="49"/>
        <v>-0.15718465371606502</v>
      </c>
      <c r="D416">
        <f t="shared" si="48"/>
        <v>34.422148679617266</v>
      </c>
      <c r="E416">
        <f t="shared" si="50"/>
        <v>2181217.9088627496</v>
      </c>
      <c r="F416">
        <f t="shared" si="51"/>
        <v>34.579333333142849</v>
      </c>
      <c r="G416">
        <f t="shared" si="52"/>
        <v>2182193.0333333332</v>
      </c>
      <c r="H416">
        <f t="shared" si="53"/>
        <v>2182176.8666896629</v>
      </c>
      <c r="I416">
        <f t="shared" si="54"/>
        <v>2182209.0895436746</v>
      </c>
      <c r="J416">
        <f t="shared" si="55"/>
        <v>-32.222854011793331</v>
      </c>
    </row>
    <row r="417" spans="1:10" x14ac:dyDescent="0.25">
      <c r="A417">
        <f>VLOOKUP('2024-03-18_windows_device_0'!P732,'2024-03-18_windows_device_0'!P$2:P$911,1,0)</f>
        <v>34.569333333333333</v>
      </c>
      <c r="B417">
        <f>VLOOKUP('2024-03-18_windows_device_0'!Q770,'2024-03-18_windows_device_0'!Q$2:Q$911,1,0)</f>
        <v>2183922</v>
      </c>
      <c r="C417">
        <f t="shared" si="49"/>
        <v>-5.0165315015751021E-2</v>
      </c>
      <c r="D417">
        <f t="shared" si="48"/>
        <v>34.519168018317579</v>
      </c>
      <c r="E417">
        <f t="shared" si="50"/>
        <v>2181240.4064965779</v>
      </c>
      <c r="F417">
        <f t="shared" si="51"/>
        <v>34.56933333315633</v>
      </c>
      <c r="G417">
        <f t="shared" si="52"/>
        <v>2182193.5333333332</v>
      </c>
      <c r="H417">
        <f t="shared" si="53"/>
        <v>2182199.3010107991</v>
      </c>
      <c r="I417">
        <f t="shared" si="54"/>
        <v>2182209.5849003773</v>
      </c>
      <c r="J417">
        <f t="shared" si="55"/>
        <v>-10.283889578228958</v>
      </c>
    </row>
    <row r="418" spans="1:10" x14ac:dyDescent="0.25">
      <c r="A418">
        <f>VLOOKUP('2024-03-18_windows_device_0'!P733,'2024-03-18_windows_device_0'!P$2:P$911,1,0)</f>
        <v>34.536000000000001</v>
      </c>
      <c r="B418">
        <f>VLOOKUP('2024-03-18_windows_device_0'!Q771,'2024-03-18_windows_device_0'!Q$2:Q$911,1,0)</f>
        <v>2183921</v>
      </c>
      <c r="C418">
        <f t="shared" si="49"/>
        <v>-0.16721771671919383</v>
      </c>
      <c r="D418">
        <f t="shared" si="48"/>
        <v>34.368782283280808</v>
      </c>
      <c r="E418">
        <f t="shared" si="50"/>
        <v>2181217.2738797567</v>
      </c>
      <c r="F418">
        <f t="shared" si="51"/>
        <v>34.535999999801959</v>
      </c>
      <c r="G418">
        <f t="shared" si="52"/>
        <v>2182194.2000000002</v>
      </c>
      <c r="H418">
        <f t="shared" si="53"/>
        <v>2182175.9564574617</v>
      </c>
      <c r="I418">
        <f t="shared" si="54"/>
        <v>2182210.2360893893</v>
      </c>
      <c r="J418">
        <f t="shared" si="55"/>
        <v>-34.279631927434735</v>
      </c>
    </row>
    <row r="419" spans="1:10" x14ac:dyDescent="0.25">
      <c r="A419">
        <f>VLOOKUP('2024-03-18_windows_device_0'!P734,'2024-03-18_windows_device_0'!P$2:P$911,1,0)</f>
        <v>34.521333333333331</v>
      </c>
      <c r="B419">
        <f>VLOOKUP('2024-03-18_windows_device_0'!Q772,'2024-03-18_windows_device_0'!Q$2:Q$911,1,0)</f>
        <v>2183919</v>
      </c>
      <c r="C419">
        <f t="shared" si="49"/>
        <v>-7.3575795356468104E-2</v>
      </c>
      <c r="D419">
        <f t="shared" si="48"/>
        <v>34.447757537976862</v>
      </c>
      <c r="E419">
        <f t="shared" si="50"/>
        <v>2181235.2906846935</v>
      </c>
      <c r="F419">
        <f t="shared" si="51"/>
        <v>34.521333333146806</v>
      </c>
      <c r="G419">
        <f t="shared" si="52"/>
        <v>2182192.9333333331</v>
      </c>
      <c r="H419">
        <f t="shared" si="53"/>
        <v>2182193.8795745056</v>
      </c>
      <c r="I419">
        <f t="shared" si="54"/>
        <v>2182208.9626125535</v>
      </c>
      <c r="J419">
        <f t="shared" si="55"/>
        <v>-15.083038048075961</v>
      </c>
    </row>
    <row r="420" spans="1:10" x14ac:dyDescent="0.25">
      <c r="A420">
        <f>VLOOKUP('2024-03-18_windows_device_0'!P735,'2024-03-18_windows_device_0'!P$2:P$911,1,0)</f>
        <v>34.514000000000003</v>
      </c>
      <c r="B420">
        <f>VLOOKUP('2024-03-18_windows_device_0'!Q773,'2024-03-18_windows_device_0'!Q$2:Q$911,1,0)</f>
        <v>2183921</v>
      </c>
      <c r="C420">
        <f t="shared" si="49"/>
        <v>-3.6787897678198407E-2</v>
      </c>
      <c r="D420">
        <f t="shared" si="48"/>
        <v>34.477212102321808</v>
      </c>
      <c r="E420">
        <f t="shared" si="50"/>
        <v>2181245.2424091231</v>
      </c>
      <c r="F420">
        <f t="shared" si="51"/>
        <v>34.513999999817607</v>
      </c>
      <c r="G420">
        <f t="shared" si="52"/>
        <v>2182195.2999999998</v>
      </c>
      <c r="H420">
        <f t="shared" si="53"/>
        <v>2182203.7843551119</v>
      </c>
      <c r="I420">
        <f t="shared" si="54"/>
        <v>2182211.3258741358</v>
      </c>
      <c r="J420">
        <f t="shared" si="55"/>
        <v>-7.5415190240306735</v>
      </c>
    </row>
    <row r="421" spans="1:10" x14ac:dyDescent="0.25">
      <c r="A421">
        <f>VLOOKUP('2024-03-18_windows_device_0'!P736,'2024-03-18_windows_device_0'!P$2:P$911,1,0)</f>
        <v>34.494</v>
      </c>
      <c r="B421">
        <f>VLOOKUP('2024-03-18_windows_device_0'!Q774,'2024-03-18_windows_device_0'!Q$2:Q$911,1,0)</f>
        <v>2183918</v>
      </c>
      <c r="C421">
        <f t="shared" si="49"/>
        <v>-0.10033063003153769</v>
      </c>
      <c r="D421">
        <f t="shared" si="48"/>
        <v>34.393669369968464</v>
      </c>
      <c r="E421">
        <f t="shared" si="50"/>
        <v>2181230.3352294308</v>
      </c>
      <c r="F421">
        <f t="shared" si="51"/>
        <v>34.493999999805872</v>
      </c>
      <c r="G421">
        <f t="shared" si="52"/>
        <v>2182193.2999999998</v>
      </c>
      <c r="H421">
        <f t="shared" si="53"/>
        <v>2182188.7488083867</v>
      </c>
      <c r="I421">
        <f t="shared" si="54"/>
        <v>2182209.3165875431</v>
      </c>
      <c r="J421">
        <f t="shared" si="55"/>
        <v>-20.567779156465228</v>
      </c>
    </row>
    <row r="422" spans="1:10" x14ac:dyDescent="0.25">
      <c r="A422">
        <f>VLOOKUP('2024-03-18_windows_device_0'!P737,'2024-03-18_windows_device_0'!P$2:P$911,1,0)</f>
        <v>34.462666666666664</v>
      </c>
      <c r="B422">
        <f>VLOOKUP('2024-03-18_windows_device_0'!Q775,'2024-03-18_windows_device_0'!Q$2:Q$911,1,0)</f>
        <v>2183916</v>
      </c>
      <c r="C422">
        <f t="shared" si="49"/>
        <v>-0.15718465371606502</v>
      </c>
      <c r="D422">
        <f t="shared" si="48"/>
        <v>34.305482012950598</v>
      </c>
      <c r="E422">
        <f t="shared" si="50"/>
        <v>2181218.4343763376</v>
      </c>
      <c r="F422">
        <f t="shared" si="51"/>
        <v>34.462666666459398</v>
      </c>
      <c r="G422">
        <f t="shared" si="52"/>
        <v>2182192.8666666667</v>
      </c>
      <c r="H422">
        <f t="shared" si="53"/>
        <v>2182176.6458512023</v>
      </c>
      <c r="I422">
        <f t="shared" si="54"/>
        <v>2182208.868705214</v>
      </c>
      <c r="J422">
        <f t="shared" si="55"/>
        <v>-32.222854011793331</v>
      </c>
    </row>
    <row r="423" spans="1:10" x14ac:dyDescent="0.25">
      <c r="A423">
        <f>VLOOKUP('2024-03-18_windows_device_0'!P738,'2024-03-18_windows_device_0'!P$2:P$911,1,0)</f>
        <v>34.457999999999998</v>
      </c>
      <c r="B423">
        <f>VLOOKUP('2024-03-18_windows_device_0'!Q776,'2024-03-18_windows_device_0'!Q$2:Q$911,1,0)</f>
        <v>2183913</v>
      </c>
      <c r="C423">
        <f t="shared" si="49"/>
        <v>-2.3410480340681435E-2</v>
      </c>
      <c r="D423">
        <f t="shared" si="48"/>
        <v>34.434589519659319</v>
      </c>
      <c r="E423">
        <f t="shared" si="50"/>
        <v>2181243.1194529543</v>
      </c>
      <c r="F423">
        <f t="shared" si="51"/>
        <v>34.45799999981196</v>
      </c>
      <c r="G423">
        <f t="shared" si="52"/>
        <v>2182190.1</v>
      </c>
      <c r="H423">
        <f t="shared" si="53"/>
        <v>2182201.3007232049</v>
      </c>
      <c r="I423">
        <f t="shared" si="54"/>
        <v>2182206.0998716746</v>
      </c>
      <c r="J423">
        <f t="shared" si="55"/>
        <v>-4.799148469839694</v>
      </c>
    </row>
    <row r="424" spans="1:10" x14ac:dyDescent="0.25">
      <c r="A424">
        <f>VLOOKUP('2024-03-18_windows_device_0'!P739,'2024-03-18_windows_device_0'!P$2:P$911,1,0)</f>
        <v>34.420666666666669</v>
      </c>
      <c r="B424">
        <f>VLOOKUP('2024-03-18_windows_device_0'!Q777,'2024-03-18_windows_device_0'!Q$2:Q$911,1,0)</f>
        <v>2183915</v>
      </c>
      <c r="C424">
        <f t="shared" si="49"/>
        <v>-0.18728384272548712</v>
      </c>
      <c r="D424">
        <f t="shared" si="48"/>
        <v>34.233382823941184</v>
      </c>
      <c r="E424">
        <f t="shared" si="50"/>
        <v>2181213.6173529653</v>
      </c>
      <c r="F424">
        <f t="shared" si="51"/>
        <v>34.420666666448099</v>
      </c>
      <c r="G424">
        <f t="shared" si="52"/>
        <v>2182193.9666666668</v>
      </c>
      <c r="H424">
        <f t="shared" si="53"/>
        <v>2182171.5560156102</v>
      </c>
      <c r="I424">
        <f t="shared" si="54"/>
        <v>2182209.9492033687</v>
      </c>
      <c r="J424">
        <f t="shared" si="55"/>
        <v>-38.393187758724856</v>
      </c>
    </row>
    <row r="425" spans="1:10" x14ac:dyDescent="0.25">
      <c r="A425">
        <f>VLOOKUP('2024-03-18_windows_device_0'!P740,'2024-03-18_windows_device_0'!P$2:P$911,1,0)</f>
        <v>34.424666666666667</v>
      </c>
      <c r="B425">
        <f>VLOOKUP('2024-03-18_windows_device_0'!Q778,'2024-03-18_windows_device_0'!Q$2:Q$911,1,0)</f>
        <v>2183913</v>
      </c>
      <c r="C425">
        <f t="shared" si="49"/>
        <v>2.0066126006293278E-2</v>
      </c>
      <c r="D425">
        <f t="shared" si="48"/>
        <v>34.444732792672959</v>
      </c>
      <c r="E425">
        <f t="shared" si="50"/>
        <v>2181253.8998776586</v>
      </c>
      <c r="F425">
        <f t="shared" si="51"/>
        <v>34.424666666480235</v>
      </c>
      <c r="G425">
        <f t="shared" si="52"/>
        <v>2182191.7666666666</v>
      </c>
      <c r="H425">
        <f t="shared" si="53"/>
        <v>2182211.864616517</v>
      </c>
      <c r="I425">
        <f t="shared" si="54"/>
        <v>2182207.7510606856</v>
      </c>
      <c r="J425">
        <f t="shared" si="55"/>
        <v>4.1135558312901219</v>
      </c>
    </row>
    <row r="426" spans="1:10" x14ac:dyDescent="0.25">
      <c r="A426">
        <f>VLOOKUP('2024-03-18_windows_device_0'!P741,'2024-03-18_windows_device_0'!P$2:P$911,1,0)</f>
        <v>34.394666666666666</v>
      </c>
      <c r="B426">
        <f>VLOOKUP('2024-03-18_windows_device_0'!Q779,'2024-03-18_windows_device_0'!Q$2:Q$911,1,0)</f>
        <v>2183910</v>
      </c>
      <c r="C426">
        <f t="shared" si="49"/>
        <v>-0.15049594504728872</v>
      </c>
      <c r="D426">
        <f t="shared" si="48"/>
        <v>34.244170721619376</v>
      </c>
      <c r="E426">
        <f t="shared" si="50"/>
        <v>2181217.6167776892</v>
      </c>
      <c r="F426">
        <f t="shared" si="51"/>
        <v>34.394666666450028</v>
      </c>
      <c r="G426">
        <f t="shared" si="52"/>
        <v>2182190.2666666666</v>
      </c>
      <c r="H426">
        <f t="shared" si="53"/>
        <v>2182175.3854620629</v>
      </c>
      <c r="I426">
        <f t="shared" si="54"/>
        <v>2182206.2371307975</v>
      </c>
      <c r="J426">
        <f t="shared" si="55"/>
        <v>-30.851668734694186</v>
      </c>
    </row>
    <row r="427" spans="1:10" x14ac:dyDescent="0.25">
      <c r="A427">
        <f>VLOOKUP('2024-03-18_windows_device_0'!P742,'2024-03-18_windows_device_0'!P$2:P$911,1,0)</f>
        <v>34.36333333333333</v>
      </c>
      <c r="B427">
        <f>VLOOKUP('2024-03-18_windows_device_0'!Q780,'2024-03-18_windows_device_0'!Q$2:Q$911,1,0)</f>
        <v>2183900</v>
      </c>
      <c r="C427">
        <f t="shared" si="49"/>
        <v>-0.15718465371606502</v>
      </c>
      <c r="D427">
        <f t="shared" si="48"/>
        <v>34.206148679617264</v>
      </c>
      <c r="E427">
        <f t="shared" si="50"/>
        <v>2181208.0036678165</v>
      </c>
      <c r="F427">
        <f t="shared" si="51"/>
        <v>34.363333333110603</v>
      </c>
      <c r="G427">
        <f t="shared" si="52"/>
        <v>2182181.8333333335</v>
      </c>
      <c r="H427">
        <f t="shared" si="53"/>
        <v>2182165.5663944562</v>
      </c>
      <c r="I427">
        <f t="shared" si="54"/>
        <v>2182197.7892484679</v>
      </c>
      <c r="J427">
        <f t="shared" si="55"/>
        <v>-32.222854011793331</v>
      </c>
    </row>
    <row r="428" spans="1:10" x14ac:dyDescent="0.25">
      <c r="A428">
        <f>VLOOKUP('2024-03-18_windows_device_0'!P743,'2024-03-18_windows_device_0'!P$2:P$911,1,0)</f>
        <v>34.338000000000001</v>
      </c>
      <c r="B428">
        <f>VLOOKUP('2024-03-18_windows_device_0'!Q781,'2024-03-18_windows_device_0'!Q$2:Q$911,1,0)</f>
        <v>2183902</v>
      </c>
      <c r="C428">
        <f t="shared" si="49"/>
        <v>-0.12708546470657164</v>
      </c>
      <c r="D428">
        <f t="shared" si="48"/>
        <v>34.210914535293426</v>
      </c>
      <c r="E428">
        <f t="shared" si="50"/>
        <v>2181217.5963129406</v>
      </c>
      <c r="F428">
        <f t="shared" si="51"/>
        <v>34.337999999778233</v>
      </c>
      <c r="G428">
        <f t="shared" si="52"/>
        <v>2182185.1</v>
      </c>
      <c r="H428">
        <f t="shared" si="53"/>
        <v>2182174.9916318515</v>
      </c>
      <c r="I428">
        <f t="shared" si="54"/>
        <v>2182201.0441521164</v>
      </c>
      <c r="J428">
        <f t="shared" si="55"/>
        <v>-26.052520264847185</v>
      </c>
    </row>
    <row r="429" spans="1:10" x14ac:dyDescent="0.25">
      <c r="A429">
        <f>VLOOKUP('2024-03-18_windows_device_0'!P744,'2024-03-18_windows_device_0'!P$2:P$911,1,0)</f>
        <v>34.345333333333336</v>
      </c>
      <c r="B429">
        <f>VLOOKUP('2024-03-18_windows_device_0'!Q782,'2024-03-18_windows_device_0'!Q$2:Q$911,1,0)</f>
        <v>2183911</v>
      </c>
      <c r="C429">
        <f t="shared" si="49"/>
        <v>3.6787897678234052E-2</v>
      </c>
      <c r="D429">
        <f t="shared" si="48"/>
        <v>34.382121231011567</v>
      </c>
      <c r="E429">
        <f t="shared" si="50"/>
        <v>2181259.7785487976</v>
      </c>
      <c r="F429">
        <f t="shared" si="51"/>
        <v>34.345333333138356</v>
      </c>
      <c r="G429">
        <f t="shared" si="52"/>
        <v>2182193.7333333334</v>
      </c>
      <c r="H429">
        <f t="shared" si="53"/>
        <v>2182217.2224095566</v>
      </c>
      <c r="I429">
        <f t="shared" si="54"/>
        <v>2182209.6808905327</v>
      </c>
      <c r="J429">
        <f t="shared" si="55"/>
        <v>7.5415190240379806</v>
      </c>
    </row>
    <row r="430" spans="1:10" x14ac:dyDescent="0.25">
      <c r="A430">
        <f>VLOOKUP('2024-03-18_windows_device_0'!P745,'2024-03-18_windows_device_0'!P$2:P$911,1,0)</f>
        <v>34.313333333333333</v>
      </c>
      <c r="B430">
        <f>VLOOKUP('2024-03-18_windows_device_0'!Q783,'2024-03-18_windows_device_0'!Q$2:Q$911,1,0)</f>
        <v>2183915</v>
      </c>
      <c r="C430">
        <f t="shared" si="49"/>
        <v>-0.16052900805045317</v>
      </c>
      <c r="D430">
        <f t="shared" si="48"/>
        <v>34.152804325282879</v>
      </c>
      <c r="E430">
        <f t="shared" si="50"/>
        <v>2181225.1260322048</v>
      </c>
      <c r="F430">
        <f t="shared" si="51"/>
        <v>34.313333333101809</v>
      </c>
      <c r="G430">
        <f t="shared" si="52"/>
        <v>2182199.3333333335</v>
      </c>
      <c r="H430">
        <f t="shared" si="53"/>
        <v>2182182.3575853347</v>
      </c>
      <c r="I430">
        <f t="shared" si="54"/>
        <v>2182215.2660319852</v>
      </c>
      <c r="J430">
        <f t="shared" si="55"/>
        <v>-32.908446650342903</v>
      </c>
    </row>
    <row r="431" spans="1:10" x14ac:dyDescent="0.25">
      <c r="A431">
        <f>VLOOKUP('2024-03-18_windows_device_0'!P746,'2024-03-18_windows_device_0'!P$2:P$911,1,0)</f>
        <v>34.294666666666664</v>
      </c>
      <c r="B431">
        <f>VLOOKUP('2024-03-18_windows_device_0'!Q784,'2024-03-18_windows_device_0'!Q$2:Q$911,1,0)</f>
        <v>2183912</v>
      </c>
      <c r="C431">
        <f t="shared" si="49"/>
        <v>-9.3641921362761379E-2</v>
      </c>
      <c r="D431">
        <f t="shared" si="48"/>
        <v>34.201024745303904</v>
      </c>
      <c r="E431">
        <f t="shared" si="50"/>
        <v>2181236.8869824428</v>
      </c>
      <c r="F431">
        <f t="shared" si="51"/>
        <v>34.294666666443526</v>
      </c>
      <c r="G431">
        <f t="shared" si="52"/>
        <v>2182197.2666666666</v>
      </c>
      <c r="H431">
        <f t="shared" si="53"/>
        <v>2182193.9941039518</v>
      </c>
      <c r="I431">
        <f t="shared" si="54"/>
        <v>2182213.1906978311</v>
      </c>
      <c r="J431">
        <f t="shared" si="55"/>
        <v>-19.196593879366084</v>
      </c>
    </row>
    <row r="432" spans="1:10" x14ac:dyDescent="0.25">
      <c r="A432">
        <f>VLOOKUP('2024-03-18_windows_device_0'!P747,'2024-03-18_windows_device_0'!P$2:P$911,1,0)</f>
        <v>34.275333333333336</v>
      </c>
      <c r="B432">
        <f>VLOOKUP('2024-03-18_windows_device_0'!Q785,'2024-03-18_windows_device_0'!Q$2:Q$911,1,0)</f>
        <v>2183912</v>
      </c>
      <c r="C432">
        <f t="shared" si="49"/>
        <v>-9.6986275697113891E-2</v>
      </c>
      <c r="D432">
        <f t="shared" si="48"/>
        <v>34.178347057636223</v>
      </c>
      <c r="E432">
        <f t="shared" si="50"/>
        <v>2181237.2884098482</v>
      </c>
      <c r="F432">
        <f t="shared" si="51"/>
        <v>34.275333333106481</v>
      </c>
      <c r="G432">
        <f t="shared" si="52"/>
        <v>2182198.2333333334</v>
      </c>
      <c r="H432">
        <f t="shared" si="53"/>
        <v>2182194.2662009397</v>
      </c>
      <c r="I432">
        <f t="shared" si="54"/>
        <v>2182214.1483874577</v>
      </c>
      <c r="J432">
        <f t="shared" si="55"/>
        <v>-19.882186517908348</v>
      </c>
    </row>
    <row r="433" spans="1:10" x14ac:dyDescent="0.25">
      <c r="A433">
        <f>VLOOKUP('2024-03-18_windows_device_0'!P748,'2024-03-18_windows_device_0'!P$2:P$911,1,0)</f>
        <v>34.262666666666668</v>
      </c>
      <c r="B433">
        <f>VLOOKUP('2024-03-18_windows_device_0'!Q786,'2024-03-18_windows_device_0'!Q$2:Q$911,1,0)</f>
        <v>2183910</v>
      </c>
      <c r="C433">
        <f t="shared" si="49"/>
        <v>-6.3542732353303641E-2</v>
      </c>
      <c r="D433">
        <f t="shared" si="48"/>
        <v>34.199123934313363</v>
      </c>
      <c r="E433">
        <f t="shared" si="50"/>
        <v>2181242.8567727096</v>
      </c>
      <c r="F433">
        <f t="shared" si="51"/>
        <v>34.262666666443415</v>
      </c>
      <c r="G433">
        <f t="shared" si="52"/>
        <v>2182196.8666666667</v>
      </c>
      <c r="H433">
        <f t="shared" si="53"/>
        <v>2182199.7495791493</v>
      </c>
      <c r="I433">
        <f t="shared" si="54"/>
        <v>2182212.7758392817</v>
      </c>
      <c r="J433">
        <f t="shared" si="55"/>
        <v>-13.026260132427247</v>
      </c>
    </row>
    <row r="434" spans="1:10" x14ac:dyDescent="0.25">
      <c r="A434">
        <f>VLOOKUP('2024-03-18_windows_device_0'!P749,'2024-03-18_windows_device_0'!P$2:P$911,1,0)</f>
        <v>34.240666666666669</v>
      </c>
      <c r="B434">
        <f>VLOOKUP('2024-03-18_windows_device_0'!Q787,'2024-03-18_windows_device_0'!Q$2:Q$911,1,0)</f>
        <v>2183905</v>
      </c>
      <c r="C434">
        <f t="shared" si="49"/>
        <v>-0.1103636930346665</v>
      </c>
      <c r="D434">
        <f t="shared" si="48"/>
        <v>34.130302973632006</v>
      </c>
      <c r="E434">
        <f t="shared" si="50"/>
        <v>2181229.4963375819</v>
      </c>
      <c r="F434">
        <f t="shared" si="51"/>
        <v>34.240666666431693</v>
      </c>
      <c r="G434">
        <f t="shared" si="52"/>
        <v>2182192.9666666668</v>
      </c>
      <c r="H434">
        <f t="shared" si="53"/>
        <v>2182186.2410669574</v>
      </c>
      <c r="I434">
        <f t="shared" si="54"/>
        <v>2182208.8656240297</v>
      </c>
      <c r="J434">
        <f t="shared" si="55"/>
        <v>-22.624557072106633</v>
      </c>
    </row>
    <row r="435" spans="1:10" x14ac:dyDescent="0.25">
      <c r="A435">
        <f>VLOOKUP('2024-03-18_windows_device_0'!P750,'2024-03-18_windows_device_0'!P$2:P$911,1,0)</f>
        <v>34.200000000000003</v>
      </c>
      <c r="B435">
        <f>VLOOKUP('2024-03-18_windows_device_0'!Q788,'2024-03-18_windows_device_0'!Q$2:Q$911,1,0)</f>
        <v>2183903</v>
      </c>
      <c r="C435">
        <f t="shared" si="49"/>
        <v>-0.2040056143974279</v>
      </c>
      <c r="D435">
        <f t="shared" si="48"/>
        <v>33.995994385602572</v>
      </c>
      <c r="E435">
        <f t="shared" si="50"/>
        <v>2181210.5894901734</v>
      </c>
      <c r="F435">
        <f t="shared" si="51"/>
        <v>34.199999999740321</v>
      </c>
      <c r="G435">
        <f t="shared" si="52"/>
        <v>2182193</v>
      </c>
      <c r="H435">
        <f t="shared" si="53"/>
        <v>2182167.0589236729</v>
      </c>
      <c r="I435">
        <f t="shared" si="54"/>
        <v>2182208.8800746244</v>
      </c>
      <c r="J435">
        <f t="shared" si="55"/>
        <v>-41.821150951472717</v>
      </c>
    </row>
    <row r="436" spans="1:10" x14ac:dyDescent="0.25">
      <c r="A436">
        <f>VLOOKUP('2024-03-18_windows_device_0'!P751,'2024-03-18_windows_device_0'!P$2:P$911,1,0)</f>
        <v>34.197333333333333</v>
      </c>
      <c r="B436">
        <f>VLOOKUP('2024-03-18_windows_device_0'!Q789,'2024-03-18_windows_device_0'!Q$2:Q$911,1,0)</f>
        <v>2183893</v>
      </c>
      <c r="C436">
        <f t="shared" si="49"/>
        <v>-1.3377417337552617E-2</v>
      </c>
      <c r="D436">
        <f t="shared" si="48"/>
        <v>34.183955915995782</v>
      </c>
      <c r="E436">
        <f t="shared" si="50"/>
        <v>2181239.818489417</v>
      </c>
      <c r="F436">
        <f t="shared" si="51"/>
        <v>34.197333333107942</v>
      </c>
      <c r="G436">
        <f t="shared" si="52"/>
        <v>2182183.1333333333</v>
      </c>
      <c r="H436">
        <f t="shared" si="53"/>
        <v>2182196.2697991892</v>
      </c>
      <c r="I436">
        <f t="shared" si="54"/>
        <v>2182199.0121697434</v>
      </c>
      <c r="J436">
        <f t="shared" si="55"/>
        <v>-2.7423705541982866</v>
      </c>
    </row>
    <row r="437" spans="1:10" x14ac:dyDescent="0.25">
      <c r="A437">
        <f>VLOOKUP('2024-03-18_windows_device_0'!P752,'2024-03-18_windows_device_0'!P$2:P$911,1,0)</f>
        <v>34.168666666666667</v>
      </c>
      <c r="B437">
        <f>VLOOKUP('2024-03-18_windows_device_0'!Q790,'2024-03-18_windows_device_0'!Q$2:Q$911,1,0)</f>
        <v>2183891</v>
      </c>
      <c r="C437">
        <f t="shared" si="49"/>
        <v>-0.14380723637851239</v>
      </c>
      <c r="D437">
        <f t="shared" si="48"/>
        <v>34.024859430288153</v>
      </c>
      <c r="E437">
        <f t="shared" si="50"/>
        <v>2181212.6957851765</v>
      </c>
      <c r="F437">
        <f t="shared" si="51"/>
        <v>34.168666666412804</v>
      </c>
      <c r="G437">
        <f t="shared" si="52"/>
        <v>2182182.5666666669</v>
      </c>
      <c r="H437">
        <f t="shared" si="53"/>
        <v>2182168.9517088369</v>
      </c>
      <c r="I437">
        <f t="shared" si="54"/>
        <v>2182198.4321922944</v>
      </c>
      <c r="J437">
        <f t="shared" si="55"/>
        <v>-29.480483457595042</v>
      </c>
    </row>
    <row r="438" spans="1:10" x14ac:dyDescent="0.25">
      <c r="A438">
        <f>VLOOKUP('2024-03-18_windows_device_0'!P753,'2024-03-18_windows_device_0'!P$2:P$911,1,0)</f>
        <v>34.153333333333336</v>
      </c>
      <c r="B438">
        <f>VLOOKUP('2024-03-18_windows_device_0'!Q791,'2024-03-18_windows_device_0'!Q$2:Q$911,1,0)</f>
        <v>2183895</v>
      </c>
      <c r="C438">
        <f t="shared" si="49"/>
        <v>-7.6920149690820616E-2</v>
      </c>
      <c r="D438">
        <f t="shared" si="48"/>
        <v>34.076413183642515</v>
      </c>
      <c r="E438">
        <f t="shared" si="50"/>
        <v>2181231.2721114093</v>
      </c>
      <c r="F438">
        <f t="shared" si="51"/>
        <v>34.15333333308925</v>
      </c>
      <c r="G438">
        <f t="shared" si="52"/>
        <v>2182187.3333333335</v>
      </c>
      <c r="H438">
        <f t="shared" si="53"/>
        <v>2182187.4231085521</v>
      </c>
      <c r="I438">
        <f t="shared" si="54"/>
        <v>2182203.1917392388</v>
      </c>
      <c r="J438">
        <f t="shared" si="55"/>
        <v>-15.768630686618227</v>
      </c>
    </row>
    <row r="439" spans="1:10" x14ac:dyDescent="0.25">
      <c r="A439">
        <f>VLOOKUP('2024-03-18_windows_device_0'!P754,'2024-03-18_windows_device_0'!P$2:P$911,1,0)</f>
        <v>34.134666666666668</v>
      </c>
      <c r="B439">
        <f>VLOOKUP('2024-03-18_windows_device_0'!Q792,'2024-03-18_windows_device_0'!Q$2:Q$911,1,0)</f>
        <v>2183900</v>
      </c>
      <c r="C439">
        <f t="shared" si="49"/>
        <v>-9.3641921362761379E-2</v>
      </c>
      <c r="D439">
        <f t="shared" si="48"/>
        <v>34.041024745303908</v>
      </c>
      <c r="E439">
        <f t="shared" si="50"/>
        <v>2181233.8969435957</v>
      </c>
      <c r="F439">
        <f t="shared" si="51"/>
        <v>34.134666666416123</v>
      </c>
      <c r="G439">
        <f t="shared" si="52"/>
        <v>2182193.2666666666</v>
      </c>
      <c r="H439">
        <f t="shared" si="53"/>
        <v>2182189.9198112064</v>
      </c>
      <c r="I439">
        <f t="shared" si="54"/>
        <v>2182209.1164050857</v>
      </c>
      <c r="J439">
        <f t="shared" si="55"/>
        <v>-19.196593879366084</v>
      </c>
    </row>
    <row r="440" spans="1:10" x14ac:dyDescent="0.25">
      <c r="A440">
        <f>VLOOKUP('2024-03-18_windows_device_0'!P755,'2024-03-18_windows_device_0'!P$2:P$911,1,0)</f>
        <v>34.105333333333334</v>
      </c>
      <c r="B440">
        <f>VLOOKUP('2024-03-18_windows_device_0'!Q793,'2024-03-18_windows_device_0'!Q$2:Q$911,1,0)</f>
        <v>2183899</v>
      </c>
      <c r="C440">
        <f t="shared" si="49"/>
        <v>-0.14715159071290057</v>
      </c>
      <c r="D440">
        <f t="shared" si="48"/>
        <v>33.958181742620432</v>
      </c>
      <c r="E440">
        <f t="shared" si="50"/>
        <v>2181223.582725768</v>
      </c>
      <c r="F440">
        <f t="shared" si="51"/>
        <v>34.105333333066888</v>
      </c>
      <c r="G440">
        <f t="shared" si="52"/>
        <v>2182193.7333333334</v>
      </c>
      <c r="H440">
        <f t="shared" si="53"/>
        <v>2182179.4033753197</v>
      </c>
      <c r="I440">
        <f t="shared" si="54"/>
        <v>2182209.5694514159</v>
      </c>
      <c r="J440">
        <f t="shared" si="55"/>
        <v>-30.166076096144618</v>
      </c>
    </row>
    <row r="441" spans="1:10" x14ac:dyDescent="0.25">
      <c r="A441">
        <f>VLOOKUP('2024-03-18_windows_device_0'!P756,'2024-03-18_windows_device_0'!P$2:P$911,1,0)</f>
        <v>34.082000000000001</v>
      </c>
      <c r="B441">
        <f>VLOOKUP('2024-03-18_windows_device_0'!Q794,'2024-03-18_windows_device_0'!Q$2:Q$911,1,0)</f>
        <v>2183899</v>
      </c>
      <c r="C441">
        <f t="shared" si="49"/>
        <v>-0.11705240170344282</v>
      </c>
      <c r="D441">
        <f t="shared" si="48"/>
        <v>33.964947598296561</v>
      </c>
      <c r="E441">
        <f t="shared" si="50"/>
        <v>2181231.0705078645</v>
      </c>
      <c r="F441">
        <f t="shared" si="51"/>
        <v>34.081999999735089</v>
      </c>
      <c r="G441">
        <f t="shared" si="52"/>
        <v>2182194.9</v>
      </c>
      <c r="H441">
        <f t="shared" si="53"/>
        <v>2182186.7295413744</v>
      </c>
      <c r="I441">
        <f t="shared" si="54"/>
        <v>2182210.7252837238</v>
      </c>
      <c r="J441">
        <f t="shared" si="55"/>
        <v>-23.995742349205777</v>
      </c>
    </row>
    <row r="442" spans="1:10" x14ac:dyDescent="0.25">
      <c r="A442">
        <f>VLOOKUP('2024-03-18_windows_device_0'!P757,'2024-03-18_windows_device_0'!P$2:P$911,1,0)</f>
        <v>34.064666666666668</v>
      </c>
      <c r="B442">
        <f>VLOOKUP('2024-03-18_windows_device_0'!Q795,'2024-03-18_windows_device_0'!Q$2:Q$911,1,0)</f>
        <v>2183897</v>
      </c>
      <c r="C442">
        <f t="shared" si="49"/>
        <v>-8.695321269398508E-2</v>
      </c>
      <c r="D442">
        <f t="shared" si="48"/>
        <v>33.977713453972683</v>
      </c>
      <c r="E442">
        <f t="shared" si="50"/>
        <v>2181236.2199539049</v>
      </c>
      <c r="F442">
        <f t="shared" si="51"/>
        <v>34.064666666404428</v>
      </c>
      <c r="G442">
        <f t="shared" si="52"/>
        <v>2182193.7666666666</v>
      </c>
      <c r="H442">
        <f t="shared" si="53"/>
        <v>2182191.7584934072</v>
      </c>
      <c r="I442">
        <f t="shared" si="54"/>
        <v>2182209.5839020093</v>
      </c>
      <c r="J442">
        <f t="shared" si="55"/>
        <v>-17.82540860226694</v>
      </c>
    </row>
    <row r="443" spans="1:10" x14ac:dyDescent="0.25">
      <c r="A443">
        <f>VLOOKUP('2024-03-18_windows_device_0'!P758,'2024-03-18_windows_device_0'!P$2:P$911,1,0)</f>
        <v>34.048000000000002</v>
      </c>
      <c r="B443">
        <f>VLOOKUP('2024-03-18_windows_device_0'!Q796,'2024-03-18_windows_device_0'!Q$2:Q$911,1,0)</f>
        <v>2183895</v>
      </c>
      <c r="C443">
        <f t="shared" si="49"/>
        <v>-8.3608858359596916E-2</v>
      </c>
      <c r="D443">
        <f t="shared" si="48"/>
        <v>33.964391141640405</v>
      </c>
      <c r="E443">
        <f t="shared" si="50"/>
        <v>2181235.8473514779</v>
      </c>
      <c r="F443">
        <f t="shared" si="51"/>
        <v>34.047999999735246</v>
      </c>
      <c r="G443">
        <f t="shared" si="52"/>
        <v>2182192.6</v>
      </c>
      <c r="H443">
        <f t="shared" si="53"/>
        <v>2182191.2696805513</v>
      </c>
      <c r="I443">
        <f t="shared" si="54"/>
        <v>2182208.4094965151</v>
      </c>
      <c r="J443">
        <f t="shared" si="55"/>
        <v>-17.139815963717368</v>
      </c>
    </row>
    <row r="444" spans="1:10" x14ac:dyDescent="0.25">
      <c r="A444">
        <f>VLOOKUP('2024-03-18_windows_device_0'!P759,'2024-03-18_windows_device_0'!P$2:P$911,1,0)</f>
        <v>34.014666666666663</v>
      </c>
      <c r="B444">
        <f>VLOOKUP('2024-03-18_windows_device_0'!Q797,'2024-03-18_windows_device_0'!Q$2:Q$911,1,0)</f>
        <v>2183894</v>
      </c>
      <c r="C444">
        <f t="shared" si="49"/>
        <v>-0.16721771671922947</v>
      </c>
      <c r="D444">
        <f t="shared" ref="D444:D507" si="56">A444+C444</f>
        <v>33.847448949947434</v>
      </c>
      <c r="E444">
        <f t="shared" si="50"/>
        <v>2181219.5921771661</v>
      </c>
      <c r="F444">
        <f t="shared" si="51"/>
        <v>34.014666666377813</v>
      </c>
      <c r="G444">
        <f t="shared" si="52"/>
        <v>2182193.2666666666</v>
      </c>
      <c r="H444">
        <f t="shared" si="53"/>
        <v>2182174.7810535999</v>
      </c>
      <c r="I444">
        <f t="shared" si="54"/>
        <v>2182209.0606855275</v>
      </c>
      <c r="J444">
        <f t="shared" si="55"/>
        <v>-34.27963192744204</v>
      </c>
    </row>
    <row r="445" spans="1:10" x14ac:dyDescent="0.25">
      <c r="A445">
        <f>VLOOKUP('2024-03-18_windows_device_0'!P760,'2024-03-18_windows_device_0'!P$2:P$911,1,0)</f>
        <v>33.988666666666667</v>
      </c>
      <c r="B445">
        <f>VLOOKUP('2024-03-18_windows_device_0'!Q798,'2024-03-18_windows_device_0'!Q$2:Q$911,1,0)</f>
        <v>2183886</v>
      </c>
      <c r="C445">
        <f t="shared" si="49"/>
        <v>-0.13042981904095979</v>
      </c>
      <c r="D445">
        <f t="shared" si="56"/>
        <v>33.858236847625705</v>
      </c>
      <c r="E445">
        <f t="shared" si="50"/>
        <v>2181220.6046716976</v>
      </c>
      <c r="F445">
        <f t="shared" si="51"/>
        <v>33.988666666380375</v>
      </c>
      <c r="G445">
        <f t="shared" si="52"/>
        <v>2182186.5666666669</v>
      </c>
      <c r="H445">
        <f t="shared" si="53"/>
        <v>2182175.6105000526</v>
      </c>
      <c r="I445">
        <f t="shared" si="54"/>
        <v>2182202.3486129558</v>
      </c>
      <c r="J445">
        <f t="shared" si="55"/>
        <v>-26.738112903396758</v>
      </c>
    </row>
    <row r="446" spans="1:10" x14ac:dyDescent="0.25">
      <c r="A446">
        <f>VLOOKUP('2024-03-18_windows_device_0'!P761,'2024-03-18_windows_device_0'!P$2:P$911,1,0)</f>
        <v>33.986666666666665</v>
      </c>
      <c r="B446">
        <f>VLOOKUP('2024-03-18_windows_device_0'!Q799,'2024-03-18_windows_device_0'!Q$2:Q$911,1,0)</f>
        <v>2183879</v>
      </c>
      <c r="C446">
        <f t="shared" si="49"/>
        <v>-1.0033063003164462E-2</v>
      </c>
      <c r="D446">
        <f t="shared" si="56"/>
        <v>33.976633603663501</v>
      </c>
      <c r="E446">
        <f t="shared" si="50"/>
        <v>2181238.3991933158</v>
      </c>
      <c r="F446">
        <f t="shared" si="51"/>
        <v>33.986666666404808</v>
      </c>
      <c r="G446">
        <f t="shared" si="52"/>
        <v>2182179.6666666665</v>
      </c>
      <c r="H446">
        <f t="shared" si="53"/>
        <v>2182193.39090638</v>
      </c>
      <c r="I446">
        <f t="shared" si="54"/>
        <v>2182195.4476842955</v>
      </c>
      <c r="J446">
        <f t="shared" si="55"/>
        <v>-2.0567779156487145</v>
      </c>
    </row>
    <row r="447" spans="1:10" x14ac:dyDescent="0.25">
      <c r="A447">
        <f>VLOOKUP('2024-03-18_windows_device_0'!P762,'2024-03-18_windows_device_0'!P$2:P$911,1,0)</f>
        <v>33.952666666666666</v>
      </c>
      <c r="B447">
        <f>VLOOKUP('2024-03-18_windows_device_0'!Q800,'2024-03-18_windows_device_0'!Q$2:Q$911,1,0)</f>
        <v>2183877</v>
      </c>
      <c r="C447">
        <f t="shared" si="49"/>
        <v>-0.17056207105358198</v>
      </c>
      <c r="D447">
        <f t="shared" si="56"/>
        <v>33.782104595613085</v>
      </c>
      <c r="E447">
        <f t="shared" si="50"/>
        <v>2181205.4156771172</v>
      </c>
      <c r="F447">
        <f t="shared" si="51"/>
        <v>33.952666666363804</v>
      </c>
      <c r="G447">
        <f t="shared" si="52"/>
        <v>2182179.3666666667</v>
      </c>
      <c r="H447">
        <f t="shared" si="53"/>
        <v>2182160.1666725227</v>
      </c>
      <c r="I447">
        <f t="shared" si="54"/>
        <v>2182195.1318970886</v>
      </c>
      <c r="J447">
        <f t="shared" si="55"/>
        <v>-34.965224565984308</v>
      </c>
    </row>
    <row r="448" spans="1:10" x14ac:dyDescent="0.25">
      <c r="A448">
        <f>VLOOKUP('2024-03-18_windows_device_0'!P763,'2024-03-18_windows_device_0'!P$2:P$911,1,0)</f>
        <v>33.934666666666665</v>
      </c>
      <c r="B448">
        <f>VLOOKUP('2024-03-18_windows_device_0'!Q801,'2024-03-18_windows_device_0'!Q$2:Q$911,1,0)</f>
        <v>2183875</v>
      </c>
      <c r="C448">
        <f t="shared" si="49"/>
        <v>-9.029756702837323E-2</v>
      </c>
      <c r="D448">
        <f t="shared" si="56"/>
        <v>33.844369099638293</v>
      </c>
      <c r="E448">
        <f t="shared" si="50"/>
        <v>2181220.8895607195</v>
      </c>
      <c r="F448">
        <f t="shared" si="51"/>
        <v>33.934666666377822</v>
      </c>
      <c r="G448">
        <f t="shared" si="52"/>
        <v>2182178.2666666666</v>
      </c>
      <c r="H448">
        <f t="shared" si="53"/>
        <v>2182175.5125379129</v>
      </c>
      <c r="I448">
        <f t="shared" si="54"/>
        <v>2182194.0235391539</v>
      </c>
      <c r="J448">
        <f t="shared" si="55"/>
        <v>-18.511001240816512</v>
      </c>
    </row>
    <row r="449" spans="1:10" x14ac:dyDescent="0.25">
      <c r="A449">
        <f>VLOOKUP('2024-03-18_windows_device_0'!P764,'2024-03-18_windows_device_0'!P$2:P$911,1,0)</f>
        <v>33.917999999999999</v>
      </c>
      <c r="B449">
        <f>VLOOKUP('2024-03-18_windows_device_0'!Q802,'2024-03-18_windows_device_0'!Q$2:Q$911,1,0)</f>
        <v>2183883</v>
      </c>
      <c r="C449">
        <f t="shared" si="49"/>
        <v>-8.3608858359596916E-2</v>
      </c>
      <c r="D449">
        <f t="shared" si="56"/>
        <v>33.834391141640403</v>
      </c>
      <c r="E449">
        <f t="shared" si="50"/>
        <v>2181231.2052335679</v>
      </c>
      <c r="F449">
        <f t="shared" si="51"/>
        <v>33.917999999709124</v>
      </c>
      <c r="G449">
        <f t="shared" si="52"/>
        <v>2182187.1</v>
      </c>
      <c r="H449">
        <f t="shared" si="53"/>
        <v>2182185.7093176958</v>
      </c>
      <c r="I449">
        <f t="shared" si="54"/>
        <v>2182202.8491336596</v>
      </c>
      <c r="J449">
        <f t="shared" si="55"/>
        <v>-17.139815963717368</v>
      </c>
    </row>
    <row r="450" spans="1:10" x14ac:dyDescent="0.25">
      <c r="A450">
        <f>VLOOKUP('2024-03-18_windows_device_0'!P765,'2024-03-18_windows_device_0'!P$2:P$911,1,0)</f>
        <v>33.905333333333331</v>
      </c>
      <c r="B450">
        <f>VLOOKUP('2024-03-18_windows_device_0'!Q803,'2024-03-18_windows_device_0'!Q$2:Q$911,1,0)</f>
        <v>2183890</v>
      </c>
      <c r="C450">
        <f t="shared" si="49"/>
        <v>-6.3542732353303641E-2</v>
      </c>
      <c r="D450">
        <f t="shared" si="56"/>
        <v>33.841790600980026</v>
      </c>
      <c r="E450">
        <f t="shared" si="50"/>
        <v>2181243.0368299722</v>
      </c>
      <c r="F450">
        <f t="shared" si="51"/>
        <v>33.905333333044183</v>
      </c>
      <c r="G450">
        <f t="shared" si="52"/>
        <v>2182194.7333333334</v>
      </c>
      <c r="H450">
        <f t="shared" si="53"/>
        <v>2182197.4503253512</v>
      </c>
      <c r="I450">
        <f t="shared" si="54"/>
        <v>2182210.4765854836</v>
      </c>
      <c r="J450">
        <f t="shared" si="55"/>
        <v>-13.026260132427247</v>
      </c>
    </row>
    <row r="451" spans="1:10" x14ac:dyDescent="0.25">
      <c r="A451">
        <f>VLOOKUP('2024-03-18_windows_device_0'!P766,'2024-03-18_windows_device_0'!P$2:P$911,1,0)</f>
        <v>33.87533333333333</v>
      </c>
      <c r="B451">
        <f>VLOOKUP('2024-03-18_windows_device_0'!Q804,'2024-03-18_windows_device_0'!Q$2:Q$911,1,0)</f>
        <v>2183893</v>
      </c>
      <c r="C451">
        <f t="shared" ref="C451:C514" si="57">(A451-A450)*K$6</f>
        <v>-0.15049594504728872</v>
      </c>
      <c r="D451">
        <f t="shared" si="56"/>
        <v>33.724837388286041</v>
      </c>
      <c r="E451">
        <f t="shared" ref="E451:E514" si="58">B451-A451*K$2+K$3*A451^2+J451</f>
        <v>2181229.9128361894</v>
      </c>
      <c r="F451">
        <f t="shared" ref="F451:F514" si="59">(A451)*(1-EXP(-3*(D451)/K$7))</f>
        <v>33.875333333017835</v>
      </c>
      <c r="G451">
        <f t="shared" ref="G451:G514" si="60">B451-A451*M$2</f>
        <v>2182199.2333333334</v>
      </c>
      <c r="H451">
        <f t="shared" ref="H451:H514" si="61">I451+J451</f>
        <v>2182184.1109868605</v>
      </c>
      <c r="I451">
        <f t="shared" ref="I451:I514" si="62">B451-K$5*(F451)</f>
        <v>2182214.962655595</v>
      </c>
      <c r="J451">
        <f t="shared" ref="J451:J514" si="63">C451*K$8</f>
        <v>-30.851668734694186</v>
      </c>
    </row>
    <row r="452" spans="1:10" x14ac:dyDescent="0.25">
      <c r="A452">
        <f>VLOOKUP('2024-03-18_windows_device_0'!P767,'2024-03-18_windows_device_0'!P$2:P$911,1,0)</f>
        <v>33.846000000000004</v>
      </c>
      <c r="B452">
        <f>VLOOKUP('2024-03-18_windows_device_0'!Q805,'2024-03-18_windows_device_0'!Q$2:Q$911,1,0)</f>
        <v>2183894</v>
      </c>
      <c r="C452">
        <f t="shared" si="57"/>
        <v>-0.1471515907128649</v>
      </c>
      <c r="D452">
        <f t="shared" si="56"/>
        <v>33.698848409287137</v>
      </c>
      <c r="E452">
        <f t="shared" si="58"/>
        <v>2181233.2631118866</v>
      </c>
      <c r="F452">
        <f t="shared" si="59"/>
        <v>33.845999999678554</v>
      </c>
      <c r="G452">
        <f t="shared" si="60"/>
        <v>2182201.7000000002</v>
      </c>
      <c r="H452">
        <f t="shared" si="61"/>
        <v>2182187.249625829</v>
      </c>
      <c r="I452">
        <f t="shared" si="62"/>
        <v>2182217.4157019253</v>
      </c>
      <c r="J452">
        <f t="shared" si="63"/>
        <v>-30.166076096137306</v>
      </c>
    </row>
    <row r="453" spans="1:10" x14ac:dyDescent="0.25">
      <c r="A453">
        <f>VLOOKUP('2024-03-18_windows_device_0'!P768,'2024-03-18_windows_device_0'!P$2:P$911,1,0)</f>
        <v>33.833333333333336</v>
      </c>
      <c r="B453">
        <f>VLOOKUP('2024-03-18_windows_device_0'!Q806,'2024-03-18_windows_device_0'!Q$2:Q$911,1,0)</f>
        <v>2183892</v>
      </c>
      <c r="C453">
        <f t="shared" si="57"/>
        <v>-6.3542732353303641E-2</v>
      </c>
      <c r="D453">
        <f t="shared" si="56"/>
        <v>33.769790600980031</v>
      </c>
      <c r="E453">
        <f t="shared" si="58"/>
        <v>2181249.1220976068</v>
      </c>
      <c r="F453">
        <f t="shared" si="59"/>
        <v>33.833333333028719</v>
      </c>
      <c r="G453">
        <f t="shared" si="60"/>
        <v>2182200.3333333335</v>
      </c>
      <c r="H453">
        <f t="shared" si="61"/>
        <v>2182203.0168936159</v>
      </c>
      <c r="I453">
        <f t="shared" si="62"/>
        <v>2182216.0431537484</v>
      </c>
      <c r="J453">
        <f t="shared" si="63"/>
        <v>-13.026260132427247</v>
      </c>
    </row>
    <row r="454" spans="1:10" x14ac:dyDescent="0.25">
      <c r="A454">
        <f>VLOOKUP('2024-03-18_windows_device_0'!P769,'2024-03-18_windows_device_0'!P$2:P$911,1,0)</f>
        <v>33.81066666666667</v>
      </c>
      <c r="B454">
        <f>VLOOKUP('2024-03-18_windows_device_0'!Q807,'2024-03-18_windows_device_0'!Q$2:Q$911,1,0)</f>
        <v>2183888</v>
      </c>
      <c r="C454">
        <f t="shared" si="57"/>
        <v>-0.11370804736905465</v>
      </c>
      <c r="D454">
        <f t="shared" si="56"/>
        <v>33.696958619297618</v>
      </c>
      <c r="E454">
        <f t="shared" si="58"/>
        <v>2181236.1256391895</v>
      </c>
      <c r="F454">
        <f t="shared" si="59"/>
        <v>33.810666666345092</v>
      </c>
      <c r="G454">
        <f t="shared" si="60"/>
        <v>2182197.4666666668</v>
      </c>
      <c r="H454">
        <f t="shared" si="61"/>
        <v>2182189.8558125664</v>
      </c>
      <c r="I454">
        <f t="shared" si="62"/>
        <v>2182213.165962277</v>
      </c>
      <c r="J454">
        <f t="shared" si="63"/>
        <v>-23.310149710656205</v>
      </c>
    </row>
    <row r="455" spans="1:10" x14ac:dyDescent="0.25">
      <c r="A455">
        <f>VLOOKUP('2024-03-18_windows_device_0'!P770,'2024-03-18_windows_device_0'!P$2:P$911,1,0)</f>
        <v>33.813333333333333</v>
      </c>
      <c r="B455">
        <f>VLOOKUP('2024-03-18_windows_device_0'!Q808,'2024-03-18_windows_device_0'!Q$2:Q$911,1,0)</f>
        <v>2183883</v>
      </c>
      <c r="C455">
        <f t="shared" si="57"/>
        <v>1.3377417337516972E-2</v>
      </c>
      <c r="D455">
        <f t="shared" si="56"/>
        <v>33.826710750670848</v>
      </c>
      <c r="E455">
        <f t="shared" si="58"/>
        <v>2181257.0266639479</v>
      </c>
      <c r="F455">
        <f t="shared" si="59"/>
        <v>33.813333333041676</v>
      </c>
      <c r="G455">
        <f t="shared" si="60"/>
        <v>2182192.3333333335</v>
      </c>
      <c r="H455">
        <f t="shared" si="61"/>
        <v>2182210.776237709</v>
      </c>
      <c r="I455">
        <f t="shared" si="62"/>
        <v>2182208.0338671547</v>
      </c>
      <c r="J455">
        <f t="shared" si="63"/>
        <v>2.7423705541909791</v>
      </c>
    </row>
    <row r="456" spans="1:10" x14ac:dyDescent="0.25">
      <c r="A456">
        <f>VLOOKUP('2024-03-18_windows_device_0'!P771,'2024-03-18_windows_device_0'!P$2:P$911,1,0)</f>
        <v>33.781333333333336</v>
      </c>
      <c r="B456">
        <f>VLOOKUP('2024-03-18_windows_device_0'!Q809,'2024-03-18_windows_device_0'!Q$2:Q$911,1,0)</f>
        <v>2183884</v>
      </c>
      <c r="C456">
        <f t="shared" si="57"/>
        <v>-0.16052900805041753</v>
      </c>
      <c r="D456">
        <f t="shared" si="56"/>
        <v>33.620804325282919</v>
      </c>
      <c r="E456">
        <f t="shared" si="58"/>
        <v>2181224.1943739224</v>
      </c>
      <c r="F456">
        <f t="shared" si="59"/>
        <v>33.781333332993071</v>
      </c>
      <c r="G456">
        <f t="shared" si="60"/>
        <v>2182194.9333333331</v>
      </c>
      <c r="H456">
        <f t="shared" si="61"/>
        <v>2182177.7105619572</v>
      </c>
      <c r="I456">
        <f t="shared" si="62"/>
        <v>2182210.6190086077</v>
      </c>
      <c r="J456">
        <f t="shared" si="63"/>
        <v>-32.908446650335591</v>
      </c>
    </row>
    <row r="457" spans="1:10" x14ac:dyDescent="0.25">
      <c r="A457">
        <f>VLOOKUP('2024-03-18_windows_device_0'!P772,'2024-03-18_windows_device_0'!P$2:P$911,1,0)</f>
        <v>33.765333333333331</v>
      </c>
      <c r="B457">
        <f>VLOOKUP('2024-03-18_windows_device_0'!Q810,'2024-03-18_windows_device_0'!Q$2:Q$911,1,0)</f>
        <v>2183882</v>
      </c>
      <c r="C457">
        <f t="shared" si="57"/>
        <v>-8.0264504025244404E-2</v>
      </c>
      <c r="D457">
        <f t="shared" si="56"/>
        <v>33.685068829308086</v>
      </c>
      <c r="E457">
        <f t="shared" si="58"/>
        <v>2181239.5583362831</v>
      </c>
      <c r="F457">
        <f t="shared" si="59"/>
        <v>33.765333333009302</v>
      </c>
      <c r="G457">
        <f t="shared" si="60"/>
        <v>2182193.7333333334</v>
      </c>
      <c r="H457">
        <f t="shared" si="61"/>
        <v>2182192.9573560073</v>
      </c>
      <c r="I457">
        <f t="shared" si="62"/>
        <v>2182209.4115793323</v>
      </c>
      <c r="J457">
        <f t="shared" si="63"/>
        <v>-16.454223325175104</v>
      </c>
    </row>
    <row r="458" spans="1:10" x14ac:dyDescent="0.25">
      <c r="A458">
        <f>VLOOKUP('2024-03-18_windows_device_0'!P773,'2024-03-18_windows_device_0'!P$2:P$911,1,0)</f>
        <v>33.743333333333332</v>
      </c>
      <c r="B458">
        <f>VLOOKUP('2024-03-18_windows_device_0'!Q811,'2024-03-18_windows_device_0'!Q$2:Q$911,1,0)</f>
        <v>2183876</v>
      </c>
      <c r="C458">
        <f t="shared" si="57"/>
        <v>-0.1103636930346665</v>
      </c>
      <c r="D458">
        <f t="shared" si="56"/>
        <v>33.632969640298668</v>
      </c>
      <c r="E458">
        <f t="shared" si="58"/>
        <v>2181228.639411252</v>
      </c>
      <c r="F458">
        <f t="shared" si="59"/>
        <v>33.743333332996556</v>
      </c>
      <c r="G458">
        <f t="shared" si="60"/>
        <v>2182188.8333333335</v>
      </c>
      <c r="H458">
        <f t="shared" si="61"/>
        <v>2182181.8768070079</v>
      </c>
      <c r="I458">
        <f t="shared" si="62"/>
        <v>2182204.5013640802</v>
      </c>
      <c r="J458">
        <f t="shared" si="63"/>
        <v>-22.624557072106633</v>
      </c>
    </row>
    <row r="459" spans="1:10" x14ac:dyDescent="0.25">
      <c r="A459">
        <f>VLOOKUP('2024-03-18_windows_device_0'!P774,'2024-03-18_windows_device_0'!P$2:P$911,1,0)</f>
        <v>33.714666666666666</v>
      </c>
      <c r="B459">
        <f>VLOOKUP('2024-03-18_windows_device_0'!Q812,'2024-03-18_windows_device_0'!Q$2:Q$911,1,0)</f>
        <v>2183877</v>
      </c>
      <c r="C459">
        <f t="shared" si="57"/>
        <v>-0.14380723637851239</v>
      </c>
      <c r="D459">
        <f t="shared" si="56"/>
        <v>33.570859430288152</v>
      </c>
      <c r="E459">
        <f t="shared" si="58"/>
        <v>2181224.4150075107</v>
      </c>
      <c r="F459">
        <f t="shared" si="59"/>
        <v>33.714666666314059</v>
      </c>
      <c r="G459">
        <f t="shared" si="60"/>
        <v>2182191.2666666666</v>
      </c>
      <c r="H459">
        <f t="shared" si="61"/>
        <v>2182177.4409031728</v>
      </c>
      <c r="I459">
        <f t="shared" si="62"/>
        <v>2182206.9213866303</v>
      </c>
      <c r="J459">
        <f t="shared" si="63"/>
        <v>-29.480483457595042</v>
      </c>
    </row>
    <row r="460" spans="1:10" x14ac:dyDescent="0.25">
      <c r="A460">
        <f>VLOOKUP('2024-03-18_windows_device_0'!P775,'2024-03-18_windows_device_0'!P$2:P$911,1,0)</f>
        <v>33.68933333333333</v>
      </c>
      <c r="B460">
        <f>VLOOKUP('2024-03-18_windows_device_0'!Q813,'2024-03-18_windows_device_0'!Q$2:Q$911,1,0)</f>
        <v>2183879</v>
      </c>
      <c r="C460">
        <f t="shared" si="57"/>
        <v>-0.12708546470660728</v>
      </c>
      <c r="D460">
        <f t="shared" si="56"/>
        <v>33.56224786862672</v>
      </c>
      <c r="E460">
        <f t="shared" si="58"/>
        <v>2181231.2856282997</v>
      </c>
      <c r="F460">
        <f t="shared" si="59"/>
        <v>33.689333332978698</v>
      </c>
      <c r="G460">
        <f t="shared" si="60"/>
        <v>2182194.5333333332</v>
      </c>
      <c r="H460">
        <f t="shared" si="61"/>
        <v>2182184.1237700139</v>
      </c>
      <c r="I460">
        <f t="shared" si="62"/>
        <v>2182210.1762902788</v>
      </c>
      <c r="J460">
        <f t="shared" si="63"/>
        <v>-26.052520264854493</v>
      </c>
    </row>
    <row r="461" spans="1:10" x14ac:dyDescent="0.25">
      <c r="A461">
        <f>VLOOKUP('2024-03-18_windows_device_0'!P776,'2024-03-18_windows_device_0'!P$2:P$911,1,0)</f>
        <v>33.676000000000002</v>
      </c>
      <c r="B461">
        <f>VLOOKUP('2024-03-18_windows_device_0'!Q814,'2024-03-18_windows_device_0'!Q$2:Q$911,1,0)</f>
        <v>2183878</v>
      </c>
      <c r="C461">
        <f t="shared" si="57"/>
        <v>-6.6887086687656153E-2</v>
      </c>
      <c r="D461">
        <f t="shared" si="56"/>
        <v>33.609112913312345</v>
      </c>
      <c r="E461">
        <f t="shared" si="58"/>
        <v>2181243.3859084304</v>
      </c>
      <c r="F461">
        <f t="shared" si="59"/>
        <v>33.675999999657805</v>
      </c>
      <c r="G461">
        <f t="shared" si="60"/>
        <v>2182194.2000000002</v>
      </c>
      <c r="H461">
        <f t="shared" si="61"/>
        <v>2182196.1249131123</v>
      </c>
      <c r="I461">
        <f t="shared" si="62"/>
        <v>2182209.836765883</v>
      </c>
      <c r="J461">
        <f t="shared" si="63"/>
        <v>-13.711852770969511</v>
      </c>
    </row>
    <row r="462" spans="1:10" x14ac:dyDescent="0.25">
      <c r="A462">
        <f>VLOOKUP('2024-03-18_windows_device_0'!P777,'2024-03-18_windows_device_0'!P$2:P$911,1,0)</f>
        <v>33.651333333333334</v>
      </c>
      <c r="B462">
        <f>VLOOKUP('2024-03-18_windows_device_0'!Q815,'2024-03-18_windows_device_0'!Q$2:Q$911,1,0)</f>
        <v>2183878</v>
      </c>
      <c r="C462">
        <f t="shared" si="57"/>
        <v>-0.12374111037221912</v>
      </c>
      <c r="D462">
        <f t="shared" si="56"/>
        <v>33.527592222961111</v>
      </c>
      <c r="E462">
        <f t="shared" si="58"/>
        <v>2181233.1366972281</v>
      </c>
      <c r="F462">
        <f t="shared" si="59"/>
        <v>33.651333332969728</v>
      </c>
      <c r="G462">
        <f t="shared" si="60"/>
        <v>2182195.4333333331</v>
      </c>
      <c r="H462">
        <f t="shared" si="61"/>
        <v>2182185.6917181262</v>
      </c>
      <c r="I462">
        <f t="shared" si="62"/>
        <v>2182211.0586457523</v>
      </c>
      <c r="J462">
        <f t="shared" si="63"/>
        <v>-25.366927626304918</v>
      </c>
    </row>
    <row r="463" spans="1:10" x14ac:dyDescent="0.25">
      <c r="A463">
        <f>VLOOKUP('2024-03-18_windows_device_0'!P778,'2024-03-18_windows_device_0'!P$2:P$911,1,0)</f>
        <v>33.649333333333331</v>
      </c>
      <c r="B463">
        <f>VLOOKUP('2024-03-18_windows_device_0'!Q816,'2024-03-18_windows_device_0'!Q$2:Q$911,1,0)</f>
        <v>2183876</v>
      </c>
      <c r="C463">
        <f t="shared" si="57"/>
        <v>-1.0033063003164462E-2</v>
      </c>
      <c r="D463">
        <f t="shared" si="56"/>
        <v>33.639300270330168</v>
      </c>
      <c r="E463">
        <f t="shared" si="58"/>
        <v>2181254.5608689007</v>
      </c>
      <c r="F463">
        <f t="shared" si="59"/>
        <v>33.649333332999085</v>
      </c>
      <c r="G463">
        <f t="shared" si="60"/>
        <v>2182193.5333333332</v>
      </c>
      <c r="H463">
        <f t="shared" si="61"/>
        <v>2182207.100939176</v>
      </c>
      <c r="I463">
        <f t="shared" si="62"/>
        <v>2182209.1577170915</v>
      </c>
      <c r="J463">
        <f t="shared" si="63"/>
        <v>-2.0567779156487145</v>
      </c>
    </row>
    <row r="464" spans="1:10" x14ac:dyDescent="0.25">
      <c r="A464">
        <f>VLOOKUP('2024-03-18_windows_device_0'!P779,'2024-03-18_windows_device_0'!P$2:P$911,1,0)</f>
        <v>33.62533333333333</v>
      </c>
      <c r="B464">
        <f>VLOOKUP('2024-03-18_windows_device_0'!Q817,'2024-03-18_windows_device_0'!Q$2:Q$911,1,0)</f>
        <v>2183874</v>
      </c>
      <c r="C464">
        <f t="shared" si="57"/>
        <v>-0.12039675603783097</v>
      </c>
      <c r="D464">
        <f t="shared" si="56"/>
        <v>33.504936577295496</v>
      </c>
      <c r="E464">
        <f t="shared" si="58"/>
        <v>2181231.3049616707</v>
      </c>
      <c r="F464">
        <f t="shared" si="59"/>
        <v>33.625333332963756</v>
      </c>
      <c r="G464">
        <f t="shared" si="60"/>
        <v>2182192.7333333334</v>
      </c>
      <c r="H464">
        <f t="shared" si="61"/>
        <v>2182183.6652381932</v>
      </c>
      <c r="I464">
        <f t="shared" si="62"/>
        <v>2182208.346573181</v>
      </c>
      <c r="J464">
        <f t="shared" si="63"/>
        <v>-24.681334987755349</v>
      </c>
    </row>
    <row r="465" spans="1:10" x14ac:dyDescent="0.25">
      <c r="A465">
        <f>VLOOKUP('2024-03-18_windows_device_0'!P780,'2024-03-18_windows_device_0'!P$2:P$911,1,0)</f>
        <v>33.601333333333336</v>
      </c>
      <c r="B465">
        <f>VLOOKUP('2024-03-18_windows_device_0'!Q818,'2024-03-18_windows_device_0'!Q$2:Q$911,1,0)</f>
        <v>2183874</v>
      </c>
      <c r="C465">
        <f t="shared" si="57"/>
        <v>-0.12039675603779533</v>
      </c>
      <c r="D465">
        <f t="shared" si="56"/>
        <v>33.480936577295545</v>
      </c>
      <c r="E465">
        <f t="shared" si="58"/>
        <v>2181232.674324682</v>
      </c>
      <c r="F465">
        <f t="shared" si="59"/>
        <v>33.601333332957289</v>
      </c>
      <c r="G465">
        <f t="shared" si="60"/>
        <v>2182193.9333333331</v>
      </c>
      <c r="H465">
        <f t="shared" si="61"/>
        <v>2182184.8540942818</v>
      </c>
      <c r="I465">
        <f t="shared" si="62"/>
        <v>2182209.5354292695</v>
      </c>
      <c r="J465">
        <f t="shared" si="63"/>
        <v>-24.681334987748041</v>
      </c>
    </row>
    <row r="466" spans="1:10" x14ac:dyDescent="0.25">
      <c r="A466">
        <f>VLOOKUP('2024-03-18_windows_device_0'!P781,'2024-03-18_windows_device_0'!P$2:P$911,1,0)</f>
        <v>33.572666666666663</v>
      </c>
      <c r="B466">
        <f>VLOOKUP('2024-03-18_windows_device_0'!Q819,'2024-03-18_windows_device_0'!Q$2:Q$911,1,0)</f>
        <v>2183872</v>
      </c>
      <c r="C466">
        <f t="shared" si="57"/>
        <v>-0.14380723637854806</v>
      </c>
      <c r="D466">
        <f t="shared" si="56"/>
        <v>33.428859430288114</v>
      </c>
      <c r="E466">
        <f t="shared" si="58"/>
        <v>2181227.5117389117</v>
      </c>
      <c r="F466">
        <f t="shared" si="59"/>
        <v>33.572666666275907</v>
      </c>
      <c r="G466">
        <f t="shared" si="60"/>
        <v>2182193.3666666667</v>
      </c>
      <c r="H466">
        <f t="shared" si="61"/>
        <v>2182179.4749683621</v>
      </c>
      <c r="I466">
        <f t="shared" si="62"/>
        <v>2182208.9554518196</v>
      </c>
      <c r="J466">
        <f t="shared" si="63"/>
        <v>-29.480483457602354</v>
      </c>
    </row>
    <row r="467" spans="1:10" x14ac:dyDescent="0.25">
      <c r="A467">
        <f>VLOOKUP('2024-03-18_windows_device_0'!P782,'2024-03-18_windows_device_0'!P$2:P$911,1,0)</f>
        <v>33.579333333333331</v>
      </c>
      <c r="B467">
        <f>VLOOKUP('2024-03-18_windows_device_0'!Q820,'2024-03-18_windows_device_0'!Q$2:Q$911,1,0)</f>
        <v>2183871</v>
      </c>
      <c r="C467">
        <f t="shared" si="57"/>
        <v>3.3443543343845895E-2</v>
      </c>
      <c r="D467">
        <f t="shared" si="56"/>
        <v>33.612776876677174</v>
      </c>
      <c r="E467">
        <f t="shared" si="58"/>
        <v>2181262.4674619813</v>
      </c>
      <c r="F467">
        <f t="shared" si="59"/>
        <v>33.579333332993052</v>
      </c>
      <c r="G467">
        <f t="shared" si="60"/>
        <v>2182192.0333333332</v>
      </c>
      <c r="H467">
        <f t="shared" si="61"/>
        <v>2182214.4811404003</v>
      </c>
      <c r="I467">
        <f t="shared" si="62"/>
        <v>2182207.6252140147</v>
      </c>
      <c r="J467">
        <f t="shared" si="63"/>
        <v>6.8559263854884085</v>
      </c>
    </row>
    <row r="468" spans="1:10" x14ac:dyDescent="0.25">
      <c r="A468">
        <f>VLOOKUP('2024-03-18_windows_device_0'!P783,'2024-03-18_windows_device_0'!P$2:P$911,1,0)</f>
        <v>33.551333333333332</v>
      </c>
      <c r="B468">
        <f>VLOOKUP('2024-03-18_windows_device_0'!Q821,'2024-03-18_windows_device_0'!Q$2:Q$911,1,0)</f>
        <v>2183868</v>
      </c>
      <c r="C468">
        <f t="shared" si="57"/>
        <v>-0.14046288204412424</v>
      </c>
      <c r="D468">
        <f t="shared" si="56"/>
        <v>33.410870451289206</v>
      </c>
      <c r="E468">
        <f t="shared" si="58"/>
        <v>2181225.4158990169</v>
      </c>
      <c r="F468">
        <f t="shared" si="59"/>
        <v>33.551333332937503</v>
      </c>
      <c r="G468">
        <f t="shared" si="60"/>
        <v>2182190.4333333331</v>
      </c>
      <c r="H468">
        <f t="shared" si="61"/>
        <v>2182177.2173219677</v>
      </c>
      <c r="I468">
        <f t="shared" si="62"/>
        <v>2182206.0122127868</v>
      </c>
      <c r="J468">
        <f t="shared" si="63"/>
        <v>-28.79489081904547</v>
      </c>
    </row>
    <row r="469" spans="1:10" x14ac:dyDescent="0.25">
      <c r="A469">
        <f>VLOOKUP('2024-03-18_windows_device_0'!P784,'2024-03-18_windows_device_0'!P$2:P$911,1,0)</f>
        <v>33.535333333333334</v>
      </c>
      <c r="B469">
        <f>VLOOKUP('2024-03-18_windows_device_0'!Q822,'2024-03-18_windows_device_0'!Q$2:Q$911,1,0)</f>
        <v>2183869</v>
      </c>
      <c r="C469">
        <f t="shared" si="57"/>
        <v>-8.0264504025208766E-2</v>
      </c>
      <c r="D469">
        <f t="shared" si="56"/>
        <v>33.455068829308125</v>
      </c>
      <c r="E469">
        <f t="shared" si="58"/>
        <v>2181239.6708619017</v>
      </c>
      <c r="F469">
        <f t="shared" si="59"/>
        <v>33.535333332950643</v>
      </c>
      <c r="G469">
        <f t="shared" si="60"/>
        <v>2182192.2333333334</v>
      </c>
      <c r="H469">
        <f t="shared" si="61"/>
        <v>2182191.3505601864</v>
      </c>
      <c r="I469">
        <f t="shared" si="62"/>
        <v>2182207.8047835114</v>
      </c>
      <c r="J469">
        <f t="shared" si="63"/>
        <v>-16.454223325167796</v>
      </c>
    </row>
    <row r="470" spans="1:10" x14ac:dyDescent="0.25">
      <c r="A470">
        <f>VLOOKUP('2024-03-18_windows_device_0'!P785,'2024-03-18_windows_device_0'!P$2:P$911,1,0)</f>
        <v>33.519333333333336</v>
      </c>
      <c r="B470">
        <f>VLOOKUP('2024-03-18_windows_device_0'!Q823,'2024-03-18_windows_device_0'!Q$2:Q$911,1,0)</f>
        <v>2183863</v>
      </c>
      <c r="C470">
        <f t="shared" si="57"/>
        <v>-8.0264504025208766E-2</v>
      </c>
      <c r="D470">
        <f t="shared" si="56"/>
        <v>33.439068829308127</v>
      </c>
      <c r="E470">
        <f t="shared" si="58"/>
        <v>2181234.5854742569</v>
      </c>
      <c r="F470">
        <f t="shared" si="59"/>
        <v>33.519333332946189</v>
      </c>
      <c r="G470">
        <f t="shared" si="60"/>
        <v>2182187.0333333332</v>
      </c>
      <c r="H470">
        <f t="shared" si="61"/>
        <v>2182186.143130912</v>
      </c>
      <c r="I470">
        <f t="shared" si="62"/>
        <v>2182202.597354237</v>
      </c>
      <c r="J470">
        <f t="shared" si="63"/>
        <v>-16.454223325167796</v>
      </c>
    </row>
    <row r="471" spans="1:10" x14ac:dyDescent="0.25">
      <c r="A471">
        <f>VLOOKUP('2024-03-18_windows_device_0'!P786,'2024-03-18_windows_device_0'!P$2:P$911,1,0)</f>
        <v>33.512666666666668</v>
      </c>
      <c r="B471">
        <f>VLOOKUP('2024-03-18_windows_device_0'!Q824,'2024-03-18_windows_device_0'!Q$2:Q$911,1,0)</f>
        <v>2183866</v>
      </c>
      <c r="C471">
        <f t="shared" si="57"/>
        <v>-3.3443543343845895E-2</v>
      </c>
      <c r="D471">
        <f t="shared" si="56"/>
        <v>33.479223123322825</v>
      </c>
      <c r="E471">
        <f t="shared" si="58"/>
        <v>2181247.5649532257</v>
      </c>
      <c r="F471">
        <f t="shared" si="59"/>
        <v>33.512666666291132</v>
      </c>
      <c r="G471">
        <f t="shared" si="60"/>
        <v>2182190.3666666667</v>
      </c>
      <c r="H471">
        <f t="shared" si="61"/>
        <v>2182199.071665653</v>
      </c>
      <c r="I471">
        <f t="shared" si="62"/>
        <v>2182205.9275920386</v>
      </c>
      <c r="J471">
        <f t="shared" si="63"/>
        <v>-6.8559263854884085</v>
      </c>
    </row>
    <row r="472" spans="1:10" x14ac:dyDescent="0.25">
      <c r="A472">
        <f>VLOOKUP('2024-03-18_windows_device_0'!P787,'2024-03-18_windows_device_0'!P$2:P$911,1,0)</f>
        <v>33.492666666666665</v>
      </c>
      <c r="B472">
        <f>VLOOKUP('2024-03-18_windows_device_0'!Q825,'2024-03-18_windows_device_0'!Q$2:Q$911,1,0)</f>
        <v>2183862</v>
      </c>
      <c r="C472">
        <f t="shared" si="57"/>
        <v>-0.10033063003153769</v>
      </c>
      <c r="D472">
        <f t="shared" si="56"/>
        <v>33.392336036635129</v>
      </c>
      <c r="E472">
        <f t="shared" si="58"/>
        <v>2181230.9969767146</v>
      </c>
      <c r="F472">
        <f t="shared" si="59"/>
        <v>33.492666666265968</v>
      </c>
      <c r="G472">
        <f t="shared" si="60"/>
        <v>2182187.3666666667</v>
      </c>
      <c r="H472">
        <f t="shared" si="61"/>
        <v>2182182.3505262905</v>
      </c>
      <c r="I472">
        <f t="shared" si="62"/>
        <v>2182202.9183054469</v>
      </c>
      <c r="J472">
        <f t="shared" si="63"/>
        <v>-20.567779156465228</v>
      </c>
    </row>
    <row r="473" spans="1:10" x14ac:dyDescent="0.25">
      <c r="A473">
        <f>VLOOKUP('2024-03-18_windows_device_0'!P788,'2024-03-18_windows_device_0'!P$2:P$911,1,0)</f>
        <v>33.475999999999999</v>
      </c>
      <c r="B473">
        <f>VLOOKUP('2024-03-18_windows_device_0'!Q826,'2024-03-18_windows_device_0'!Q$2:Q$911,1,0)</f>
        <v>2183861</v>
      </c>
      <c r="C473">
        <f t="shared" si="57"/>
        <v>-8.3608858359596916E-2</v>
      </c>
      <c r="D473">
        <f t="shared" si="56"/>
        <v>33.392391141640402</v>
      </c>
      <c r="E473">
        <f t="shared" si="58"/>
        <v>2181234.3785484442</v>
      </c>
      <c r="F473">
        <f t="shared" si="59"/>
        <v>33.475999999599516</v>
      </c>
      <c r="G473">
        <f t="shared" si="60"/>
        <v>2182187.2000000002</v>
      </c>
      <c r="H473">
        <f t="shared" si="61"/>
        <v>2182185.6040839883</v>
      </c>
      <c r="I473">
        <f t="shared" si="62"/>
        <v>2182202.7438999522</v>
      </c>
      <c r="J473">
        <f t="shared" si="63"/>
        <v>-17.139815963717368</v>
      </c>
    </row>
    <row r="474" spans="1:10" x14ac:dyDescent="0.25">
      <c r="A474">
        <f>VLOOKUP('2024-03-18_windows_device_0'!P789,'2024-03-18_windows_device_0'!P$2:P$911,1,0)</f>
        <v>33.450666666666663</v>
      </c>
      <c r="B474">
        <f>VLOOKUP('2024-03-18_windows_device_0'!Q827,'2024-03-18_windows_device_0'!Q$2:Q$911,1,0)</f>
        <v>2183864</v>
      </c>
      <c r="C474">
        <f t="shared" si="57"/>
        <v>-0.12708546470660728</v>
      </c>
      <c r="D474">
        <f t="shared" si="56"/>
        <v>33.323581201960053</v>
      </c>
      <c r="E474">
        <f t="shared" si="58"/>
        <v>2181229.9159878097</v>
      </c>
      <c r="F474">
        <f t="shared" si="59"/>
        <v>33.450666666245205</v>
      </c>
      <c r="G474">
        <f t="shared" si="60"/>
        <v>2182191.4666666668</v>
      </c>
      <c r="H474">
        <f t="shared" si="61"/>
        <v>2182180.9462833367</v>
      </c>
      <c r="I474">
        <f t="shared" si="62"/>
        <v>2182206.9988036016</v>
      </c>
      <c r="J474">
        <f t="shared" si="63"/>
        <v>-26.052520264854493</v>
      </c>
    </row>
    <row r="475" spans="1:10" x14ac:dyDescent="0.25">
      <c r="A475">
        <f>VLOOKUP('2024-03-18_windows_device_0'!P790,'2024-03-18_windows_device_0'!P$2:P$911,1,0)</f>
        <v>33.434666666666665</v>
      </c>
      <c r="B475">
        <f>VLOOKUP('2024-03-18_windows_device_0'!Q828,'2024-03-18_windows_device_0'!Q$2:Q$911,1,0)</f>
        <v>2183867</v>
      </c>
      <c r="C475">
        <f t="shared" si="57"/>
        <v>-8.0264504025208766E-2</v>
      </c>
      <c r="D475">
        <f t="shared" si="56"/>
        <v>33.354402162641456</v>
      </c>
      <c r="E475">
        <f t="shared" si="58"/>
        <v>2181243.4305743719</v>
      </c>
      <c r="F475">
        <f t="shared" si="59"/>
        <v>33.434666666255069</v>
      </c>
      <c r="G475">
        <f t="shared" si="60"/>
        <v>2182195.2666666666</v>
      </c>
      <c r="H475">
        <f t="shared" si="61"/>
        <v>2182194.3371510017</v>
      </c>
      <c r="I475">
        <f t="shared" si="62"/>
        <v>2182210.7913743267</v>
      </c>
      <c r="J475">
        <f t="shared" si="63"/>
        <v>-16.454223325167796</v>
      </c>
    </row>
    <row r="476" spans="1:10" x14ac:dyDescent="0.25">
      <c r="A476">
        <f>VLOOKUP('2024-03-18_windows_device_0'!P791,'2024-03-18_windows_device_0'!P$2:P$911,1,0)</f>
        <v>33.427333333333337</v>
      </c>
      <c r="B476">
        <f>VLOOKUP('2024-03-18_windows_device_0'!Q829,'2024-03-18_windows_device_0'!Q$2:Q$911,1,0)</f>
        <v>2183863</v>
      </c>
      <c r="C476">
        <f t="shared" si="57"/>
        <v>-3.6787897678198407E-2</v>
      </c>
      <c r="D476">
        <f t="shared" si="56"/>
        <v>33.390545435655142</v>
      </c>
      <c r="E476">
        <f t="shared" si="58"/>
        <v>2181248.7633506791</v>
      </c>
      <c r="F476">
        <f t="shared" si="59"/>
        <v>33.427333332932882</v>
      </c>
      <c r="G476">
        <f t="shared" si="60"/>
        <v>2182191.6333333333</v>
      </c>
      <c r="H476">
        <f t="shared" si="61"/>
        <v>2182199.6131168846</v>
      </c>
      <c r="I476">
        <f t="shared" si="62"/>
        <v>2182207.1546359085</v>
      </c>
      <c r="J476">
        <f t="shared" si="63"/>
        <v>-7.5415190240306735</v>
      </c>
    </row>
    <row r="477" spans="1:10" x14ac:dyDescent="0.25">
      <c r="A477">
        <f>VLOOKUP('2024-03-18_windows_device_0'!P792,'2024-03-18_windows_device_0'!P$2:P$911,1,0)</f>
        <v>33.414000000000001</v>
      </c>
      <c r="B477">
        <f>VLOOKUP('2024-03-18_windows_device_0'!Q830,'2024-03-18_windows_device_0'!Q$2:Q$911,1,0)</f>
        <v>2183862</v>
      </c>
      <c r="C477">
        <f t="shared" si="57"/>
        <v>-6.6887086687691791E-2</v>
      </c>
      <c r="D477">
        <f t="shared" si="56"/>
        <v>33.347112913312309</v>
      </c>
      <c r="E477">
        <f t="shared" si="58"/>
        <v>2181242.3569548051</v>
      </c>
      <c r="F477">
        <f t="shared" si="59"/>
        <v>33.413999999586395</v>
      </c>
      <c r="G477">
        <f t="shared" si="60"/>
        <v>2182191.2999999998</v>
      </c>
      <c r="H477">
        <f t="shared" si="61"/>
        <v>2182193.103258743</v>
      </c>
      <c r="I477">
        <f t="shared" si="62"/>
        <v>2182206.8151115137</v>
      </c>
      <c r="J477">
        <f t="shared" si="63"/>
        <v>-13.711852770976817</v>
      </c>
    </row>
    <row r="478" spans="1:10" x14ac:dyDescent="0.25">
      <c r="A478">
        <f>VLOOKUP('2024-03-18_windows_device_0'!P793,'2024-03-18_windows_device_0'!P$2:P$911,1,0)</f>
        <v>33.387333333333331</v>
      </c>
      <c r="B478">
        <f>VLOOKUP('2024-03-18_windows_device_0'!Q831,'2024-03-18_windows_device_0'!Q$2:Q$911,1,0)</f>
        <v>2183863</v>
      </c>
      <c r="C478">
        <f t="shared" si="57"/>
        <v>-0.13377417337538358</v>
      </c>
      <c r="D478">
        <f t="shared" si="56"/>
        <v>33.253559159957945</v>
      </c>
      <c r="E478">
        <f t="shared" si="58"/>
        <v>2181231.1736381212</v>
      </c>
      <c r="F478">
        <f t="shared" si="59"/>
        <v>33.387333332889888</v>
      </c>
      <c r="G478">
        <f t="shared" si="60"/>
        <v>2182193.6333333333</v>
      </c>
      <c r="H478">
        <f t="shared" si="61"/>
        <v>2182181.7123571821</v>
      </c>
      <c r="I478">
        <f t="shared" si="62"/>
        <v>2182209.1360627241</v>
      </c>
      <c r="J478">
        <f t="shared" si="63"/>
        <v>-27.423705541953634</v>
      </c>
    </row>
    <row r="479" spans="1:10" x14ac:dyDescent="0.25">
      <c r="A479">
        <f>VLOOKUP('2024-03-18_windows_device_0'!P794,'2024-03-18_windows_device_0'!P$2:P$911,1,0)</f>
        <v>33.36933333333333</v>
      </c>
      <c r="B479">
        <f>VLOOKUP('2024-03-18_windows_device_0'!Q832,'2024-03-18_windows_device_0'!Q$2:Q$911,1,0)</f>
        <v>2183860</v>
      </c>
      <c r="C479">
        <f t="shared" si="57"/>
        <v>-9.029756702837323E-2</v>
      </c>
      <c r="D479">
        <f t="shared" si="56"/>
        <v>33.279035766304958</v>
      </c>
      <c r="E479">
        <f t="shared" si="58"/>
        <v>2181238.1186020132</v>
      </c>
      <c r="F479">
        <f t="shared" si="59"/>
        <v>33.369333332898549</v>
      </c>
      <c r="G479">
        <f t="shared" si="60"/>
        <v>2182191.5333333332</v>
      </c>
      <c r="H479">
        <f t="shared" si="61"/>
        <v>2182188.5167035484</v>
      </c>
      <c r="I479">
        <f t="shared" si="62"/>
        <v>2182207.0277047893</v>
      </c>
      <c r="J479">
        <f t="shared" si="63"/>
        <v>-18.511001240816512</v>
      </c>
    </row>
    <row r="480" spans="1:10" x14ac:dyDescent="0.25">
      <c r="A480">
        <f>VLOOKUP('2024-03-18_windows_device_0'!P795,'2024-03-18_windows_device_0'!P$2:P$911,1,0)</f>
        <v>33.355333333333334</v>
      </c>
      <c r="B480">
        <f>VLOOKUP('2024-03-18_windows_device_0'!Q833,'2024-03-18_windows_device_0'!Q$2:Q$911,1,0)</f>
        <v>2183858</v>
      </c>
      <c r="C480">
        <f t="shared" si="57"/>
        <v>-7.0231441022044303E-2</v>
      </c>
      <c r="D480">
        <f t="shared" si="56"/>
        <v>33.285101892311289</v>
      </c>
      <c r="E480">
        <f t="shared" si="58"/>
        <v>2181241.0353037594</v>
      </c>
      <c r="F480">
        <f t="shared" si="59"/>
        <v>33.35533333290072</v>
      </c>
      <c r="G480">
        <f t="shared" si="60"/>
        <v>2182190.2333333334</v>
      </c>
      <c r="H480">
        <f t="shared" si="61"/>
        <v>2182191.3237587647</v>
      </c>
      <c r="I480">
        <f t="shared" si="62"/>
        <v>2182205.7212041742</v>
      </c>
      <c r="J480">
        <f t="shared" si="63"/>
        <v>-14.397445409519081</v>
      </c>
    </row>
    <row r="481" spans="1:10" x14ac:dyDescent="0.25">
      <c r="A481">
        <f>VLOOKUP('2024-03-18_windows_device_0'!P796,'2024-03-18_windows_device_0'!P$2:P$911,1,0)</f>
        <v>33.348666666666666</v>
      </c>
      <c r="B481">
        <f>VLOOKUP('2024-03-18_windows_device_0'!Q834,'2024-03-18_windows_device_0'!Q$2:Q$911,1,0)</f>
        <v>2183856</v>
      </c>
      <c r="C481">
        <f t="shared" si="57"/>
        <v>-3.3443543343845895E-2</v>
      </c>
      <c r="D481">
        <f t="shared" si="56"/>
        <v>33.315223123322824</v>
      </c>
      <c r="E481">
        <f t="shared" si="58"/>
        <v>2181246.9593585129</v>
      </c>
      <c r="F481">
        <f t="shared" si="59"/>
        <v>33.348666666243837</v>
      </c>
      <c r="G481">
        <f t="shared" si="60"/>
        <v>2182188.5666666669</v>
      </c>
      <c r="H481">
        <f t="shared" si="61"/>
        <v>2182197.1955155903</v>
      </c>
      <c r="I481">
        <f t="shared" si="62"/>
        <v>2182204.0514419759</v>
      </c>
      <c r="J481">
        <f t="shared" si="63"/>
        <v>-6.8559263854884085</v>
      </c>
    </row>
    <row r="482" spans="1:10" x14ac:dyDescent="0.25">
      <c r="A482">
        <f>VLOOKUP('2024-03-18_windows_device_0'!P797,'2024-03-18_windows_device_0'!P$2:P$911,1,0)</f>
        <v>33.346000000000004</v>
      </c>
      <c r="B482">
        <f>VLOOKUP('2024-03-18_windows_device_0'!Q835,'2024-03-18_windows_device_0'!Q$2:Q$911,1,0)</f>
        <v>2183853</v>
      </c>
      <c r="C482">
        <f t="shared" si="57"/>
        <v>-1.3377417337516972E-2</v>
      </c>
      <c r="D482">
        <f t="shared" si="56"/>
        <v>33.332622582662488</v>
      </c>
      <c r="E482">
        <f t="shared" si="58"/>
        <v>2181248.2259440436</v>
      </c>
      <c r="F482">
        <f t="shared" si="59"/>
        <v>33.345999999582709</v>
      </c>
      <c r="G482">
        <f t="shared" si="60"/>
        <v>2182185.7000000002</v>
      </c>
      <c r="H482">
        <f t="shared" si="61"/>
        <v>2182198.441166542</v>
      </c>
      <c r="I482">
        <f t="shared" si="62"/>
        <v>2182201.1835370963</v>
      </c>
      <c r="J482">
        <f t="shared" si="63"/>
        <v>-2.7423705541909791</v>
      </c>
    </row>
    <row r="483" spans="1:10" x14ac:dyDescent="0.25">
      <c r="A483">
        <f>VLOOKUP('2024-03-18_windows_device_0'!P798,'2024-03-18_windows_device_0'!P$2:P$911,1,0)</f>
        <v>33.309333333333335</v>
      </c>
      <c r="B483">
        <f>VLOOKUP('2024-03-18_windows_device_0'!Q836,'2024-03-18_windows_device_0'!Q$2:Q$911,1,0)</f>
        <v>2183855</v>
      </c>
      <c r="C483">
        <f t="shared" si="57"/>
        <v>-0.18393948839113461</v>
      </c>
      <c r="D483">
        <f t="shared" si="56"/>
        <v>33.125393844942202</v>
      </c>
      <c r="E483">
        <f t="shared" si="58"/>
        <v>2181217.3657706864</v>
      </c>
      <c r="F483">
        <f t="shared" si="59"/>
        <v>33.309333332846094</v>
      </c>
      <c r="G483">
        <f t="shared" si="60"/>
        <v>2182189.5333333332</v>
      </c>
      <c r="H483">
        <f t="shared" si="61"/>
        <v>2182167.2922498919</v>
      </c>
      <c r="I483">
        <f t="shared" si="62"/>
        <v>2182204.9998450121</v>
      </c>
      <c r="J483">
        <f t="shared" si="63"/>
        <v>-37.707595120182596</v>
      </c>
    </row>
    <row r="484" spans="1:10" x14ac:dyDescent="0.25">
      <c r="A484">
        <f>VLOOKUP('2024-03-18_windows_device_0'!P799,'2024-03-18_windows_device_0'!P$2:P$911,1,0)</f>
        <v>33.305999999999997</v>
      </c>
      <c r="B484">
        <f>VLOOKUP('2024-03-18_windows_device_0'!Q837,'2024-03-18_windows_device_0'!Q$2:Q$911,1,0)</f>
        <v>2183854</v>
      </c>
      <c r="C484">
        <f t="shared" si="57"/>
        <v>-1.672177167194077E-2</v>
      </c>
      <c r="D484">
        <f t="shared" si="56"/>
        <v>33.289278228328058</v>
      </c>
      <c r="E484">
        <f t="shared" si="58"/>
        <v>2181250.8368534478</v>
      </c>
      <c r="F484">
        <f t="shared" si="59"/>
        <v>33.30599999956938</v>
      </c>
      <c r="G484">
        <f t="shared" si="60"/>
        <v>2182188.7000000002</v>
      </c>
      <c r="H484">
        <f t="shared" si="61"/>
        <v>2182200.7370007178</v>
      </c>
      <c r="I484">
        <f t="shared" si="62"/>
        <v>2182204.1649639104</v>
      </c>
      <c r="J484">
        <f t="shared" si="63"/>
        <v>-3.4279631927478578</v>
      </c>
    </row>
    <row r="485" spans="1:10" x14ac:dyDescent="0.25">
      <c r="A485">
        <f>VLOOKUP('2024-03-18_windows_device_0'!P800,'2024-03-18_windows_device_0'!P$2:P$911,1,0)</f>
        <v>33.288666666666664</v>
      </c>
      <c r="B485">
        <f>VLOOKUP('2024-03-18_windows_device_0'!Q838,'2024-03-18_windows_device_0'!Q$2:Q$911,1,0)</f>
        <v>2183856</v>
      </c>
      <c r="C485">
        <f t="shared" si="57"/>
        <v>-8.695321269398508E-2</v>
      </c>
      <c r="D485">
        <f t="shared" si="56"/>
        <v>33.20171345397268</v>
      </c>
      <c r="E485">
        <f t="shared" si="58"/>
        <v>2181239.4351741415</v>
      </c>
      <c r="F485">
        <f t="shared" si="59"/>
        <v>33.288666666206929</v>
      </c>
      <c r="G485">
        <f t="shared" si="60"/>
        <v>2182191.5666666669</v>
      </c>
      <c r="H485">
        <f t="shared" si="61"/>
        <v>2182189.1981735956</v>
      </c>
      <c r="I485">
        <f t="shared" si="62"/>
        <v>2182207.0235821977</v>
      </c>
      <c r="J485">
        <f t="shared" si="63"/>
        <v>-17.82540860226694</v>
      </c>
    </row>
    <row r="486" spans="1:10" x14ac:dyDescent="0.25">
      <c r="A486">
        <f>VLOOKUP('2024-03-18_windows_device_0'!P801,'2024-03-18_windows_device_0'!P$2:P$911,1,0)</f>
        <v>33.273333333333333</v>
      </c>
      <c r="B486">
        <f>VLOOKUP('2024-03-18_windows_device_0'!Q839,'2024-03-18_windows_device_0'!Q$2:Q$911,1,0)</f>
        <v>2183852</v>
      </c>
      <c r="C486">
        <f t="shared" si="57"/>
        <v>-7.6920149690820616E-2</v>
      </c>
      <c r="D486">
        <f t="shared" si="56"/>
        <v>33.196413183642512</v>
      </c>
      <c r="E486">
        <f t="shared" si="58"/>
        <v>2181238.3731321571</v>
      </c>
      <c r="F486">
        <f t="shared" si="59"/>
        <v>33.273333332871971</v>
      </c>
      <c r="G486">
        <f t="shared" si="60"/>
        <v>2182188.3333333335</v>
      </c>
      <c r="H486">
        <f t="shared" si="61"/>
        <v>2182188.0144984559</v>
      </c>
      <c r="I486">
        <f t="shared" si="62"/>
        <v>2182203.7831291426</v>
      </c>
      <c r="J486">
        <f t="shared" si="63"/>
        <v>-15.768630686618227</v>
      </c>
    </row>
    <row r="487" spans="1:10" x14ac:dyDescent="0.25">
      <c r="A487">
        <f>VLOOKUP('2024-03-18_windows_device_0'!P802,'2024-03-18_windows_device_0'!P$2:P$911,1,0)</f>
        <v>33.254666666666665</v>
      </c>
      <c r="B487">
        <f>VLOOKUP('2024-03-18_windows_device_0'!Q840,'2024-03-18_windows_device_0'!Q$2:Q$911,1,0)</f>
        <v>2183849</v>
      </c>
      <c r="C487">
        <f t="shared" si="57"/>
        <v>-9.3641921362761379E-2</v>
      </c>
      <c r="D487">
        <f t="shared" si="56"/>
        <v>33.161024745303905</v>
      </c>
      <c r="E487">
        <f t="shared" si="58"/>
        <v>2181233.0183028583</v>
      </c>
      <c r="F487">
        <f t="shared" si="59"/>
        <v>33.254666666193103</v>
      </c>
      <c r="G487">
        <f t="shared" si="60"/>
        <v>2182186.2666666666</v>
      </c>
      <c r="H487">
        <f t="shared" si="61"/>
        <v>2182182.5112011102</v>
      </c>
      <c r="I487">
        <f t="shared" si="62"/>
        <v>2182201.7077949895</v>
      </c>
      <c r="J487">
        <f t="shared" si="63"/>
        <v>-19.196593879366084</v>
      </c>
    </row>
    <row r="488" spans="1:10" x14ac:dyDescent="0.25">
      <c r="A488">
        <f>VLOOKUP('2024-03-18_windows_device_0'!P803,'2024-03-18_windows_device_0'!P$2:P$911,1,0)</f>
        <v>33.231333333333332</v>
      </c>
      <c r="B488">
        <f>VLOOKUP('2024-03-18_windows_device_0'!Q841,'2024-03-18_windows_device_0'!Q$2:Q$911,1,0)</f>
        <v>2183849</v>
      </c>
      <c r="C488">
        <f t="shared" si="57"/>
        <v>-0.11705240170344282</v>
      </c>
      <c r="D488">
        <f t="shared" si="56"/>
        <v>33.114280931629892</v>
      </c>
      <c r="E488">
        <f t="shared" si="58"/>
        <v>2181229.5611784444</v>
      </c>
      <c r="F488">
        <f t="shared" si="59"/>
        <v>33.23133333284315</v>
      </c>
      <c r="G488">
        <f t="shared" si="60"/>
        <v>2182187.4333333331</v>
      </c>
      <c r="H488">
        <f t="shared" si="61"/>
        <v>2182178.8678849488</v>
      </c>
      <c r="I488">
        <f t="shared" si="62"/>
        <v>2182202.8636272983</v>
      </c>
      <c r="J488">
        <f t="shared" si="63"/>
        <v>-23.995742349205777</v>
      </c>
    </row>
    <row r="489" spans="1:10" x14ac:dyDescent="0.25">
      <c r="A489">
        <f>VLOOKUP('2024-03-18_windows_device_0'!P804,'2024-03-18_windows_device_0'!P$2:P$911,1,0)</f>
        <v>33.219333333333331</v>
      </c>
      <c r="B489">
        <f>VLOOKUP('2024-03-18_windows_device_0'!Q842,'2024-03-18_windows_device_0'!Q$2:Q$911,1,0)</f>
        <v>2183845</v>
      </c>
      <c r="C489">
        <f t="shared" si="57"/>
        <v>-6.0198378018915484E-2</v>
      </c>
      <c r="D489">
        <f t="shared" si="56"/>
        <v>33.159134955314414</v>
      </c>
      <c r="E489">
        <f t="shared" si="58"/>
        <v>2181237.9066995862</v>
      </c>
      <c r="F489">
        <f t="shared" si="59"/>
        <v>33.219333332859598</v>
      </c>
      <c r="G489">
        <f t="shared" si="60"/>
        <v>2182184.0333333332</v>
      </c>
      <c r="H489">
        <f t="shared" si="61"/>
        <v>2182187.117387847</v>
      </c>
      <c r="I489">
        <f t="shared" si="62"/>
        <v>2182199.4580553412</v>
      </c>
      <c r="J489">
        <f t="shared" si="63"/>
        <v>-12.340667493877675</v>
      </c>
    </row>
    <row r="490" spans="1:10" x14ac:dyDescent="0.25">
      <c r="A490">
        <f>VLOOKUP('2024-03-18_windows_device_0'!P805,'2024-03-18_windows_device_0'!P$2:P$911,1,0)</f>
        <v>33.204666666666668</v>
      </c>
      <c r="B490">
        <f>VLOOKUP('2024-03-18_windows_device_0'!Q843,'2024-03-18_windows_device_0'!Q$2:Q$911,1,0)</f>
        <v>2183841</v>
      </c>
      <c r="C490">
        <f t="shared" si="57"/>
        <v>-7.3575795356432452E-2</v>
      </c>
      <c r="D490">
        <f t="shared" si="56"/>
        <v>33.131090871310235</v>
      </c>
      <c r="E490">
        <f t="shared" si="58"/>
        <v>2181232.0084499512</v>
      </c>
      <c r="F490">
        <f t="shared" si="59"/>
        <v>33.204666666183037</v>
      </c>
      <c r="G490">
        <f t="shared" si="60"/>
        <v>2182180.7666666666</v>
      </c>
      <c r="H490">
        <f t="shared" si="61"/>
        <v>2182181.1015404589</v>
      </c>
      <c r="I490">
        <f t="shared" si="62"/>
        <v>2182196.1845785067</v>
      </c>
      <c r="J490">
        <f t="shared" si="63"/>
        <v>-15.083038048068653</v>
      </c>
    </row>
    <row r="491" spans="1:10" x14ac:dyDescent="0.25">
      <c r="A491">
        <f>VLOOKUP('2024-03-18_windows_device_0'!P806,'2024-03-18_windows_device_0'!P$2:P$911,1,0)</f>
        <v>33.194000000000003</v>
      </c>
      <c r="B491">
        <f>VLOOKUP('2024-03-18_windows_device_0'!Q844,'2024-03-18_windows_device_0'!Q$2:Q$911,1,0)</f>
        <v>2183838</v>
      </c>
      <c r="C491">
        <f t="shared" si="57"/>
        <v>-5.3509669350139177E-2</v>
      </c>
      <c r="D491">
        <f t="shared" si="56"/>
        <v>33.140490330649861</v>
      </c>
      <c r="E491">
        <f t="shared" si="58"/>
        <v>2181233.7360791918</v>
      </c>
      <c r="F491">
        <f t="shared" si="59"/>
        <v>33.193999999519939</v>
      </c>
      <c r="G491">
        <f t="shared" si="60"/>
        <v>2182178.2999999998</v>
      </c>
      <c r="H491">
        <f t="shared" si="61"/>
        <v>2182182.7434767731</v>
      </c>
      <c r="I491">
        <f t="shared" si="62"/>
        <v>2182193.7129589901</v>
      </c>
      <c r="J491">
        <f t="shared" si="63"/>
        <v>-10.969482216778532</v>
      </c>
    </row>
    <row r="492" spans="1:10" x14ac:dyDescent="0.25">
      <c r="A492">
        <f>VLOOKUP('2024-03-18_windows_device_0'!P807,'2024-03-18_windows_device_0'!P$2:P$911,1,0)</f>
        <v>33.173333333333332</v>
      </c>
      <c r="B492">
        <f>VLOOKUP('2024-03-18_windows_device_0'!Q845,'2024-03-18_windows_device_0'!Q$2:Q$911,1,0)</f>
        <v>2183836</v>
      </c>
      <c r="C492">
        <f t="shared" si="57"/>
        <v>-0.10367498436592584</v>
      </c>
      <c r="D492">
        <f t="shared" si="56"/>
        <v>33.069658348967408</v>
      </c>
      <c r="E492">
        <f t="shared" si="58"/>
        <v>2181222.642357727</v>
      </c>
      <c r="F492">
        <f t="shared" si="59"/>
        <v>33.173333332827276</v>
      </c>
      <c r="G492">
        <f t="shared" si="60"/>
        <v>2182177.3333333335</v>
      </c>
      <c r="H492">
        <f t="shared" si="61"/>
        <v>2182171.4833243829</v>
      </c>
      <c r="I492">
        <f t="shared" si="62"/>
        <v>2182192.7366961781</v>
      </c>
      <c r="J492">
        <f t="shared" si="63"/>
        <v>-21.253371795014797</v>
      </c>
    </row>
    <row r="493" spans="1:10" x14ac:dyDescent="0.25">
      <c r="A493">
        <f>VLOOKUP('2024-03-18_windows_device_0'!P808,'2024-03-18_windows_device_0'!P$2:P$911,1,0)</f>
        <v>33.166666666666664</v>
      </c>
      <c r="B493">
        <f>VLOOKUP('2024-03-18_windows_device_0'!Q846,'2024-03-18_windows_device_0'!Q$2:Q$911,1,0)</f>
        <v>2183839</v>
      </c>
      <c r="C493">
        <f t="shared" si="57"/>
        <v>-3.3443543343845895E-2</v>
      </c>
      <c r="D493">
        <f t="shared" si="56"/>
        <v>33.133223123322821</v>
      </c>
      <c r="E493">
        <f t="shared" si="58"/>
        <v>2181240.4238411426</v>
      </c>
      <c r="F493">
        <f t="shared" si="59"/>
        <v>33.166666666184362</v>
      </c>
      <c r="G493">
        <f t="shared" si="60"/>
        <v>2182180.6666666665</v>
      </c>
      <c r="H493">
        <f t="shared" si="61"/>
        <v>2182189.2110075937</v>
      </c>
      <c r="I493">
        <f t="shared" si="62"/>
        <v>2182196.0669339793</v>
      </c>
      <c r="J493">
        <f t="shared" si="63"/>
        <v>-6.8559263854884085</v>
      </c>
    </row>
    <row r="494" spans="1:10" x14ac:dyDescent="0.25">
      <c r="A494">
        <f>VLOOKUP('2024-03-18_windows_device_0'!P809,'2024-03-18_windows_device_0'!P$2:P$911,1,0)</f>
        <v>33.149333333333331</v>
      </c>
      <c r="B494">
        <f>VLOOKUP('2024-03-18_windows_device_0'!Q847,'2024-03-18_windows_device_0'!Q$2:Q$911,1,0)</f>
        <v>2183841</v>
      </c>
      <c r="C494">
        <f t="shared" si="57"/>
        <v>-8.695321269398508E-2</v>
      </c>
      <c r="D494">
        <f t="shared" si="56"/>
        <v>33.062380120639347</v>
      </c>
      <c r="E494">
        <f t="shared" si="58"/>
        <v>2181232.4531152751</v>
      </c>
      <c r="F494">
        <f t="shared" si="59"/>
        <v>33.14933333282486</v>
      </c>
      <c r="G494">
        <f t="shared" si="60"/>
        <v>2182183.5333333332</v>
      </c>
      <c r="H494">
        <f t="shared" si="61"/>
        <v>2182181.1001436641</v>
      </c>
      <c r="I494">
        <f t="shared" si="62"/>
        <v>2182198.9255522662</v>
      </c>
      <c r="J494">
        <f t="shared" si="63"/>
        <v>-17.82540860226694</v>
      </c>
    </row>
    <row r="495" spans="1:10" x14ac:dyDescent="0.25">
      <c r="A495">
        <f>VLOOKUP('2024-03-18_windows_device_0'!P810,'2024-03-18_windows_device_0'!P$2:P$911,1,0)</f>
        <v>33.120666666666665</v>
      </c>
      <c r="B495">
        <f>VLOOKUP('2024-03-18_windows_device_0'!Q848,'2024-03-18_windows_device_0'!Q$2:Q$911,1,0)</f>
        <v>2183839</v>
      </c>
      <c r="C495">
        <f t="shared" si="57"/>
        <v>-0.14380723637851239</v>
      </c>
      <c r="D495">
        <f t="shared" si="56"/>
        <v>32.976859430288151</v>
      </c>
      <c r="E495">
        <f t="shared" si="58"/>
        <v>2181220.4506461136</v>
      </c>
      <c r="F495">
        <f t="shared" si="59"/>
        <v>33.120666666124841</v>
      </c>
      <c r="G495">
        <f t="shared" si="60"/>
        <v>2182182.9666666668</v>
      </c>
      <c r="H495">
        <f t="shared" si="61"/>
        <v>2182168.8650913602</v>
      </c>
      <c r="I495">
        <f t="shared" si="62"/>
        <v>2182198.3455748176</v>
      </c>
      <c r="J495">
        <f t="shared" si="63"/>
        <v>-29.480483457595042</v>
      </c>
    </row>
    <row r="496" spans="1:10" x14ac:dyDescent="0.25">
      <c r="A496">
        <f>VLOOKUP('2024-03-18_windows_device_0'!P811,'2024-03-18_windows_device_0'!P$2:P$911,1,0)</f>
        <v>33.120666666666665</v>
      </c>
      <c r="B496">
        <f>VLOOKUP('2024-03-18_windows_device_0'!Q849,'2024-03-18_windows_device_0'!Q$2:Q$911,1,0)</f>
        <v>2183838</v>
      </c>
      <c r="C496">
        <f t="shared" si="57"/>
        <v>0</v>
      </c>
      <c r="D496">
        <f t="shared" si="56"/>
        <v>33.120666666666665</v>
      </c>
      <c r="E496">
        <f t="shared" si="58"/>
        <v>2181248.9311295711</v>
      </c>
      <c r="F496">
        <f t="shared" si="59"/>
        <v>33.120666666180455</v>
      </c>
      <c r="G496">
        <f t="shared" si="60"/>
        <v>2182181.9666666668</v>
      </c>
      <c r="H496">
        <f t="shared" si="61"/>
        <v>2182197.3455748148</v>
      </c>
      <c r="I496">
        <f t="shared" si="62"/>
        <v>2182197.3455748148</v>
      </c>
      <c r="J496">
        <f t="shared" si="63"/>
        <v>0</v>
      </c>
    </row>
    <row r="497" spans="1:10" x14ac:dyDescent="0.25">
      <c r="A497">
        <f>VLOOKUP('2024-03-18_windows_device_0'!P812,'2024-03-18_windows_device_0'!P$2:P$911,1,0)</f>
        <v>33.091999999999999</v>
      </c>
      <c r="B497">
        <f>VLOOKUP('2024-03-18_windows_device_0'!Q850,'2024-03-18_windows_device_0'!Q$2:Q$911,1,0)</f>
        <v>2183841</v>
      </c>
      <c r="C497">
        <f t="shared" si="57"/>
        <v>-0.14380723637851239</v>
      </c>
      <c r="D497">
        <f t="shared" si="56"/>
        <v>32.948192763621485</v>
      </c>
      <c r="E497">
        <f t="shared" si="58"/>
        <v>2181224.1042692838</v>
      </c>
      <c r="F497">
        <f t="shared" si="59"/>
        <v>33.091999999446827</v>
      </c>
      <c r="G497">
        <f t="shared" si="60"/>
        <v>2182186.4</v>
      </c>
      <c r="H497">
        <f t="shared" si="61"/>
        <v>2182172.2851139102</v>
      </c>
      <c r="I497">
        <f t="shared" si="62"/>
        <v>2182201.7655973677</v>
      </c>
      <c r="J497">
        <f t="shared" si="63"/>
        <v>-29.480483457595042</v>
      </c>
    </row>
    <row r="498" spans="1:10" x14ac:dyDescent="0.25">
      <c r="A498">
        <f>VLOOKUP('2024-03-18_windows_device_0'!P813,'2024-03-18_windows_device_0'!P$2:P$911,1,0)</f>
        <v>33.082000000000001</v>
      </c>
      <c r="B498">
        <f>VLOOKUP('2024-03-18_windows_device_0'!Q851,'2024-03-18_windows_device_0'!Q$2:Q$911,1,0)</f>
        <v>2183839</v>
      </c>
      <c r="C498">
        <f t="shared" si="57"/>
        <v>-5.0165315015751021E-2</v>
      </c>
      <c r="D498">
        <f t="shared" si="56"/>
        <v>33.031834684984247</v>
      </c>
      <c r="E498">
        <f t="shared" si="58"/>
        <v>2181241.8779478287</v>
      </c>
      <c r="F498">
        <f t="shared" si="59"/>
        <v>33.081999999480757</v>
      </c>
      <c r="G498">
        <f t="shared" si="60"/>
        <v>2182184.9</v>
      </c>
      <c r="H498">
        <f t="shared" si="61"/>
        <v>2182189.9770644912</v>
      </c>
      <c r="I498">
        <f t="shared" si="62"/>
        <v>2182200.2609540694</v>
      </c>
      <c r="J498">
        <f t="shared" si="63"/>
        <v>-10.283889578228958</v>
      </c>
    </row>
    <row r="499" spans="1:10" x14ac:dyDescent="0.25">
      <c r="A499">
        <f>VLOOKUP('2024-03-18_windows_device_0'!P814,'2024-03-18_windows_device_0'!P$2:P$911,1,0)</f>
        <v>33.074666666666666</v>
      </c>
      <c r="B499">
        <f>VLOOKUP('2024-03-18_windows_device_0'!Q852,'2024-03-18_windows_device_0'!Q$2:Q$911,1,0)</f>
        <v>2183834</v>
      </c>
      <c r="C499">
        <f t="shared" si="57"/>
        <v>-3.6787897678234052E-2</v>
      </c>
      <c r="D499">
        <f t="shared" si="56"/>
        <v>33.037878768988435</v>
      </c>
      <c r="E499">
        <f t="shared" si="58"/>
        <v>2181240.0435924949</v>
      </c>
      <c r="F499">
        <f t="shared" si="59"/>
        <v>33.074666666149895</v>
      </c>
      <c r="G499">
        <f t="shared" si="60"/>
        <v>2182180.2666666666</v>
      </c>
      <c r="H499">
        <f t="shared" si="61"/>
        <v>2182188.0826966278</v>
      </c>
      <c r="I499">
        <f t="shared" si="62"/>
        <v>2182195.6242156518</v>
      </c>
      <c r="J499">
        <f t="shared" si="63"/>
        <v>-7.5415190240379806</v>
      </c>
    </row>
    <row r="500" spans="1:10" x14ac:dyDescent="0.25">
      <c r="A500">
        <f>VLOOKUP('2024-03-18_windows_device_0'!P815,'2024-03-18_windows_device_0'!P$2:P$911,1,0)</f>
        <v>33.048000000000002</v>
      </c>
      <c r="B500">
        <f>VLOOKUP('2024-03-18_windows_device_0'!Q853,'2024-03-18_windows_device_0'!Q$2:Q$911,1,0)</f>
        <v>2183833</v>
      </c>
      <c r="C500">
        <f t="shared" si="57"/>
        <v>-0.13377417337534794</v>
      </c>
      <c r="D500">
        <f t="shared" si="56"/>
        <v>32.914225826624651</v>
      </c>
      <c r="E500">
        <f t="shared" si="58"/>
        <v>2181220.7011458566</v>
      </c>
      <c r="F500">
        <f t="shared" si="59"/>
        <v>33.047999999433252</v>
      </c>
      <c r="G500">
        <f t="shared" si="60"/>
        <v>2182180.6</v>
      </c>
      <c r="H500">
        <f t="shared" si="61"/>
        <v>2182168.521461321</v>
      </c>
      <c r="I500">
        <f t="shared" si="62"/>
        <v>2182195.945166863</v>
      </c>
      <c r="J500">
        <f t="shared" si="63"/>
        <v>-27.42370554194633</v>
      </c>
    </row>
    <row r="501" spans="1:10" x14ac:dyDescent="0.25">
      <c r="A501">
        <f>VLOOKUP('2024-03-18_windows_device_0'!P816,'2024-03-18_windows_device_0'!P$2:P$911,1,0)</f>
        <v>33.038666666666664</v>
      </c>
      <c r="B501">
        <f>VLOOKUP('2024-03-18_windows_device_0'!Q854,'2024-03-18_windows_device_0'!Q$2:Q$911,1,0)</f>
        <v>2183832</v>
      </c>
      <c r="C501">
        <f t="shared" si="57"/>
        <v>-4.6820960681398516E-2</v>
      </c>
      <c r="D501">
        <f t="shared" si="56"/>
        <v>32.991845705985263</v>
      </c>
      <c r="E501">
        <f t="shared" si="58"/>
        <v>2181238.0656714244</v>
      </c>
      <c r="F501">
        <f t="shared" si="59"/>
        <v>33.038666666132244</v>
      </c>
      <c r="G501">
        <f t="shared" si="60"/>
        <v>2182180.0666666669</v>
      </c>
      <c r="H501">
        <f t="shared" si="61"/>
        <v>2182185.8092028447</v>
      </c>
      <c r="I501">
        <f t="shared" si="62"/>
        <v>2182195.4074997846</v>
      </c>
      <c r="J501">
        <f t="shared" si="63"/>
        <v>-9.5982969396866959</v>
      </c>
    </row>
    <row r="502" spans="1:10" x14ac:dyDescent="0.25">
      <c r="A502">
        <f>VLOOKUP('2024-03-18_windows_device_0'!P817,'2024-03-18_windows_device_0'!P$2:P$911,1,0)</f>
        <v>33.022666666666666</v>
      </c>
      <c r="B502">
        <f>VLOOKUP('2024-03-18_windows_device_0'!Q855,'2024-03-18_windows_device_0'!Q$2:Q$911,1,0)</f>
        <v>2183831</v>
      </c>
      <c r="C502">
        <f t="shared" si="57"/>
        <v>-8.0264504025208766E-2</v>
      </c>
      <c r="D502">
        <f t="shared" si="56"/>
        <v>32.942402162641457</v>
      </c>
      <c r="E502">
        <f t="shared" si="58"/>
        <v>2181231.1341964812</v>
      </c>
      <c r="F502">
        <f t="shared" si="59"/>
        <v>33.022666666112244</v>
      </c>
      <c r="G502">
        <f t="shared" si="60"/>
        <v>2182179.8666666667</v>
      </c>
      <c r="H502">
        <f t="shared" si="61"/>
        <v>2182178.7458471861</v>
      </c>
      <c r="I502">
        <f t="shared" si="62"/>
        <v>2182195.2000705111</v>
      </c>
      <c r="J502">
        <f t="shared" si="63"/>
        <v>-16.454223325167796</v>
      </c>
    </row>
    <row r="503" spans="1:10" x14ac:dyDescent="0.25">
      <c r="A503">
        <f>VLOOKUP('2024-03-18_windows_device_0'!P818,'2024-03-18_windows_device_0'!P$2:P$911,1,0)</f>
        <v>33.000666666666667</v>
      </c>
      <c r="B503">
        <f>VLOOKUP('2024-03-18_windows_device_0'!Q856,'2024-03-18_windows_device_0'!Q$2:Q$911,1,0)</f>
        <v>2183831</v>
      </c>
      <c r="C503">
        <f t="shared" si="57"/>
        <v>-0.1103636930346665</v>
      </c>
      <c r="D503">
        <f t="shared" si="56"/>
        <v>32.890302973632004</v>
      </c>
      <c r="E503">
        <f t="shared" si="58"/>
        <v>2181226.235501009</v>
      </c>
      <c r="F503">
        <f t="shared" si="59"/>
        <v>33.000666666090439</v>
      </c>
      <c r="G503">
        <f t="shared" si="60"/>
        <v>2182180.9666666668</v>
      </c>
      <c r="H503">
        <f t="shared" si="61"/>
        <v>2182173.6652981872</v>
      </c>
      <c r="I503">
        <f t="shared" si="62"/>
        <v>2182196.2898552595</v>
      </c>
      <c r="J503">
        <f t="shared" si="63"/>
        <v>-22.624557072106633</v>
      </c>
    </row>
    <row r="504" spans="1:10" x14ac:dyDescent="0.25">
      <c r="A504">
        <f>VLOOKUP('2024-03-18_windows_device_0'!P819,'2024-03-18_windows_device_0'!P$2:P$911,1,0)</f>
        <v>32.995333333333335</v>
      </c>
      <c r="B504">
        <f>VLOOKUP('2024-03-18_windows_device_0'!Q857,'2024-03-18_windows_device_0'!Q$2:Q$911,1,0)</f>
        <v>2183830</v>
      </c>
      <c r="C504">
        <f t="shared" si="57"/>
        <v>-2.6754834675069589E-2</v>
      </c>
      <c r="D504">
        <f t="shared" si="56"/>
        <v>32.968578498658268</v>
      </c>
      <c r="E504">
        <f t="shared" si="58"/>
        <v>2181242.6836831649</v>
      </c>
      <c r="F504">
        <f t="shared" si="59"/>
        <v>32.995333332790182</v>
      </c>
      <c r="G504">
        <f t="shared" si="60"/>
        <v>2182180.2333333334</v>
      </c>
      <c r="H504">
        <f t="shared" si="61"/>
        <v>2182190.0693043908</v>
      </c>
      <c r="I504">
        <f t="shared" si="62"/>
        <v>2182195.5540454993</v>
      </c>
      <c r="J504">
        <f t="shared" si="63"/>
        <v>-5.4847411083892661</v>
      </c>
    </row>
    <row r="505" spans="1:10" x14ac:dyDescent="0.25">
      <c r="A505">
        <f>VLOOKUP('2024-03-18_windows_device_0'!P820,'2024-03-18_windows_device_0'!P$2:P$911,1,0)</f>
        <v>32.967333333333336</v>
      </c>
      <c r="B505">
        <f>VLOOKUP('2024-03-18_windows_device_0'!Q858,'2024-03-18_windows_device_0'!Q$2:Q$911,1,0)</f>
        <v>2183826</v>
      </c>
      <c r="C505">
        <f t="shared" si="57"/>
        <v>-0.14046288204412424</v>
      </c>
      <c r="D505">
        <f t="shared" si="56"/>
        <v>32.82687045128921</v>
      </c>
      <c r="E505">
        <f t="shared" si="58"/>
        <v>2181216.9930337616</v>
      </c>
      <c r="F505">
        <f t="shared" si="59"/>
        <v>32.967333332729524</v>
      </c>
      <c r="G505">
        <f t="shared" si="60"/>
        <v>2182177.6333333333</v>
      </c>
      <c r="H505">
        <f t="shared" si="61"/>
        <v>2182164.1461534528</v>
      </c>
      <c r="I505">
        <f t="shared" si="62"/>
        <v>2182192.9410442719</v>
      </c>
      <c r="J505">
        <f t="shared" si="63"/>
        <v>-28.79489081904547</v>
      </c>
    </row>
    <row r="506" spans="1:10" x14ac:dyDescent="0.25">
      <c r="A506">
        <f>VLOOKUP('2024-03-18_windows_device_0'!P821,'2024-03-18_windows_device_0'!P$2:P$911,1,0)</f>
        <v>32.963999999999999</v>
      </c>
      <c r="B506">
        <f>VLOOKUP('2024-03-18_windows_device_0'!Q859,'2024-03-18_windows_device_0'!Q$2:Q$911,1,0)</f>
        <v>2183821</v>
      </c>
      <c r="C506">
        <f t="shared" si="57"/>
        <v>-1.672177167194077E-2</v>
      </c>
      <c r="D506">
        <f t="shared" si="56"/>
        <v>32.947278228328059</v>
      </c>
      <c r="E506">
        <f t="shared" si="58"/>
        <v>2181237.5528237023</v>
      </c>
      <c r="F506">
        <f t="shared" si="59"/>
        <v>32.963999999448589</v>
      </c>
      <c r="G506">
        <f t="shared" si="60"/>
        <v>2182172.7999999998</v>
      </c>
      <c r="H506">
        <f t="shared" si="61"/>
        <v>2182184.6781999776</v>
      </c>
      <c r="I506">
        <f t="shared" si="62"/>
        <v>2182188.1061631702</v>
      </c>
      <c r="J506">
        <f t="shared" si="63"/>
        <v>-3.4279631927478578</v>
      </c>
    </row>
    <row r="507" spans="1:10" x14ac:dyDescent="0.25">
      <c r="A507">
        <f>VLOOKUP('2024-03-18_windows_device_0'!P822,'2024-03-18_windows_device_0'!P$2:P$911,1,0)</f>
        <v>32.949333333333335</v>
      </c>
      <c r="B507">
        <f>VLOOKUP('2024-03-18_windows_device_0'!Q860,'2024-03-18_windows_device_0'!Q$2:Q$911,1,0)</f>
        <v>2183819</v>
      </c>
      <c r="C507">
        <f t="shared" si="57"/>
        <v>-7.3575795356432452E-2</v>
      </c>
      <c r="D507">
        <f t="shared" si="56"/>
        <v>32.875757537976902</v>
      </c>
      <c r="E507">
        <f t="shared" si="58"/>
        <v>2181224.7465064633</v>
      </c>
      <c r="F507">
        <f t="shared" si="59"/>
        <v>32.949333332751664</v>
      </c>
      <c r="G507">
        <f t="shared" si="60"/>
        <v>2182171.5333333332</v>
      </c>
      <c r="H507">
        <f t="shared" si="61"/>
        <v>2182171.7496482888</v>
      </c>
      <c r="I507">
        <f t="shared" si="62"/>
        <v>2182186.8326863367</v>
      </c>
      <c r="J507">
        <f t="shared" si="63"/>
        <v>-15.083038048068653</v>
      </c>
    </row>
    <row r="508" spans="1:10" x14ac:dyDescent="0.25">
      <c r="A508">
        <f>VLOOKUP('2024-03-18_windows_device_0'!P823,'2024-03-18_windows_device_0'!P$2:P$911,1,0)</f>
        <v>32.925333333333334</v>
      </c>
      <c r="B508">
        <f>VLOOKUP('2024-03-18_windows_device_0'!Q861,'2024-03-18_windows_device_0'!Q$2:Q$911,1,0)</f>
        <v>2183822</v>
      </c>
      <c r="C508">
        <f t="shared" si="57"/>
        <v>-0.12039675603783097</v>
      </c>
      <c r="D508">
        <f t="shared" ref="D508:D557" si="64">A508+C508</f>
        <v>32.8049365772955</v>
      </c>
      <c r="E508">
        <f t="shared" si="58"/>
        <v>2181219.5376601205</v>
      </c>
      <c r="F508">
        <f t="shared" si="59"/>
        <v>32.925333332720243</v>
      </c>
      <c r="G508">
        <f t="shared" si="60"/>
        <v>2182175.7333333334</v>
      </c>
      <c r="H508">
        <f t="shared" si="61"/>
        <v>2182166.3402074385</v>
      </c>
      <c r="I508">
        <f t="shared" si="62"/>
        <v>2182191.0215424262</v>
      </c>
      <c r="J508">
        <f t="shared" si="63"/>
        <v>-24.681334987755349</v>
      </c>
    </row>
    <row r="509" spans="1:10" x14ac:dyDescent="0.25">
      <c r="A509">
        <f>VLOOKUP('2024-03-18_windows_device_0'!P824,'2024-03-18_windows_device_0'!P$2:P$911,1,0)</f>
        <v>32.910666666666664</v>
      </c>
      <c r="B509">
        <f>VLOOKUP('2024-03-18_windows_device_0'!Q862,'2024-03-18_windows_device_0'!Q$2:Q$911,1,0)</f>
        <v>2183825</v>
      </c>
      <c r="C509">
        <f t="shared" si="57"/>
        <v>-7.3575795356468104E-2</v>
      </c>
      <c r="D509">
        <f t="shared" si="64"/>
        <v>32.837090871310195</v>
      </c>
      <c r="E509">
        <f t="shared" si="58"/>
        <v>2181232.9854168398</v>
      </c>
      <c r="F509">
        <f t="shared" si="59"/>
        <v>32.910666666068508</v>
      </c>
      <c r="G509">
        <f t="shared" si="60"/>
        <v>2182179.4666666668</v>
      </c>
      <c r="H509">
        <f t="shared" si="61"/>
        <v>2182179.6650275425</v>
      </c>
      <c r="I509">
        <f t="shared" si="62"/>
        <v>2182194.7480655904</v>
      </c>
      <c r="J509">
        <f t="shared" si="63"/>
        <v>-15.083038048075961</v>
      </c>
    </row>
    <row r="510" spans="1:10" x14ac:dyDescent="0.25">
      <c r="A510">
        <f>VLOOKUP('2024-03-18_windows_device_0'!P825,'2024-03-18_windows_device_0'!P$2:P$911,1,0)</f>
        <v>32.897333333333336</v>
      </c>
      <c r="B510">
        <f>VLOOKUP('2024-03-18_windows_device_0'!Q863,'2024-03-18_windows_device_0'!Q$2:Q$911,1,0)</f>
        <v>2183827</v>
      </c>
      <c r="C510">
        <f t="shared" si="57"/>
        <v>-6.6887086687656153E-2</v>
      </c>
      <c r="D510">
        <f t="shared" si="64"/>
        <v>32.830446246645678</v>
      </c>
      <c r="E510">
        <f t="shared" si="58"/>
        <v>2181237.1290693996</v>
      </c>
      <c r="F510">
        <f t="shared" si="59"/>
        <v>32.897333332732423</v>
      </c>
      <c r="G510">
        <f t="shared" si="60"/>
        <v>2182182.1333333333</v>
      </c>
      <c r="H510">
        <f t="shared" si="61"/>
        <v>2182183.6966884243</v>
      </c>
      <c r="I510">
        <f t="shared" si="62"/>
        <v>2182197.4085411951</v>
      </c>
      <c r="J510">
        <f t="shared" si="63"/>
        <v>-13.711852770969511</v>
      </c>
    </row>
    <row r="511" spans="1:10" x14ac:dyDescent="0.25">
      <c r="A511">
        <f>VLOOKUP('2024-03-18_windows_device_0'!P826,'2024-03-18_windows_device_0'!P$2:P$911,1,0)</f>
        <v>32.873333333333335</v>
      </c>
      <c r="B511">
        <f>VLOOKUP('2024-03-18_windows_device_0'!Q864,'2024-03-18_windows_device_0'!Q$2:Q$911,1,0)</f>
        <v>2183827</v>
      </c>
      <c r="C511">
        <f t="shared" si="57"/>
        <v>-0.12039675603783097</v>
      </c>
      <c r="D511">
        <f t="shared" si="64"/>
        <v>32.7529365772955</v>
      </c>
      <c r="E511">
        <f t="shared" si="58"/>
        <v>2181227.5505829784</v>
      </c>
      <c r="F511">
        <f t="shared" si="59"/>
        <v>32.873333332696767</v>
      </c>
      <c r="G511">
        <f t="shared" si="60"/>
        <v>2182183.3333333335</v>
      </c>
      <c r="H511">
        <f t="shared" si="61"/>
        <v>2182173.9160622968</v>
      </c>
      <c r="I511">
        <f t="shared" si="62"/>
        <v>2182198.5973972846</v>
      </c>
      <c r="J511">
        <f t="shared" si="63"/>
        <v>-24.681334987755349</v>
      </c>
    </row>
    <row r="512" spans="1:10" x14ac:dyDescent="0.25">
      <c r="A512">
        <f>VLOOKUP('2024-03-18_windows_device_0'!P827,'2024-03-18_windows_device_0'!P$2:P$911,1,0)</f>
        <v>32.853333333333332</v>
      </c>
      <c r="B512">
        <f>VLOOKUP('2024-03-18_windows_device_0'!Q865,'2024-03-18_windows_device_0'!Q$2:Q$911,1,0)</f>
        <v>2183822</v>
      </c>
      <c r="C512">
        <f t="shared" si="57"/>
        <v>-0.10033063003153769</v>
      </c>
      <c r="D512">
        <f t="shared" si="64"/>
        <v>32.753002703301796</v>
      </c>
      <c r="E512">
        <f t="shared" si="58"/>
        <v>2181227.8238467542</v>
      </c>
      <c r="F512">
        <f t="shared" si="59"/>
        <v>32.853333332697183</v>
      </c>
      <c r="G512">
        <f t="shared" si="60"/>
        <v>2182179.3333333335</v>
      </c>
      <c r="H512">
        <f t="shared" si="61"/>
        <v>2182174.020331535</v>
      </c>
      <c r="I512">
        <f t="shared" si="62"/>
        <v>2182194.5881106914</v>
      </c>
      <c r="J512">
        <f t="shared" si="63"/>
        <v>-20.567779156465228</v>
      </c>
    </row>
    <row r="513" spans="1:10" x14ac:dyDescent="0.25">
      <c r="A513">
        <f>VLOOKUP('2024-03-18_windows_device_0'!P828,'2024-03-18_windows_device_0'!P$2:P$911,1,0)</f>
        <v>32.847333333333331</v>
      </c>
      <c r="B513">
        <f>VLOOKUP('2024-03-18_windows_device_0'!Q866,'2024-03-18_windows_device_0'!Q$2:Q$911,1,0)</f>
        <v>2183821</v>
      </c>
      <c r="C513">
        <f t="shared" si="57"/>
        <v>-3.0099189009457742E-2</v>
      </c>
      <c r="D513">
        <f t="shared" si="64"/>
        <v>32.817234144323876</v>
      </c>
      <c r="E513">
        <f t="shared" si="58"/>
        <v>2181241.5693011223</v>
      </c>
      <c r="F513">
        <f t="shared" si="59"/>
        <v>32.847333332727331</v>
      </c>
      <c r="G513">
        <f t="shared" si="60"/>
        <v>2182178.6333333333</v>
      </c>
      <c r="H513">
        <f t="shared" si="61"/>
        <v>2182187.7149909651</v>
      </c>
      <c r="I513">
        <f t="shared" si="62"/>
        <v>2182193.8853247119</v>
      </c>
      <c r="J513">
        <f t="shared" si="63"/>
        <v>-6.1703337469388373</v>
      </c>
    </row>
    <row r="514" spans="1:10" x14ac:dyDescent="0.25">
      <c r="A514">
        <f>VLOOKUP('2024-03-18_windows_device_0'!P829,'2024-03-18_windows_device_0'!P$2:P$911,1,0)</f>
        <v>32.833333333333336</v>
      </c>
      <c r="B514">
        <f>VLOOKUP('2024-03-18_windows_device_0'!Q867,'2024-03-18_windows_device_0'!Q$2:Q$911,1,0)</f>
        <v>2183816</v>
      </c>
      <c r="C514">
        <f t="shared" si="57"/>
        <v>-7.0231441022044303E-2</v>
      </c>
      <c r="D514">
        <f t="shared" si="64"/>
        <v>32.76310189231129</v>
      </c>
      <c r="E514">
        <f t="shared" si="58"/>
        <v>2181229.1543837017</v>
      </c>
      <c r="F514">
        <f t="shared" si="59"/>
        <v>32.833333332702388</v>
      </c>
      <c r="G514">
        <f t="shared" si="60"/>
        <v>2182174.3333333335</v>
      </c>
      <c r="H514">
        <f t="shared" si="61"/>
        <v>2182175.1813786882</v>
      </c>
      <c r="I514">
        <f t="shared" si="62"/>
        <v>2182189.5788240978</v>
      </c>
      <c r="J514">
        <f t="shared" si="63"/>
        <v>-14.397445409519081</v>
      </c>
    </row>
    <row r="515" spans="1:10" x14ac:dyDescent="0.25">
      <c r="A515">
        <f>VLOOKUP('2024-03-18_windows_device_0'!P830,'2024-03-18_windows_device_0'!P$2:P$911,1,0)</f>
        <v>32.814666666666668</v>
      </c>
      <c r="B515">
        <f>VLOOKUP('2024-03-18_windows_device_0'!Q868,'2024-03-18_windows_device_0'!Q$2:Q$911,1,0)</f>
        <v>2183812</v>
      </c>
      <c r="C515">
        <f t="shared" ref="C515:C557" si="65">(A515-A514)*K$6</f>
        <v>-9.3641921362761379E-2</v>
      </c>
      <c r="D515">
        <f t="shared" si="64"/>
        <v>32.721024745303907</v>
      </c>
      <c r="E515">
        <f t="shared" ref="E515:E557" si="66">B515-A515*K$2+K$3*A515^2+J515</f>
        <v>2181221.4385383842</v>
      </c>
      <c r="F515">
        <f t="shared" ref="F515:F557" si="67">(A515)*(1-EXP(-3*(D515)/K$7))</f>
        <v>32.814666666015775</v>
      </c>
      <c r="G515">
        <f t="shared" ref="G515:G557" si="68">B515-A515*M$2</f>
        <v>2182171.2666666666</v>
      </c>
      <c r="H515">
        <f t="shared" ref="H515:H557" si="69">I515+J515</f>
        <v>2182167.3068960658</v>
      </c>
      <c r="I515">
        <f t="shared" ref="I515:I557" si="70">B515-K$5*(F515)</f>
        <v>2182186.5034899451</v>
      </c>
      <c r="J515">
        <f t="shared" ref="J515:J557" si="71">C515*K$8</f>
        <v>-19.196593879366084</v>
      </c>
    </row>
    <row r="516" spans="1:10" x14ac:dyDescent="0.25">
      <c r="A516">
        <f>VLOOKUP('2024-03-18_windows_device_0'!P831,'2024-03-18_windows_device_0'!P$2:P$911,1,0)</f>
        <v>32.795333333333332</v>
      </c>
      <c r="B516">
        <f>VLOOKUP('2024-03-18_windows_device_0'!Q869,'2024-03-18_windows_device_0'!Q$2:Q$911,1,0)</f>
        <v>2183814</v>
      </c>
      <c r="C516">
        <f t="shared" si="65"/>
        <v>-9.6986275697149529E-2</v>
      </c>
      <c r="D516">
        <f t="shared" si="64"/>
        <v>32.698347057636184</v>
      </c>
      <c r="E516">
        <f t="shared" si="66"/>
        <v>2181223.8753931052</v>
      </c>
      <c r="F516">
        <f t="shared" si="67"/>
        <v>32.795333332671618</v>
      </c>
      <c r="G516">
        <f t="shared" si="68"/>
        <v>2182174.2333333334</v>
      </c>
      <c r="H516">
        <f t="shared" si="69"/>
        <v>2182169.5789930536</v>
      </c>
      <c r="I516">
        <f t="shared" si="70"/>
        <v>2182189.4611795717</v>
      </c>
      <c r="J516">
        <f t="shared" si="71"/>
        <v>-19.882186517915653</v>
      </c>
    </row>
    <row r="517" spans="1:10" x14ac:dyDescent="0.25">
      <c r="A517">
        <f>VLOOKUP('2024-03-18_windows_device_0'!P832,'2024-03-18_windows_device_0'!P$2:P$911,1,0)</f>
        <v>32.774666666666668</v>
      </c>
      <c r="B517">
        <f>VLOOKUP('2024-03-18_windows_device_0'!Q870,'2024-03-18_windows_device_0'!Q$2:Q$911,1,0)</f>
        <v>2183815</v>
      </c>
      <c r="C517">
        <f t="shared" si="65"/>
        <v>-0.1036749843658902</v>
      </c>
      <c r="D517">
        <f t="shared" si="64"/>
        <v>32.67099168230078</v>
      </c>
      <c r="E517">
        <f t="shared" si="66"/>
        <v>2181224.7045771158</v>
      </c>
      <c r="F517">
        <f t="shared" si="67"/>
        <v>32.774666665991603</v>
      </c>
      <c r="G517">
        <f t="shared" si="68"/>
        <v>2182176.2666666666</v>
      </c>
      <c r="H517">
        <f t="shared" si="69"/>
        <v>2182170.2315449645</v>
      </c>
      <c r="I517">
        <f t="shared" si="70"/>
        <v>2182191.4849167597</v>
      </c>
      <c r="J517">
        <f t="shared" si="71"/>
        <v>-21.253371795007492</v>
      </c>
    </row>
    <row r="518" spans="1:10" x14ac:dyDescent="0.25">
      <c r="A518">
        <f>VLOOKUP('2024-03-18_windows_device_0'!P833,'2024-03-18_windows_device_0'!P$2:P$911,1,0)</f>
        <v>32.778666666666666</v>
      </c>
      <c r="B518">
        <f>VLOOKUP('2024-03-18_windows_device_0'!Q871,'2024-03-18_windows_device_0'!Q$2:Q$911,1,0)</f>
        <v>2183819</v>
      </c>
      <c r="C518">
        <f t="shared" si="65"/>
        <v>2.0066126006293278E-2</v>
      </c>
      <c r="D518">
        <f t="shared" si="64"/>
        <v>32.798732792672958</v>
      </c>
      <c r="E518">
        <f t="shared" si="66"/>
        <v>2181253.8391339313</v>
      </c>
      <c r="F518">
        <f t="shared" si="67"/>
        <v>32.778666666053446</v>
      </c>
      <c r="G518">
        <f t="shared" si="68"/>
        <v>2182180.0666666669</v>
      </c>
      <c r="H518">
        <f t="shared" si="69"/>
        <v>2182199.4003299065</v>
      </c>
      <c r="I518">
        <f t="shared" si="70"/>
        <v>2182195.2867740751</v>
      </c>
      <c r="J518">
        <f t="shared" si="71"/>
        <v>4.1135558312901219</v>
      </c>
    </row>
    <row r="519" spans="1:10" x14ac:dyDescent="0.25">
      <c r="A519">
        <f>VLOOKUP('2024-03-18_windows_device_0'!P834,'2024-03-18_windows_device_0'!P$2:P$911,1,0)</f>
        <v>32.759333333333331</v>
      </c>
      <c r="B519">
        <f>VLOOKUP('2024-03-18_windows_device_0'!Q872,'2024-03-18_windows_device_0'!Q$2:Q$911,1,0)</f>
        <v>2183821</v>
      </c>
      <c r="C519">
        <f t="shared" si="65"/>
        <v>-9.6986275697149529E-2</v>
      </c>
      <c r="D519">
        <f t="shared" si="64"/>
        <v>32.662347057636183</v>
      </c>
      <c r="E519">
        <f t="shared" si="66"/>
        <v>2181232.9667006875</v>
      </c>
      <c r="F519">
        <f t="shared" si="67"/>
        <v>32.759333332654172</v>
      </c>
      <c r="G519">
        <f t="shared" si="68"/>
        <v>2182183.0333333332</v>
      </c>
      <c r="H519">
        <f t="shared" si="69"/>
        <v>2182178.3622771865</v>
      </c>
      <c r="I519">
        <f t="shared" si="70"/>
        <v>2182198.2444637045</v>
      </c>
      <c r="J519">
        <f t="shared" si="71"/>
        <v>-19.882186517915653</v>
      </c>
    </row>
    <row r="520" spans="1:10" x14ac:dyDescent="0.25">
      <c r="A520">
        <f>VLOOKUP('2024-03-18_windows_device_0'!P835,'2024-03-18_windows_device_0'!P$2:P$911,1,0)</f>
        <v>32.734000000000002</v>
      </c>
      <c r="B520">
        <f>VLOOKUP('2024-03-18_windows_device_0'!Q873,'2024-03-18_windows_device_0'!Q$2:Q$911,1,0)</f>
        <v>2183818</v>
      </c>
      <c r="C520">
        <f t="shared" si="65"/>
        <v>-0.12708546470657164</v>
      </c>
      <c r="D520">
        <f t="shared" si="64"/>
        <v>32.606914535293427</v>
      </c>
      <c r="E520">
        <f t="shared" si="66"/>
        <v>2181225.2689897292</v>
      </c>
      <c r="F520">
        <f t="shared" si="67"/>
        <v>32.733999999292443</v>
      </c>
      <c r="G520">
        <f t="shared" si="68"/>
        <v>2182181.2999999998</v>
      </c>
      <c r="H520">
        <f t="shared" si="69"/>
        <v>2182170.4468470896</v>
      </c>
      <c r="I520">
        <f t="shared" si="70"/>
        <v>2182196.4993673544</v>
      </c>
      <c r="J520">
        <f t="shared" si="71"/>
        <v>-26.052520264847185</v>
      </c>
    </row>
    <row r="521" spans="1:10" x14ac:dyDescent="0.25">
      <c r="A521">
        <f>VLOOKUP('2024-03-18_windows_device_0'!P836,'2024-03-18_windows_device_0'!P$2:P$911,1,0)</f>
        <v>32.724666666666664</v>
      </c>
      <c r="B521">
        <f>VLOOKUP('2024-03-18_windows_device_0'!Q874,'2024-03-18_windows_device_0'!Q$2:Q$911,1,0)</f>
        <v>2183818</v>
      </c>
      <c r="C521">
        <f t="shared" si="65"/>
        <v>-4.6820960681398516E-2</v>
      </c>
      <c r="D521">
        <f t="shared" si="64"/>
        <v>32.677845705985263</v>
      </c>
      <c r="E521">
        <f t="shared" si="66"/>
        <v>2181242.265958596</v>
      </c>
      <c r="F521">
        <f t="shared" si="67"/>
        <v>32.724666665996104</v>
      </c>
      <c r="G521">
        <f t="shared" si="68"/>
        <v>2182181.7666666666</v>
      </c>
      <c r="H521">
        <f t="shared" si="69"/>
        <v>2182187.3634033361</v>
      </c>
      <c r="I521">
        <f t="shared" si="70"/>
        <v>2182196.961700276</v>
      </c>
      <c r="J521">
        <f t="shared" si="71"/>
        <v>-9.5982969396866959</v>
      </c>
    </row>
    <row r="522" spans="1:10" x14ac:dyDescent="0.25">
      <c r="A522">
        <f>VLOOKUP('2024-03-18_windows_device_0'!P837,'2024-03-18_windows_device_0'!P$2:P$911,1,0)</f>
        <v>32.711333333333336</v>
      </c>
      <c r="B522">
        <f>VLOOKUP('2024-03-18_windows_device_0'!Q875,'2024-03-18_windows_device_0'!Q$2:Q$911,1,0)</f>
        <v>2183817</v>
      </c>
      <c r="C522">
        <f t="shared" si="65"/>
        <v>-6.6887086687656153E-2</v>
      </c>
      <c r="D522">
        <f t="shared" si="64"/>
        <v>32.644446246645678</v>
      </c>
      <c r="E522">
        <f t="shared" si="66"/>
        <v>2181237.927940635</v>
      </c>
      <c r="F522">
        <f t="shared" si="67"/>
        <v>32.711333332645971</v>
      </c>
      <c r="G522">
        <f t="shared" si="68"/>
        <v>2182181.4333333331</v>
      </c>
      <c r="H522">
        <f t="shared" si="69"/>
        <v>2182182.9103231104</v>
      </c>
      <c r="I522">
        <f t="shared" si="70"/>
        <v>2182196.6221758812</v>
      </c>
      <c r="J522">
        <f t="shared" si="71"/>
        <v>-13.711852770969511</v>
      </c>
    </row>
    <row r="523" spans="1:10" x14ac:dyDescent="0.25">
      <c r="A523">
        <f>VLOOKUP('2024-03-18_windows_device_0'!P838,'2024-03-18_windows_device_0'!P$2:P$911,1,0)</f>
        <v>32.697333333333333</v>
      </c>
      <c r="B523">
        <f>VLOOKUP('2024-03-18_windows_device_0'!Q876,'2024-03-18_windows_device_0'!Q$2:Q$911,1,0)</f>
        <v>2183810</v>
      </c>
      <c r="C523">
        <f t="shared" si="65"/>
        <v>-7.0231441022079941E-2</v>
      </c>
      <c r="D523">
        <f t="shared" si="64"/>
        <v>32.627101892311252</v>
      </c>
      <c r="E523">
        <f t="shared" si="66"/>
        <v>2181231.0568996575</v>
      </c>
      <c r="F523">
        <f t="shared" si="67"/>
        <v>32.697333332637228</v>
      </c>
      <c r="G523">
        <f t="shared" si="68"/>
        <v>2182175.1333333333</v>
      </c>
      <c r="H523">
        <f t="shared" si="69"/>
        <v>2182175.9182298565</v>
      </c>
      <c r="I523">
        <f t="shared" si="70"/>
        <v>2182190.3156752661</v>
      </c>
      <c r="J523">
        <f t="shared" si="71"/>
        <v>-14.397445409526387</v>
      </c>
    </row>
    <row r="524" spans="1:10" x14ac:dyDescent="0.25">
      <c r="A524">
        <f>VLOOKUP('2024-03-18_windows_device_0'!P839,'2024-03-18_windows_device_0'!P$2:P$911,1,0)</f>
        <v>32.677333333333337</v>
      </c>
      <c r="B524">
        <f>VLOOKUP('2024-03-18_windows_device_0'!Q877,'2024-03-18_windows_device_0'!Q$2:Q$911,1,0)</f>
        <v>2183807</v>
      </c>
      <c r="C524">
        <f t="shared" si="65"/>
        <v>-0.10033063003150204</v>
      </c>
      <c r="D524">
        <f t="shared" si="64"/>
        <v>32.577002703301837</v>
      </c>
      <c r="E524">
        <f t="shared" si="66"/>
        <v>2181223.0506321085</v>
      </c>
      <c r="F524">
        <f t="shared" si="67"/>
        <v>32.677333332610914</v>
      </c>
      <c r="G524">
        <f t="shared" si="68"/>
        <v>2182173.1333333333</v>
      </c>
      <c r="H524">
        <f t="shared" si="69"/>
        <v>2182167.7386095179</v>
      </c>
      <c r="I524">
        <f t="shared" si="70"/>
        <v>2182188.3063886743</v>
      </c>
      <c r="J524">
        <f t="shared" si="71"/>
        <v>-20.567779156457917</v>
      </c>
    </row>
    <row r="525" spans="1:10" x14ac:dyDescent="0.25">
      <c r="A525">
        <f>VLOOKUP('2024-03-18_windows_device_0'!P840,'2024-03-18_windows_device_0'!P$2:P$911,1,0)</f>
        <v>32.656666666666666</v>
      </c>
      <c r="B525">
        <f>VLOOKUP('2024-03-18_windows_device_0'!Q878,'2024-03-18_windows_device_0'!Q$2:Q$911,1,0)</f>
        <v>2183804</v>
      </c>
      <c r="C525">
        <f t="shared" si="65"/>
        <v>-0.10367498436592584</v>
      </c>
      <c r="D525">
        <f t="shared" si="64"/>
        <v>32.552991682300743</v>
      </c>
      <c r="E525">
        <f t="shared" si="66"/>
        <v>2181220.5684281681</v>
      </c>
      <c r="F525">
        <f t="shared" si="67"/>
        <v>32.656666665931525</v>
      </c>
      <c r="G525">
        <f t="shared" si="68"/>
        <v>2182171.1666666665</v>
      </c>
      <c r="H525">
        <f t="shared" si="69"/>
        <v>2182165.0767540666</v>
      </c>
      <c r="I525">
        <f t="shared" si="70"/>
        <v>2182186.3301258618</v>
      </c>
      <c r="J525">
        <f t="shared" si="71"/>
        <v>-21.253371795014797</v>
      </c>
    </row>
    <row r="526" spans="1:10" x14ac:dyDescent="0.25">
      <c r="A526">
        <f>VLOOKUP('2024-03-18_windows_device_0'!P841,'2024-03-18_windows_device_0'!P$2:P$911,1,0)</f>
        <v>32.653999999999996</v>
      </c>
      <c r="B526">
        <f>VLOOKUP('2024-03-18_windows_device_0'!Q879,'2024-03-18_windows_device_0'!Q$2:Q$911,1,0)</f>
        <v>2183806</v>
      </c>
      <c r="C526">
        <f t="shared" si="65"/>
        <v>-1.3377417337552617E-2</v>
      </c>
      <c r="D526">
        <f t="shared" si="64"/>
        <v>32.640622582662445</v>
      </c>
      <c r="E526">
        <f t="shared" si="66"/>
        <v>2181241.2347438904</v>
      </c>
      <c r="F526">
        <f t="shared" si="67"/>
        <v>32.653999999311857</v>
      </c>
      <c r="G526">
        <f t="shared" si="68"/>
        <v>2182173.2999999998</v>
      </c>
      <c r="H526">
        <f t="shared" si="69"/>
        <v>2182185.7198504261</v>
      </c>
      <c r="I526">
        <f t="shared" si="70"/>
        <v>2182188.4622209803</v>
      </c>
      <c r="J526">
        <f t="shared" si="71"/>
        <v>-2.7423705541982866</v>
      </c>
    </row>
    <row r="527" spans="1:10" x14ac:dyDescent="0.25">
      <c r="A527">
        <f>VLOOKUP('2024-03-18_windows_device_0'!P842,'2024-03-18_windows_device_0'!P$2:P$911,1,0)</f>
        <v>32.62533333333333</v>
      </c>
      <c r="B527">
        <f>VLOOKUP('2024-03-18_windows_device_0'!Q880,'2024-03-18_windows_device_0'!Q$2:Q$911,1,0)</f>
        <v>2183803</v>
      </c>
      <c r="C527">
        <f t="shared" si="65"/>
        <v>-0.14380723637851239</v>
      </c>
      <c r="D527">
        <f t="shared" si="64"/>
        <v>32.481526096954816</v>
      </c>
      <c r="E527">
        <f t="shared" si="66"/>
        <v>2181213.1668177205</v>
      </c>
      <c r="F527">
        <f t="shared" si="67"/>
        <v>32.625333332558277</v>
      </c>
      <c r="G527">
        <f t="shared" si="68"/>
        <v>2182171.7333333334</v>
      </c>
      <c r="H527">
        <f t="shared" si="69"/>
        <v>2182157.4017600766</v>
      </c>
      <c r="I527">
        <f t="shared" si="70"/>
        <v>2182186.8822435341</v>
      </c>
      <c r="J527">
        <f t="shared" si="71"/>
        <v>-29.480483457595042</v>
      </c>
    </row>
    <row r="528" spans="1:10" x14ac:dyDescent="0.25">
      <c r="A528">
        <f>VLOOKUP('2024-03-18_windows_device_0'!P843,'2024-03-18_windows_device_0'!P$2:P$911,1,0)</f>
        <v>32.612666666666669</v>
      </c>
      <c r="B528">
        <f>VLOOKUP('2024-03-18_windows_device_0'!Q881,'2024-03-18_windows_device_0'!Q$2:Q$911,1,0)</f>
        <v>2183803</v>
      </c>
      <c r="C528">
        <f t="shared" si="65"/>
        <v>-6.3542732353267989E-2</v>
      </c>
      <c r="D528">
        <f t="shared" si="64"/>
        <v>32.5491239343134</v>
      </c>
      <c r="E528">
        <f t="shared" si="66"/>
        <v>2181230.3593546497</v>
      </c>
      <c r="F528">
        <f t="shared" si="67"/>
        <v>32.612666665930369</v>
      </c>
      <c r="G528">
        <f t="shared" si="68"/>
        <v>2182172.3666666667</v>
      </c>
      <c r="H528">
        <f t="shared" si="69"/>
        <v>2182174.4834352238</v>
      </c>
      <c r="I528">
        <f t="shared" si="70"/>
        <v>2182187.5096953562</v>
      </c>
      <c r="J528">
        <f t="shared" si="71"/>
        <v>-13.026260132419937</v>
      </c>
    </row>
    <row r="529" spans="1:10" x14ac:dyDescent="0.25">
      <c r="A529">
        <f>VLOOKUP('2024-03-18_windows_device_0'!P844,'2024-03-18_windows_device_0'!P$2:P$911,1,0)</f>
        <v>32.6</v>
      </c>
      <c r="B529">
        <f>VLOOKUP('2024-03-18_windows_device_0'!Q882,'2024-03-18_windows_device_0'!Q$2:Q$911,1,0)</f>
        <v>2183805</v>
      </c>
      <c r="C529">
        <f t="shared" si="65"/>
        <v>-6.3542732353303641E-2</v>
      </c>
      <c r="D529">
        <f t="shared" si="64"/>
        <v>32.536457267646696</v>
      </c>
      <c r="E529">
        <f t="shared" si="66"/>
        <v>2181233.0978669068</v>
      </c>
      <c r="F529">
        <f t="shared" si="67"/>
        <v>32.599999999256937</v>
      </c>
      <c r="G529">
        <f t="shared" si="68"/>
        <v>2182175</v>
      </c>
      <c r="H529">
        <f t="shared" si="69"/>
        <v>2182177.1108870483</v>
      </c>
      <c r="I529">
        <f t="shared" si="70"/>
        <v>2182190.1371471807</v>
      </c>
      <c r="J529">
        <f t="shared" si="71"/>
        <v>-13.026260132427247</v>
      </c>
    </row>
    <row r="530" spans="1:10" x14ac:dyDescent="0.25">
      <c r="A530">
        <f>VLOOKUP('2024-03-18_windows_device_0'!P845,'2024-03-18_windows_device_0'!P$2:P$911,1,0)</f>
        <v>32.594666666666669</v>
      </c>
      <c r="B530">
        <f>VLOOKUP('2024-03-18_windows_device_0'!Q883,'2024-03-18_windows_device_0'!Q$2:Q$911,1,0)</f>
        <v>2183806</v>
      </c>
      <c r="C530">
        <f t="shared" si="65"/>
        <v>-2.6754834675069589E-2</v>
      </c>
      <c r="D530">
        <f t="shared" si="64"/>
        <v>32.567911831991601</v>
      </c>
      <c r="E530">
        <f t="shared" si="66"/>
        <v>2181241.950397891</v>
      </c>
      <c r="F530">
        <f t="shared" si="67"/>
        <v>32.594666665941119</v>
      </c>
      <c r="G530">
        <f t="shared" si="68"/>
        <v>2182176.2666666666</v>
      </c>
      <c r="H530">
        <f t="shared" si="69"/>
        <v>2182185.9165963135</v>
      </c>
      <c r="I530">
        <f t="shared" si="70"/>
        <v>2182191.401337422</v>
      </c>
      <c r="J530">
        <f t="shared" si="71"/>
        <v>-5.4847411083892661</v>
      </c>
    </row>
    <row r="531" spans="1:10" x14ac:dyDescent="0.25">
      <c r="A531">
        <f>VLOOKUP('2024-03-18_windows_device_0'!P846,'2024-03-18_windows_device_0'!P$2:P$911,1,0)</f>
        <v>32.570666666666668</v>
      </c>
      <c r="B531">
        <f>VLOOKUP('2024-03-18_windows_device_0'!Q884,'2024-03-18_windows_device_0'!Q$2:Q$911,1,0)</f>
        <v>2183804</v>
      </c>
      <c r="C531">
        <f t="shared" si="65"/>
        <v>-0.12039675603783097</v>
      </c>
      <c r="D531">
        <f t="shared" si="64"/>
        <v>32.450269910628833</v>
      </c>
      <c r="E531">
        <f t="shared" si="66"/>
        <v>2181222.1537936572</v>
      </c>
      <c r="F531">
        <f t="shared" si="67"/>
        <v>32.570666665874484</v>
      </c>
      <c r="G531">
        <f t="shared" si="68"/>
        <v>2182175.4666666668</v>
      </c>
      <c r="H531">
        <f t="shared" si="69"/>
        <v>2182165.9088585256</v>
      </c>
      <c r="I531">
        <f t="shared" si="70"/>
        <v>2182190.5901935133</v>
      </c>
      <c r="J531">
        <f t="shared" si="71"/>
        <v>-24.681334987755349</v>
      </c>
    </row>
    <row r="532" spans="1:10" x14ac:dyDescent="0.25">
      <c r="A532">
        <f>VLOOKUP('2024-03-18_windows_device_0'!P847,'2024-03-18_windows_device_0'!P$2:P$911,1,0)</f>
        <v>32.56066666666667</v>
      </c>
      <c r="B532">
        <f>VLOOKUP('2024-03-18_windows_device_0'!Q885,'2024-03-18_windows_device_0'!Q$2:Q$911,1,0)</f>
        <v>2183804</v>
      </c>
      <c r="C532">
        <f t="shared" si="65"/>
        <v>-5.0165315015751021E-2</v>
      </c>
      <c r="D532">
        <f t="shared" si="64"/>
        <v>32.510501351650916</v>
      </c>
      <c r="E532">
        <f t="shared" si="66"/>
        <v>2181237.1347785695</v>
      </c>
      <c r="F532">
        <f t="shared" si="67"/>
        <v>32.560666665909849</v>
      </c>
      <c r="G532">
        <f t="shared" si="68"/>
        <v>2182175.9666666668</v>
      </c>
      <c r="H532">
        <f t="shared" si="69"/>
        <v>2182180.8016606364</v>
      </c>
      <c r="I532">
        <f t="shared" si="70"/>
        <v>2182191.0855502146</v>
      </c>
      <c r="J532">
        <f t="shared" si="71"/>
        <v>-10.283889578228958</v>
      </c>
    </row>
    <row r="533" spans="1:10" x14ac:dyDescent="0.25">
      <c r="A533">
        <f>VLOOKUP('2024-03-18_windows_device_0'!P848,'2024-03-18_windows_device_0'!P$2:P$911,1,0)</f>
        <v>32.555999999999997</v>
      </c>
      <c r="B533">
        <f>VLOOKUP('2024-03-18_windows_device_0'!Q886,'2024-03-18_windows_device_0'!Q$2:Q$911,1,0)</f>
        <v>2183798</v>
      </c>
      <c r="C533">
        <f t="shared" si="65"/>
        <v>-2.341048034071708E-2</v>
      </c>
      <c r="D533">
        <f t="shared" si="64"/>
        <v>32.532589519659282</v>
      </c>
      <c r="E533">
        <f t="shared" si="66"/>
        <v>2181236.8918804843</v>
      </c>
      <c r="F533">
        <f t="shared" si="67"/>
        <v>32.555999999255768</v>
      </c>
      <c r="G533">
        <f t="shared" si="68"/>
        <v>2182170.2000000002</v>
      </c>
      <c r="H533">
        <f t="shared" si="69"/>
        <v>2182180.5175682059</v>
      </c>
      <c r="I533">
        <f t="shared" si="70"/>
        <v>2182185.3167166756</v>
      </c>
      <c r="J533">
        <f t="shared" si="71"/>
        <v>-4.7991484698470011</v>
      </c>
    </row>
    <row r="534" spans="1:10" x14ac:dyDescent="0.25">
      <c r="A534">
        <f>VLOOKUP('2024-03-18_windows_device_0'!P849,'2024-03-18_windows_device_0'!P$2:P$911,1,0)</f>
        <v>32.526666666666664</v>
      </c>
      <c r="B534">
        <f>VLOOKUP('2024-03-18_windows_device_0'!Q887,'2024-03-18_windows_device_0'!Q$2:Q$911,1,0)</f>
        <v>2183785</v>
      </c>
      <c r="C534">
        <f t="shared" si="65"/>
        <v>-0.14715159071290057</v>
      </c>
      <c r="D534">
        <f t="shared" si="64"/>
        <v>32.379515075953762</v>
      </c>
      <c r="E534">
        <f t="shared" si="66"/>
        <v>2181200.2375524901</v>
      </c>
      <c r="F534">
        <f t="shared" si="67"/>
        <v>32.526666665832252</v>
      </c>
      <c r="G534">
        <f t="shared" si="68"/>
        <v>2182158.6666666665</v>
      </c>
      <c r="H534">
        <f t="shared" si="69"/>
        <v>2182143.6036869138</v>
      </c>
      <c r="I534">
        <f t="shared" si="70"/>
        <v>2182173.7697630101</v>
      </c>
      <c r="J534">
        <f t="shared" si="71"/>
        <v>-30.166076096144618</v>
      </c>
    </row>
    <row r="535" spans="1:10" x14ac:dyDescent="0.25">
      <c r="A535">
        <f>VLOOKUP('2024-03-18_windows_device_0'!P850,'2024-03-18_windows_device_0'!P$2:P$911,1,0)</f>
        <v>32.517333333333333</v>
      </c>
      <c r="B535">
        <f>VLOOKUP('2024-03-18_windows_device_0'!Q888,'2024-03-18_windows_device_0'!Q$2:Q$911,1,0)</f>
        <v>2183793</v>
      </c>
      <c r="C535">
        <f t="shared" si="65"/>
        <v>-4.6820960681362871E-2</v>
      </c>
      <c r="D535">
        <f t="shared" si="64"/>
        <v>32.470512372651967</v>
      </c>
      <c r="E535">
        <f t="shared" si="66"/>
        <v>2181229.3504731264</v>
      </c>
      <c r="F535">
        <f t="shared" si="67"/>
        <v>32.517333332554408</v>
      </c>
      <c r="G535">
        <f t="shared" si="68"/>
        <v>2182167.1333333333</v>
      </c>
      <c r="H535">
        <f t="shared" si="69"/>
        <v>2182172.6337989904</v>
      </c>
      <c r="I535">
        <f t="shared" si="70"/>
        <v>2182182.2320959303</v>
      </c>
      <c r="J535">
        <f t="shared" si="71"/>
        <v>-9.598296939679388</v>
      </c>
    </row>
    <row r="536" spans="1:10" x14ac:dyDescent="0.25">
      <c r="A536">
        <f>VLOOKUP('2024-03-18_windows_device_0'!P851,'2024-03-18_windows_device_0'!P$2:P$911,1,0)</f>
        <v>32.506</v>
      </c>
      <c r="B536">
        <f>VLOOKUP('2024-03-18_windows_device_0'!Q889,'2024-03-18_windows_device_0'!Q$2:Q$911,1,0)</f>
        <v>2183791</v>
      </c>
      <c r="C536">
        <f t="shared" si="65"/>
        <v>-5.6854023684527327E-2</v>
      </c>
      <c r="D536">
        <f t="shared" si="64"/>
        <v>32.449145976315471</v>
      </c>
      <c r="E536">
        <f t="shared" si="66"/>
        <v>2181225.9557977226</v>
      </c>
      <c r="F536">
        <f t="shared" si="67"/>
        <v>32.505999999208719</v>
      </c>
      <c r="G536">
        <f t="shared" si="68"/>
        <v>2182165.7000000002</v>
      </c>
      <c r="H536">
        <f t="shared" si="69"/>
        <v>2182169.1384253395</v>
      </c>
      <c r="I536">
        <f t="shared" si="70"/>
        <v>2182180.7935001948</v>
      </c>
      <c r="J536">
        <f t="shared" si="71"/>
        <v>-11.655074855328103</v>
      </c>
    </row>
    <row r="537" spans="1:10" x14ac:dyDescent="0.25">
      <c r="A537">
        <f>VLOOKUP('2024-03-18_windows_device_0'!P852,'2024-03-18_windows_device_0'!P$2:P$911,1,0)</f>
        <v>32.49733333333333</v>
      </c>
      <c r="B537">
        <f>VLOOKUP('2024-03-18_windows_device_0'!Q890,'2024-03-18_windows_device_0'!Q$2:Q$911,1,0)</f>
        <v>2183792</v>
      </c>
      <c r="C537">
        <f t="shared" si="65"/>
        <v>-4.3476606347010359E-2</v>
      </c>
      <c r="D537">
        <f t="shared" si="64"/>
        <v>32.453856726986317</v>
      </c>
      <c r="E537">
        <f t="shared" si="66"/>
        <v>2181230.2045892677</v>
      </c>
      <c r="F537">
        <f t="shared" si="67"/>
        <v>32.497333332545061</v>
      </c>
      <c r="G537">
        <f t="shared" si="68"/>
        <v>2182167.1333333333</v>
      </c>
      <c r="H537">
        <f t="shared" si="69"/>
        <v>2182173.3101050365</v>
      </c>
      <c r="I537">
        <f t="shared" si="70"/>
        <v>2182182.2228093375</v>
      </c>
      <c r="J537">
        <f t="shared" si="71"/>
        <v>-8.9127043011371239</v>
      </c>
    </row>
    <row r="538" spans="1:10" x14ac:dyDescent="0.25">
      <c r="A538">
        <f>VLOOKUP('2024-03-18_windows_device_0'!P853,'2024-03-18_windows_device_0'!P$2:P$911,1,0)</f>
        <v>32.478000000000002</v>
      </c>
      <c r="B538">
        <f>VLOOKUP('2024-03-18_windows_device_0'!Q891,'2024-03-18_windows_device_0'!Q$2:Q$911,1,0)</f>
        <v>2183787</v>
      </c>
      <c r="C538">
        <f t="shared" si="65"/>
        <v>-9.6986275697113891E-2</v>
      </c>
      <c r="D538">
        <f t="shared" si="64"/>
        <v>32.381013724302889</v>
      </c>
      <c r="E538">
        <f t="shared" si="66"/>
        <v>2181215.3651505378</v>
      </c>
      <c r="F538">
        <f t="shared" si="67"/>
        <v>32.477999999167771</v>
      </c>
      <c r="G538">
        <f t="shared" si="68"/>
        <v>2182163.1</v>
      </c>
      <c r="H538">
        <f t="shared" si="69"/>
        <v>2182158.298312448</v>
      </c>
      <c r="I538">
        <f t="shared" si="70"/>
        <v>2182178.180498966</v>
      </c>
      <c r="J538">
        <f t="shared" si="71"/>
        <v>-19.882186517908348</v>
      </c>
    </row>
    <row r="539" spans="1:10" x14ac:dyDescent="0.25">
      <c r="A539">
        <f>VLOOKUP('2024-03-18_windows_device_0'!P854,'2024-03-18_windows_device_0'!P$2:P$911,1,0)</f>
        <v>32.467333333333336</v>
      </c>
      <c r="B539">
        <f>VLOOKUP('2024-03-18_windows_device_0'!Q892,'2024-03-18_windows_device_0'!Q$2:Q$911,1,0)</f>
        <v>2183785</v>
      </c>
      <c r="C539">
        <f t="shared" si="65"/>
        <v>-5.3509669350139177E-2</v>
      </c>
      <c r="D539">
        <f t="shared" si="64"/>
        <v>32.413823663983194</v>
      </c>
      <c r="E539">
        <f t="shared" si="66"/>
        <v>2181222.9015252106</v>
      </c>
      <c r="F539">
        <f t="shared" si="67"/>
        <v>32.46733333252169</v>
      </c>
      <c r="G539">
        <f t="shared" si="68"/>
        <v>2182161.6333333333</v>
      </c>
      <c r="H539">
        <f t="shared" si="69"/>
        <v>2182165.7393972315</v>
      </c>
      <c r="I539">
        <f t="shared" si="70"/>
        <v>2182176.7088794485</v>
      </c>
      <c r="J539">
        <f t="shared" si="71"/>
        <v>-10.969482216778532</v>
      </c>
    </row>
    <row r="540" spans="1:10" x14ac:dyDescent="0.25">
      <c r="A540">
        <f>VLOOKUP('2024-03-18_windows_device_0'!P855,'2024-03-18_windows_device_0'!P$2:P$911,1,0)</f>
        <v>32.44533333333333</v>
      </c>
      <c r="B540">
        <f>VLOOKUP('2024-03-18_windows_device_0'!Q893,'2024-03-18_windows_device_0'!Q$2:Q$911,1,0)</f>
        <v>2183786</v>
      </c>
      <c r="C540">
        <f t="shared" si="65"/>
        <v>-0.11036369303470216</v>
      </c>
      <c r="D540">
        <f t="shared" si="64"/>
        <v>32.334969640298631</v>
      </c>
      <c r="E540">
        <f t="shared" si="66"/>
        <v>2181213.5332154012</v>
      </c>
      <c r="F540">
        <f t="shared" si="67"/>
        <v>32.4453333324726</v>
      </c>
      <c r="G540">
        <f t="shared" si="68"/>
        <v>2182163.7333333334</v>
      </c>
      <c r="H540">
        <f t="shared" si="69"/>
        <v>2182156.174107126</v>
      </c>
      <c r="I540">
        <f t="shared" si="70"/>
        <v>2182178.7986641983</v>
      </c>
      <c r="J540">
        <f t="shared" si="71"/>
        <v>-22.624557072113941</v>
      </c>
    </row>
    <row r="541" spans="1:10" x14ac:dyDescent="0.25">
      <c r="A541">
        <f>VLOOKUP('2024-03-18_windows_device_0'!P856,'2024-03-18_windows_device_0'!P$2:P$911,1,0)</f>
        <v>32.429333333333332</v>
      </c>
      <c r="B541">
        <f>VLOOKUP('2024-03-18_windows_device_0'!Q894,'2024-03-18_windows_device_0'!Q$2:Q$911,1,0)</f>
        <v>2183791</v>
      </c>
      <c r="C541">
        <f t="shared" si="65"/>
        <v>-8.0264504025208766E-2</v>
      </c>
      <c r="D541">
        <f t="shared" si="64"/>
        <v>32.349068829308123</v>
      </c>
      <c r="E541">
        <f t="shared" si="66"/>
        <v>2181225.6397546669</v>
      </c>
      <c r="F541">
        <f t="shared" si="67"/>
        <v>32.429333332482116</v>
      </c>
      <c r="G541">
        <f t="shared" si="68"/>
        <v>2182169.5333333332</v>
      </c>
      <c r="H541">
        <f t="shared" si="69"/>
        <v>2182168.1370115983</v>
      </c>
      <c r="I541">
        <f t="shared" si="70"/>
        <v>2182184.5912349233</v>
      </c>
      <c r="J541">
        <f t="shared" si="71"/>
        <v>-16.454223325167796</v>
      </c>
    </row>
    <row r="542" spans="1:10" x14ac:dyDescent="0.25">
      <c r="A542">
        <f>VLOOKUP('2024-03-18_windows_device_0'!P857,'2024-03-18_windows_device_0'!P$2:P$911,1,0)</f>
        <v>32.417999999999999</v>
      </c>
      <c r="B542">
        <f>VLOOKUP('2024-03-18_windows_device_0'!Q895,'2024-03-18_windows_device_0'!Q$2:Q$911,1,0)</f>
        <v>2183788</v>
      </c>
      <c r="C542">
        <f t="shared" si="65"/>
        <v>-5.6854023684527327E-2</v>
      </c>
      <c r="D542">
        <f t="shared" si="64"/>
        <v>32.36114597631547</v>
      </c>
      <c r="E542">
        <f t="shared" si="66"/>
        <v>2181228.1022404865</v>
      </c>
      <c r="F542">
        <f t="shared" si="67"/>
        <v>32.417999999156784</v>
      </c>
      <c r="G542">
        <f t="shared" si="68"/>
        <v>2182167.1</v>
      </c>
      <c r="H542">
        <f t="shared" si="69"/>
        <v>2182170.4975643312</v>
      </c>
      <c r="I542">
        <f t="shared" si="70"/>
        <v>2182182.1526391865</v>
      </c>
      <c r="J542">
        <f t="shared" si="71"/>
        <v>-11.655074855328103</v>
      </c>
    </row>
    <row r="543" spans="1:10" x14ac:dyDescent="0.25">
      <c r="A543">
        <f>VLOOKUP('2024-03-18_windows_device_0'!P858,'2024-03-18_windows_device_0'!P$2:P$911,1,0)</f>
        <v>32.400666666666666</v>
      </c>
      <c r="B543">
        <f>VLOOKUP('2024-03-18_windows_device_0'!Q896,'2024-03-18_windows_device_0'!Q$2:Q$911,1,0)</f>
        <v>2183779</v>
      </c>
      <c r="C543">
        <f t="shared" si="65"/>
        <v>-8.695321269398508E-2</v>
      </c>
      <c r="D543">
        <f t="shared" si="64"/>
        <v>32.313713453972682</v>
      </c>
      <c r="E543">
        <f t="shared" si="66"/>
        <v>2181213.9467302961</v>
      </c>
      <c r="F543">
        <f t="shared" si="67"/>
        <v>32.400666665793253</v>
      </c>
      <c r="G543">
        <f t="shared" si="68"/>
        <v>2182158.9666666668</v>
      </c>
      <c r="H543">
        <f t="shared" si="69"/>
        <v>2182156.1858488717</v>
      </c>
      <c r="I543">
        <f t="shared" si="70"/>
        <v>2182174.0112574738</v>
      </c>
      <c r="J543">
        <f t="shared" si="71"/>
        <v>-17.82540860226694</v>
      </c>
    </row>
    <row r="544" spans="1:10" x14ac:dyDescent="0.25">
      <c r="A544">
        <f>VLOOKUP('2024-03-18_windows_device_0'!P859,'2024-03-18_windows_device_0'!P$2:P$911,1,0)</f>
        <v>32.401333333333334</v>
      </c>
      <c r="B544">
        <f>VLOOKUP('2024-03-18_windows_device_0'!Q897,'2024-03-18_windows_device_0'!Q$2:Q$911,1,0)</f>
        <v>2183781</v>
      </c>
      <c r="C544">
        <f t="shared" si="65"/>
        <v>3.3443543343881542E-3</v>
      </c>
      <c r="D544">
        <f t="shared" si="64"/>
        <v>32.404677687667721</v>
      </c>
      <c r="E544">
        <f t="shared" si="66"/>
        <v>2181234.4186929828</v>
      </c>
      <c r="F544">
        <f t="shared" si="67"/>
        <v>32.401333332517737</v>
      </c>
      <c r="G544">
        <f t="shared" si="68"/>
        <v>2182160.9333333331</v>
      </c>
      <c r="H544">
        <f t="shared" si="69"/>
        <v>2182176.6638263292</v>
      </c>
      <c r="I544">
        <f t="shared" si="70"/>
        <v>2182175.9782336908</v>
      </c>
      <c r="J544">
        <f t="shared" si="71"/>
        <v>0.68559263854957164</v>
      </c>
    </row>
    <row r="545" spans="1:10" x14ac:dyDescent="0.25">
      <c r="A545">
        <f>VLOOKUP('2024-03-18_windows_device_0'!P860,'2024-03-18_windows_device_0'!P$2:P$911,1,0)</f>
        <v>32.37466666666667</v>
      </c>
      <c r="B545">
        <f>VLOOKUP('2024-03-18_windows_device_0'!Q898,'2024-03-18_windows_device_0'!Q$2:Q$911,1,0)</f>
        <v>2183782</v>
      </c>
      <c r="C545">
        <f t="shared" si="65"/>
        <v>-0.13377417337534794</v>
      </c>
      <c r="D545">
        <f t="shared" si="64"/>
        <v>32.240892493291319</v>
      </c>
      <c r="E545">
        <f t="shared" si="66"/>
        <v>2181208.8713661763</v>
      </c>
      <c r="F545">
        <f t="shared" si="67"/>
        <v>32.374666665744755</v>
      </c>
      <c r="G545">
        <f t="shared" si="68"/>
        <v>2182163.2666666666</v>
      </c>
      <c r="H545">
        <f t="shared" si="69"/>
        <v>2182150.8754793629</v>
      </c>
      <c r="I545">
        <f t="shared" si="70"/>
        <v>2182178.2991849049</v>
      </c>
      <c r="J545">
        <f t="shared" si="71"/>
        <v>-27.42370554194633</v>
      </c>
    </row>
    <row r="546" spans="1:10" x14ac:dyDescent="0.25">
      <c r="A546">
        <f>VLOOKUP('2024-03-18_windows_device_0'!P861,'2024-03-18_windows_device_0'!P$2:P$911,1,0)</f>
        <v>32.374000000000002</v>
      </c>
      <c r="B546">
        <f>VLOOKUP('2024-03-18_windows_device_0'!Q899,'2024-03-18_windows_device_0'!Q$2:Q$911,1,0)</f>
        <v>2183776</v>
      </c>
      <c r="C546">
        <f t="shared" si="65"/>
        <v>-3.3443543343881542E-3</v>
      </c>
      <c r="D546">
        <f t="shared" si="64"/>
        <v>32.370655645665614</v>
      </c>
      <c r="E546">
        <f t="shared" si="66"/>
        <v>2181229.6485396447</v>
      </c>
      <c r="F546">
        <f t="shared" si="67"/>
        <v>32.373999999163942</v>
      </c>
      <c r="G546">
        <f t="shared" si="68"/>
        <v>2182157.2999999998</v>
      </c>
      <c r="H546">
        <f t="shared" si="69"/>
        <v>2182171.6466160426</v>
      </c>
      <c r="I546">
        <f t="shared" si="70"/>
        <v>2182172.3322086809</v>
      </c>
      <c r="J546">
        <f t="shared" si="71"/>
        <v>-0.68559263854957164</v>
      </c>
    </row>
    <row r="547" spans="1:10" x14ac:dyDescent="0.25">
      <c r="A547">
        <f>VLOOKUP('2024-03-18_windows_device_0'!P862,'2024-03-18_windows_device_0'!P$2:P$911,1,0)</f>
        <v>32.357999999999997</v>
      </c>
      <c r="B547">
        <f>VLOOKUP('2024-03-18_windows_device_0'!Q900,'2024-03-18_windows_device_0'!Q$2:Q$911,1,0)</f>
        <v>2183772</v>
      </c>
      <c r="C547">
        <f t="shared" si="65"/>
        <v>-8.0264504025244404E-2</v>
      </c>
      <c r="D547">
        <f t="shared" si="64"/>
        <v>32.277735495974753</v>
      </c>
      <c r="E547">
        <f t="shared" si="66"/>
        <v>2181210.8175276075</v>
      </c>
      <c r="F547">
        <f t="shared" si="67"/>
        <v>32.357999999103775</v>
      </c>
      <c r="G547">
        <f t="shared" si="68"/>
        <v>2182154.1</v>
      </c>
      <c r="H547">
        <f t="shared" si="69"/>
        <v>2182152.6705560843</v>
      </c>
      <c r="I547">
        <f t="shared" si="70"/>
        <v>2182169.1247794093</v>
      </c>
      <c r="J547">
        <f t="shared" si="71"/>
        <v>-16.454223325175104</v>
      </c>
    </row>
    <row r="548" spans="1:10" x14ac:dyDescent="0.25">
      <c r="A548">
        <f>VLOOKUP('2024-03-18_windows_device_0'!P863,'2024-03-18_windows_device_0'!P$2:P$911,1,0)</f>
        <v>32.347333333333331</v>
      </c>
      <c r="B548">
        <f>VLOOKUP('2024-03-18_windows_device_0'!Q901,'2024-03-18_windows_device_0'!Q$2:Q$911,1,0)</f>
        <v>2183772</v>
      </c>
      <c r="C548">
        <f t="shared" si="65"/>
        <v>-5.3509669350139177E-2</v>
      </c>
      <c r="D548">
        <f t="shared" si="64"/>
        <v>32.29382366398319</v>
      </c>
      <c r="E548">
        <f t="shared" si="66"/>
        <v>2181216.9275239063</v>
      </c>
      <c r="F548">
        <f t="shared" si="67"/>
        <v>32.347333332448194</v>
      </c>
      <c r="G548">
        <f t="shared" si="68"/>
        <v>2182154.6333333333</v>
      </c>
      <c r="H548">
        <f t="shared" si="69"/>
        <v>2182158.6836776752</v>
      </c>
      <c r="I548">
        <f t="shared" si="70"/>
        <v>2182169.6531598922</v>
      </c>
      <c r="J548">
        <f t="shared" si="71"/>
        <v>-10.969482216778532</v>
      </c>
    </row>
    <row r="549" spans="1:10" x14ac:dyDescent="0.25">
      <c r="A549">
        <f>VLOOKUP('2024-03-18_windows_device_0'!P864,'2024-03-18_windows_device_0'!P$2:P$911,1,0)</f>
        <v>32.323333333333331</v>
      </c>
      <c r="B549">
        <f>VLOOKUP('2024-03-18_windows_device_0'!Q902,'2024-03-18_windows_device_0'!Q$2:Q$911,1,0)</f>
        <v>2183770</v>
      </c>
      <c r="C549">
        <f t="shared" si="65"/>
        <v>-0.12039675603783097</v>
      </c>
      <c r="D549">
        <f t="shared" si="64"/>
        <v>32.202936577295496</v>
      </c>
      <c r="E549">
        <f t="shared" si="66"/>
        <v>2181202.6230103807</v>
      </c>
      <c r="F549">
        <f t="shared" si="67"/>
        <v>32.323333332386191</v>
      </c>
      <c r="G549">
        <f t="shared" si="68"/>
        <v>2182153.8333333335</v>
      </c>
      <c r="H549">
        <f t="shared" si="69"/>
        <v>2182144.1606809953</v>
      </c>
      <c r="I549">
        <f t="shared" si="70"/>
        <v>2182168.8420159831</v>
      </c>
      <c r="J549">
        <f t="shared" si="71"/>
        <v>-24.681334987755349</v>
      </c>
    </row>
    <row r="550" spans="1:10" x14ac:dyDescent="0.25">
      <c r="A550">
        <f>VLOOKUP('2024-03-18_windows_device_0'!P865,'2024-03-18_windows_device_0'!P$2:P$911,1,0)</f>
        <v>32.31666666666667</v>
      </c>
      <c r="B550">
        <f>VLOOKUP('2024-03-18_windows_device_0'!Q903,'2024-03-18_windows_device_0'!Q$2:Q$911,1,0)</f>
        <v>2183774</v>
      </c>
      <c r="C550">
        <f t="shared" si="65"/>
        <v>-3.344354334381025E-2</v>
      </c>
      <c r="D550">
        <f t="shared" si="64"/>
        <v>32.283223123322863</v>
      </c>
      <c r="E550">
        <f t="shared" si="66"/>
        <v>2181224.8394731167</v>
      </c>
      <c r="F550">
        <f t="shared" si="67"/>
        <v>32.316666665775287</v>
      </c>
      <c r="G550">
        <f t="shared" si="68"/>
        <v>2182158.1666666665</v>
      </c>
      <c r="H550">
        <f t="shared" si="69"/>
        <v>2182166.3163273972</v>
      </c>
      <c r="I550">
        <f t="shared" si="70"/>
        <v>2182173.1722537829</v>
      </c>
      <c r="J550">
        <f t="shared" si="71"/>
        <v>-6.8559263854811014</v>
      </c>
    </row>
    <row r="551" spans="1:10" x14ac:dyDescent="0.25">
      <c r="A551">
        <f>VLOOKUP('2024-03-18_windows_device_0'!P866,'2024-03-18_windows_device_0'!P$2:P$911,1,0)</f>
        <v>32.299333333333337</v>
      </c>
      <c r="B551">
        <f>VLOOKUP('2024-03-18_windows_device_0'!Q904,'2024-03-18_windows_device_0'!Q$2:Q$911,1,0)</f>
        <v>2183769</v>
      </c>
      <c r="C551">
        <f t="shared" si="65"/>
        <v>-8.695321269398508E-2</v>
      </c>
      <c r="D551">
        <f t="shared" si="64"/>
        <v>32.212380120639352</v>
      </c>
      <c r="E551">
        <f t="shared" si="66"/>
        <v>2181209.8869891805</v>
      </c>
      <c r="F551">
        <f t="shared" si="67"/>
        <v>32.299333332393601</v>
      </c>
      <c r="G551">
        <f t="shared" si="68"/>
        <v>2182154.0333333332</v>
      </c>
      <c r="H551">
        <f t="shared" si="69"/>
        <v>2182151.2054634686</v>
      </c>
      <c r="I551">
        <f t="shared" si="70"/>
        <v>2182169.0308720707</v>
      </c>
      <c r="J551">
        <f t="shared" si="71"/>
        <v>-17.82540860226694</v>
      </c>
    </row>
    <row r="552" spans="1:10" x14ac:dyDescent="0.25">
      <c r="A552">
        <f>VLOOKUP('2024-03-18_windows_device_0'!P867,'2024-03-18_windows_device_0'!P$2:P$911,1,0)</f>
        <v>32.301333333333332</v>
      </c>
      <c r="B552">
        <f>VLOOKUP('2024-03-18_windows_device_0'!Q905,'2024-03-18_windows_device_0'!Q$2:Q$911,1,0)</f>
        <v>2183769</v>
      </c>
      <c r="C552">
        <f t="shared" si="65"/>
        <v>1.0033063003128818E-2</v>
      </c>
      <c r="D552">
        <f t="shared" si="64"/>
        <v>32.31136639633646</v>
      </c>
      <c r="E552">
        <f t="shared" si="66"/>
        <v>2181229.6518107578</v>
      </c>
      <c r="F552">
        <f t="shared" si="67"/>
        <v>32.301333332461056</v>
      </c>
      <c r="G552">
        <f t="shared" si="68"/>
        <v>2182153.9333333331</v>
      </c>
      <c r="H552">
        <f t="shared" si="69"/>
        <v>2182170.9885786423</v>
      </c>
      <c r="I552">
        <f t="shared" si="70"/>
        <v>2182168.9318007268</v>
      </c>
      <c r="J552">
        <f t="shared" si="71"/>
        <v>2.0567779156414079</v>
      </c>
    </row>
    <row r="553" spans="1:10" x14ac:dyDescent="0.25">
      <c r="A553">
        <f>VLOOKUP('2024-03-18_windows_device_0'!P868,'2024-03-18_windows_device_0'!P$2:P$911,1,0)</f>
        <v>32.283999999999999</v>
      </c>
      <c r="B553">
        <f>VLOOKUP('2024-03-18_windows_device_0'!Q906,'2024-03-18_windows_device_0'!Q$2:Q$911,1,0)</f>
        <v>2183770</v>
      </c>
      <c r="C553">
        <f t="shared" si="65"/>
        <v>-8.695321269398508E-2</v>
      </c>
      <c r="D553">
        <f t="shared" si="64"/>
        <v>32.197046787306014</v>
      </c>
      <c r="E553">
        <f t="shared" si="66"/>
        <v>2181211.7869515908</v>
      </c>
      <c r="F553">
        <f t="shared" si="67"/>
        <v>32.283999999049804</v>
      </c>
      <c r="G553">
        <f t="shared" si="68"/>
        <v>2182155.7999999998</v>
      </c>
      <c r="H553">
        <f t="shared" si="69"/>
        <v>2182152.9650104144</v>
      </c>
      <c r="I553">
        <f t="shared" si="70"/>
        <v>2182170.7904190165</v>
      </c>
      <c r="J553">
        <f t="shared" si="71"/>
        <v>-17.82540860226694</v>
      </c>
    </row>
    <row r="554" spans="1:10" x14ac:dyDescent="0.25">
      <c r="A554">
        <f>VLOOKUP('2024-03-18_windows_device_0'!P869,'2024-03-18_windows_device_0'!P$2:P$911,1,0)</f>
        <v>32.271999999999998</v>
      </c>
      <c r="B554">
        <f>VLOOKUP('2024-03-18_windows_device_0'!Q907,'2024-03-18_windows_device_0'!Q$2:Q$911,1,0)</f>
        <v>2183771</v>
      </c>
      <c r="C554">
        <f t="shared" si="65"/>
        <v>-6.0198378018915484E-2</v>
      </c>
      <c r="D554">
        <f t="shared" si="64"/>
        <v>32.211801621981081</v>
      </c>
      <c r="E554">
        <f t="shared" si="66"/>
        <v>2181218.9762141616</v>
      </c>
      <c r="F554">
        <f t="shared" si="67"/>
        <v>32.271999999060654</v>
      </c>
      <c r="G554">
        <f t="shared" si="68"/>
        <v>2182157.4</v>
      </c>
      <c r="H554">
        <f t="shared" si="69"/>
        <v>2182160.0441795657</v>
      </c>
      <c r="I554">
        <f t="shared" si="70"/>
        <v>2182172.3848470598</v>
      </c>
      <c r="J554">
        <f t="shared" si="71"/>
        <v>-12.340667493877675</v>
      </c>
    </row>
    <row r="555" spans="1:10" x14ac:dyDescent="0.25">
      <c r="A555">
        <f>VLOOKUP('2024-03-18_windows_device_0'!P870,'2024-03-18_windows_device_0'!P$2:P$911,1,0)</f>
        <v>32.251333333333335</v>
      </c>
      <c r="B555">
        <f>VLOOKUP('2024-03-18_windows_device_0'!Q908,'2024-03-18_windows_device_0'!Q$2:Q$911,1,0)</f>
        <v>2183769</v>
      </c>
      <c r="C555">
        <f t="shared" si="65"/>
        <v>-0.1036749843658902</v>
      </c>
      <c r="D555">
        <f t="shared" si="64"/>
        <v>32.147658348967447</v>
      </c>
      <c r="E555">
        <f t="shared" si="66"/>
        <v>2181209.2772703217</v>
      </c>
      <c r="F555">
        <f t="shared" si="67"/>
        <v>32.251333332348125</v>
      </c>
      <c r="G555">
        <f t="shared" si="68"/>
        <v>2182156.4333333331</v>
      </c>
      <c r="H555">
        <f t="shared" si="69"/>
        <v>2182150.155212454</v>
      </c>
      <c r="I555">
        <f t="shared" si="70"/>
        <v>2182171.4085842492</v>
      </c>
      <c r="J555">
        <f t="shared" si="71"/>
        <v>-21.253371795007492</v>
      </c>
    </row>
    <row r="556" spans="1:10" x14ac:dyDescent="0.25">
      <c r="A556">
        <f>VLOOKUP('2024-03-18_windows_device_0'!P871,'2024-03-18_windows_device_0'!P$2:P$911,1,0)</f>
        <v>32.24666666666667</v>
      </c>
      <c r="B556">
        <f>VLOOKUP('2024-03-18_windows_device_0'!Q909,'2024-03-18_windows_device_0'!Q$2:Q$911,1,0)</f>
        <v>2183768</v>
      </c>
      <c r="C556">
        <f t="shared" si="65"/>
        <v>-2.3410480340681435E-2</v>
      </c>
      <c r="D556">
        <f t="shared" si="64"/>
        <v>32.22325618632599</v>
      </c>
      <c r="E556">
        <f t="shared" si="66"/>
        <v>2181225.005641778</v>
      </c>
      <c r="F556">
        <f t="shared" si="67"/>
        <v>32.246666665736122</v>
      </c>
      <c r="G556">
        <f t="shared" si="68"/>
        <v>2182155.6666666665</v>
      </c>
      <c r="H556">
        <f t="shared" si="69"/>
        <v>2182165.8406022382</v>
      </c>
      <c r="I556">
        <f t="shared" si="70"/>
        <v>2182170.6397507079</v>
      </c>
      <c r="J556">
        <f t="shared" si="71"/>
        <v>-4.799148469839694</v>
      </c>
    </row>
    <row r="557" spans="1:10" x14ac:dyDescent="0.25">
      <c r="A557">
        <f>VLOOKUP('2024-03-18_windows_device_0'!P872,'2024-03-18_windows_device_0'!P$2:P$911,1,0)</f>
        <v>32.244666666666667</v>
      </c>
      <c r="B557">
        <f>VLOOKUP('2024-03-18_windows_device_0'!Q910,'2024-03-18_windows_device_0'!Q$2:Q$911,1,0)</f>
        <v>2183764</v>
      </c>
      <c r="C557">
        <f t="shared" si="65"/>
        <v>-1.0033063003164462E-2</v>
      </c>
      <c r="D557">
        <f t="shared" si="64"/>
        <v>32.234633603663504</v>
      </c>
      <c r="E557">
        <f t="shared" si="66"/>
        <v>2181223.8655126425</v>
      </c>
      <c r="F557">
        <f t="shared" si="67"/>
        <v>32.24466666574412</v>
      </c>
      <c r="G557">
        <f t="shared" si="68"/>
        <v>2182151.7666666666</v>
      </c>
      <c r="H557">
        <f t="shared" si="69"/>
        <v>2182164.6820441326</v>
      </c>
      <c r="I557">
        <f t="shared" si="70"/>
        <v>2182166.7388220481</v>
      </c>
      <c r="J557">
        <f t="shared" si="71"/>
        <v>-2.0567779156487145</v>
      </c>
    </row>
  </sheetData>
  <dataConsolidate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910"/>
  <sheetViews>
    <sheetView workbookViewId="0">
      <selection activeCell="G3" sqref="G3"/>
    </sheetView>
  </sheetViews>
  <sheetFormatPr defaultRowHeight="15" x14ac:dyDescent="0.25"/>
  <cols>
    <col min="4" max="4" width="13" customWidth="1"/>
  </cols>
  <sheetData>
    <row r="1" spans="1:7" x14ac:dyDescent="0.25">
      <c r="A1" t="str">
        <f>VLOOKUP('2024-03-18_windows_device_0'!P1,'2024-03-18_windows_device_0'!P$1:P$911,1,0)</f>
        <v>t_tenzo</v>
      </c>
      <c r="B1" t="str">
        <f>VLOOKUP('2024-03-18_windows_device_0'!Q1,'2024-03-18_windows_device_0'!Q$1:Q$911,1,0)</f>
        <v>tnzl</v>
      </c>
      <c r="C1" t="s">
        <v>6</v>
      </c>
    </row>
    <row r="2" spans="1:7" x14ac:dyDescent="0.25">
      <c r="A2">
        <f>VLOOKUP('2024-03-18_windows_device_0'!P2,'2024-03-18_windows_device_0'!P$1:P$911,1,0)</f>
        <v>35.108666666666664</v>
      </c>
      <c r="B2">
        <f>VLOOKUP('2024-03-18_windows_device_0'!Q2,'2024-03-18_windows_device_0'!Q$1:Q$911,1,0)</f>
        <v>2183140</v>
      </c>
      <c r="C2">
        <f>0</f>
        <v>0</v>
      </c>
      <c r="D2">
        <f>B2+C2*F$3</f>
        <v>2183140</v>
      </c>
      <c r="E2">
        <f>C2+A2</f>
        <v>35.108666666666664</v>
      </c>
      <c r="F2">
        <v>1.0012694758174714</v>
      </c>
    </row>
    <row r="3" spans="1:7" x14ac:dyDescent="0.25">
      <c r="A3">
        <f>VLOOKUP('2024-03-18_windows_device_0'!P3,'2024-03-18_windows_device_0'!P$1:P$911,1,0)</f>
        <v>35.573999999999998</v>
      </c>
      <c r="B3">
        <f>VLOOKUP('2024-03-18_windows_device_0'!Q3,'2024-03-18_windows_device_0'!Q$1:Q$911,1,0)</f>
        <v>2183170</v>
      </c>
      <c r="C3">
        <f t="shared" ref="C3:C39" si="0">(A3-A2)*F$2</f>
        <v>0.46592406274706361</v>
      </c>
      <c r="D3">
        <f t="shared" ref="D3:D66" si="1">B3+C3*F$3</f>
        <v>2184169.2762911301</v>
      </c>
      <c r="E3">
        <f t="shared" ref="E3:E66" si="2">C3+A3</f>
        <v>36.039924062747062</v>
      </c>
      <c r="F3">
        <v>2144.71921720102</v>
      </c>
      <c r="G3">
        <f>VAR(D2:D910)</f>
        <v>87727.683993124214</v>
      </c>
    </row>
    <row r="4" spans="1:7" x14ac:dyDescent="0.25">
      <c r="A4">
        <f>VLOOKUP('2024-03-18_windows_device_0'!P4,'2024-03-18_windows_device_0'!P$1:P$911,1,0)</f>
        <v>36.068666666666665</v>
      </c>
      <c r="B4">
        <f>VLOOKUP('2024-03-18_windows_device_0'!Q4,'2024-03-18_windows_device_0'!Q$1:Q$911,1,0)</f>
        <v>2183159</v>
      </c>
      <c r="C4">
        <f t="shared" si="0"/>
        <v>0.49529463403770979</v>
      </c>
      <c r="D4">
        <f t="shared" si="1"/>
        <v>2184221.2679197975</v>
      </c>
      <c r="E4">
        <f t="shared" si="2"/>
        <v>36.563961300704378</v>
      </c>
    </row>
    <row r="5" spans="1:7" x14ac:dyDescent="0.25">
      <c r="A5">
        <f>VLOOKUP('2024-03-18_windows_device_0'!P5,'2024-03-18_windows_device_0'!P$1:P$911,1,0)</f>
        <v>36.510666666666665</v>
      </c>
      <c r="B5">
        <f>VLOOKUP('2024-03-18_windows_device_0'!Q5,'2024-03-18_windows_device_0'!Q$1:Q$911,1,0)</f>
        <v>2183152</v>
      </c>
      <c r="C5">
        <f t="shared" si="0"/>
        <v>0.4425611083113225</v>
      </c>
      <c r="D5">
        <f t="shared" si="1"/>
        <v>2184101.169313781</v>
      </c>
      <c r="E5">
        <f t="shared" si="2"/>
        <v>36.953227774977989</v>
      </c>
    </row>
    <row r="6" spans="1:7" x14ac:dyDescent="0.25">
      <c r="A6">
        <f>VLOOKUP('2024-03-18_windows_device_0'!P6,'2024-03-18_windows_device_0'!P$1:P$911,1,0)</f>
        <v>36.956666666666663</v>
      </c>
      <c r="B6">
        <f>VLOOKUP('2024-03-18_windows_device_0'!Q6,'2024-03-18_windows_device_0'!Q$1:Q$911,1,0)</f>
        <v>2183170</v>
      </c>
      <c r="C6">
        <f t="shared" si="0"/>
        <v>0.44656618621459021</v>
      </c>
      <c r="D6">
        <f t="shared" si="1"/>
        <v>2184127.7590813264</v>
      </c>
      <c r="E6">
        <f t="shared" si="2"/>
        <v>37.403232852881253</v>
      </c>
    </row>
    <row r="7" spans="1:7" x14ac:dyDescent="0.25">
      <c r="A7">
        <f>VLOOKUP('2024-03-18_windows_device_0'!P7,'2024-03-18_windows_device_0'!P$1:P$911,1,0)</f>
        <v>37.376666666666665</v>
      </c>
      <c r="B7">
        <f>VLOOKUP('2024-03-18_windows_device_0'!Q7,'2024-03-18_windows_device_0'!Q$1:Q$911,1,0)</f>
        <v>2183224</v>
      </c>
      <c r="C7">
        <f t="shared" si="0"/>
        <v>0.42053317984333971</v>
      </c>
      <c r="D7">
        <f t="shared" si="1"/>
        <v>2184125.9255922805</v>
      </c>
      <c r="E7">
        <f t="shared" si="2"/>
        <v>37.797199846510004</v>
      </c>
    </row>
    <row r="8" spans="1:7" x14ac:dyDescent="0.25">
      <c r="A8">
        <f>VLOOKUP('2024-03-18_windows_device_0'!P8,'2024-03-18_windows_device_0'!P$1:P$911,1,0)</f>
        <v>37.774666666666668</v>
      </c>
      <c r="B8">
        <f>VLOOKUP('2024-03-18_windows_device_0'!Q8,'2024-03-18_windows_device_0'!Q$1:Q$911,1,0)</f>
        <v>2183217</v>
      </c>
      <c r="C8">
        <f t="shared" si="0"/>
        <v>0.39850525137535686</v>
      </c>
      <c r="D8">
        <f t="shared" si="1"/>
        <v>2184071.6818707804</v>
      </c>
      <c r="E8">
        <f t="shared" si="2"/>
        <v>38.173171918042023</v>
      </c>
    </row>
    <row r="9" spans="1:7" x14ac:dyDescent="0.25">
      <c r="A9">
        <f>VLOOKUP('2024-03-18_windows_device_0'!P9,'2024-03-18_windows_device_0'!P$1:P$911,1,0)</f>
        <v>38.150666666666666</v>
      </c>
      <c r="B9">
        <f>VLOOKUP('2024-03-18_windows_device_0'!Q9,'2024-03-18_windows_device_0'!Q$1:Q$911,1,0)</f>
        <v>2183236</v>
      </c>
      <c r="C9">
        <f t="shared" si="0"/>
        <v>0.37647732290736691</v>
      </c>
      <c r="D9">
        <f t="shared" si="1"/>
        <v>2184043.4381492799</v>
      </c>
      <c r="E9">
        <f t="shared" si="2"/>
        <v>38.527143989574036</v>
      </c>
    </row>
    <row r="10" spans="1:7" x14ac:dyDescent="0.25">
      <c r="A10">
        <f>VLOOKUP('2024-03-18_windows_device_0'!P10,'2024-03-18_windows_device_0'!P$1:P$911,1,0)</f>
        <v>38.537333333333336</v>
      </c>
      <c r="B10">
        <f>VLOOKUP('2024-03-18_windows_device_0'!Q10,'2024-03-18_windows_device_0'!Q$1:Q$911,1,0)</f>
        <v>2183255</v>
      </c>
      <c r="C10">
        <f t="shared" si="0"/>
        <v>0.38715753064942587</v>
      </c>
      <c r="D10">
        <f t="shared" si="1"/>
        <v>2184085.3441960681</v>
      </c>
      <c r="E10">
        <f t="shared" si="2"/>
        <v>38.924490863982761</v>
      </c>
    </row>
    <row r="11" spans="1:7" x14ac:dyDescent="0.25">
      <c r="A11">
        <f>VLOOKUP('2024-03-18_windows_device_0'!P11,'2024-03-18_windows_device_0'!P$1:P$911,1,0)</f>
        <v>38.924666666666667</v>
      </c>
      <c r="B11">
        <f>VLOOKUP('2024-03-18_windows_device_0'!Q11,'2024-03-18_windows_device_0'!Q$1:Q$911,1,0)</f>
        <v>2183266</v>
      </c>
      <c r="C11">
        <f t="shared" si="0"/>
        <v>0.38782504363329789</v>
      </c>
      <c r="D11">
        <f t="shared" si="1"/>
        <v>2184097.7758239922</v>
      </c>
      <c r="E11">
        <f t="shared" si="2"/>
        <v>39.312491710299966</v>
      </c>
    </row>
    <row r="12" spans="1:7" x14ac:dyDescent="0.25">
      <c r="A12">
        <f>VLOOKUP('2024-03-18_windows_device_0'!P12,'2024-03-18_windows_device_0'!P$1:P$911,1,0)</f>
        <v>39.326666666666668</v>
      </c>
      <c r="B12">
        <f>VLOOKUP('2024-03-18_windows_device_0'!Q12,'2024-03-18_windows_device_0'!Q$1:Q$911,1,0)</f>
        <v>2183284</v>
      </c>
      <c r="C12">
        <f t="shared" si="0"/>
        <v>0.40251032927862451</v>
      </c>
      <c r="D12">
        <f t="shared" si="1"/>
        <v>2184147.2716383259</v>
      </c>
      <c r="E12">
        <f t="shared" si="2"/>
        <v>39.729176995945295</v>
      </c>
    </row>
    <row r="13" spans="1:7" x14ac:dyDescent="0.25">
      <c r="A13">
        <f>VLOOKUP('2024-03-18_windows_device_0'!P13,'2024-03-18_windows_device_0'!P$1:P$911,1,0)</f>
        <v>39.750666666666667</v>
      </c>
      <c r="B13">
        <f>VLOOKUP('2024-03-18_windows_device_0'!Q13,'2024-03-18_windows_device_0'!Q$1:Q$911,1,0)</f>
        <v>2183329</v>
      </c>
      <c r="C13">
        <f t="shared" si="0"/>
        <v>0.42453825774660736</v>
      </c>
      <c r="D13">
        <f t="shared" si="1"/>
        <v>2184239.5153598264</v>
      </c>
      <c r="E13">
        <f t="shared" si="2"/>
        <v>40.175204924413272</v>
      </c>
    </row>
    <row r="14" spans="1:7" x14ac:dyDescent="0.25">
      <c r="A14">
        <f>VLOOKUP('2024-03-18_windows_device_0'!P14,'2024-03-18_windows_device_0'!P$1:P$911,1,0)</f>
        <v>40.204666666666668</v>
      </c>
      <c r="B14">
        <f>VLOOKUP('2024-03-18_windows_device_0'!Q14,'2024-03-18_windows_device_0'!Q$1:Q$911,1,0)</f>
        <v>2183368</v>
      </c>
      <c r="C14">
        <f t="shared" si="0"/>
        <v>0.45457634202113262</v>
      </c>
      <c r="D14">
        <f t="shared" si="1"/>
        <v>2184342.9386164178</v>
      </c>
      <c r="E14">
        <f t="shared" si="2"/>
        <v>40.659243008687803</v>
      </c>
    </row>
    <row r="15" spans="1:7" x14ac:dyDescent="0.25">
      <c r="A15">
        <f>VLOOKUP('2024-03-18_windows_device_0'!P15,'2024-03-18_windows_device_0'!P$1:P$911,1,0)</f>
        <v>40.583333333333336</v>
      </c>
      <c r="B15">
        <f>VLOOKUP('2024-03-18_windows_device_0'!Q15,'2024-03-18_windows_device_0'!Q$1:Q$911,1,0)</f>
        <v>2183368</v>
      </c>
      <c r="C15">
        <f t="shared" si="0"/>
        <v>0.37914737484288341</v>
      </c>
      <c r="D15">
        <f t="shared" si="1"/>
        <v>2184181.1646609767</v>
      </c>
      <c r="E15">
        <f t="shared" si="2"/>
        <v>40.962480708176216</v>
      </c>
    </row>
    <row r="16" spans="1:7" x14ac:dyDescent="0.25">
      <c r="A16">
        <f>VLOOKUP('2024-03-18_windows_device_0'!P16,'2024-03-18_windows_device_0'!P$1:P$911,1,0)</f>
        <v>40.961333333333336</v>
      </c>
      <c r="B16">
        <f>VLOOKUP('2024-03-18_windows_device_0'!Q16,'2024-03-18_windows_device_0'!Q$1:Q$911,1,0)</f>
        <v>2183397</v>
      </c>
      <c r="C16">
        <f t="shared" si="0"/>
        <v>0.37847986185900429</v>
      </c>
      <c r="D16">
        <f t="shared" si="1"/>
        <v>2184208.7330330526</v>
      </c>
      <c r="E16">
        <f t="shared" si="2"/>
        <v>41.339813195192342</v>
      </c>
    </row>
    <row r="17" spans="1:5" x14ac:dyDescent="0.25">
      <c r="A17">
        <f>VLOOKUP('2024-03-18_windows_device_0'!P17,'2024-03-18_windows_device_0'!P$1:P$911,1,0)</f>
        <v>41.316000000000003</v>
      </c>
      <c r="B17">
        <f>VLOOKUP('2024-03-18_windows_device_0'!Q17,'2024-03-18_windows_device_0'!Q$1:Q$911,1,0)</f>
        <v>2183416</v>
      </c>
      <c r="C17">
        <f t="shared" si="0"/>
        <v>0.35511690742326318</v>
      </c>
      <c r="D17">
        <f t="shared" si="1"/>
        <v>2184177.6260557035</v>
      </c>
      <c r="E17">
        <f t="shared" si="2"/>
        <v>41.671116907423269</v>
      </c>
    </row>
    <row r="18" spans="1:5" x14ac:dyDescent="0.25">
      <c r="A18">
        <f>VLOOKUP('2024-03-18_windows_device_0'!P18,'2024-03-18_windows_device_0'!P$1:P$911,1,0)</f>
        <v>41.64266666666667</v>
      </c>
      <c r="B18">
        <f>VLOOKUP('2024-03-18_windows_device_0'!Q18,'2024-03-18_windows_device_0'!Q$1:Q$911,1,0)</f>
        <v>2183435</v>
      </c>
      <c r="C18">
        <f t="shared" si="0"/>
        <v>0.32708136210037531</v>
      </c>
      <c r="D18">
        <f t="shared" si="1"/>
        <v>2184136.4976828848</v>
      </c>
      <c r="E18">
        <f t="shared" si="2"/>
        <v>41.969748028767043</v>
      </c>
    </row>
    <row r="19" spans="1:5" x14ac:dyDescent="0.25">
      <c r="A19">
        <f>VLOOKUP('2024-03-18_windows_device_0'!P19,'2024-03-18_windows_device_0'!P$1:P$911,1,0)</f>
        <v>41.992666666666665</v>
      </c>
      <c r="B19">
        <f>VLOOKUP('2024-03-18_windows_device_0'!Q19,'2024-03-18_windows_device_0'!Q$1:Q$911,1,0)</f>
        <v>2183438</v>
      </c>
      <c r="C19">
        <f t="shared" si="0"/>
        <v>0.3504443165361093</v>
      </c>
      <c r="D19">
        <f t="shared" si="1"/>
        <v>2184189.6046602339</v>
      </c>
      <c r="E19">
        <f t="shared" si="2"/>
        <v>42.343110983202777</v>
      </c>
    </row>
    <row r="20" spans="1:5" x14ac:dyDescent="0.25">
      <c r="A20">
        <f>VLOOKUP('2024-03-18_windows_device_0'!P20,'2024-03-18_windows_device_0'!P$1:P$911,1,0)</f>
        <v>42.326666666666668</v>
      </c>
      <c r="B20">
        <f>VLOOKUP('2024-03-18_windows_device_0'!Q20,'2024-03-18_windows_device_0'!Q$1:Q$911,1,0)</f>
        <v>2183454</v>
      </c>
      <c r="C20">
        <f t="shared" si="0"/>
        <v>0.33442400492303864</v>
      </c>
      <c r="D20">
        <f t="shared" si="1"/>
        <v>2184171.2455900516</v>
      </c>
      <c r="E20">
        <f t="shared" si="2"/>
        <v>42.661090671589704</v>
      </c>
    </row>
    <row r="21" spans="1:5" x14ac:dyDescent="0.25">
      <c r="A21">
        <f>VLOOKUP('2024-03-18_windows_device_0'!P21,'2024-03-18_windows_device_0'!P$1:P$911,1,0)</f>
        <v>42.61866666666667</v>
      </c>
      <c r="B21">
        <f>VLOOKUP('2024-03-18_windows_device_0'!Q21,'2024-03-18_windows_device_0'!Q$1:Q$911,1,0)</f>
        <v>2183482</v>
      </c>
      <c r="C21">
        <f t="shared" si="0"/>
        <v>0.29237068693870322</v>
      </c>
      <c r="D21">
        <f t="shared" si="1"/>
        <v>2184109.0530308238</v>
      </c>
      <c r="E21">
        <f t="shared" si="2"/>
        <v>42.911037353605373</v>
      </c>
    </row>
    <row r="22" spans="1:5" x14ac:dyDescent="0.25">
      <c r="A22">
        <f>VLOOKUP('2024-03-18_windows_device_0'!P22,'2024-03-18_windows_device_0'!P$1:P$911,1,0)</f>
        <v>42.902000000000001</v>
      </c>
      <c r="B22">
        <f>VLOOKUP('2024-03-18_windows_device_0'!Q22,'2024-03-18_windows_device_0'!Q$1:Q$911,1,0)</f>
        <v>2183522</v>
      </c>
      <c r="C22">
        <f t="shared" si="0"/>
        <v>0.28369301814828168</v>
      </c>
      <c r="D22">
        <f t="shared" si="1"/>
        <v>2184130.4418678083</v>
      </c>
      <c r="E22">
        <f t="shared" si="2"/>
        <v>43.185693018148285</v>
      </c>
    </row>
    <row r="23" spans="1:5" x14ac:dyDescent="0.25">
      <c r="A23">
        <f>VLOOKUP('2024-03-18_windows_device_0'!P23,'2024-03-18_windows_device_0'!P$1:P$911,1,0)</f>
        <v>43.206666666666663</v>
      </c>
      <c r="B23">
        <f>VLOOKUP('2024-03-18_windows_device_0'!Q23,'2024-03-18_windows_device_0'!Q$1:Q$911,1,0)</f>
        <v>2183530</v>
      </c>
      <c r="C23">
        <f t="shared" si="0"/>
        <v>0.30505343363238535</v>
      </c>
      <c r="D23">
        <f t="shared" si="1"/>
        <v>2184184.2539613848</v>
      </c>
      <c r="E23">
        <f t="shared" si="2"/>
        <v>43.511720100299051</v>
      </c>
    </row>
    <row r="24" spans="1:5" x14ac:dyDescent="0.25">
      <c r="A24">
        <f>VLOOKUP('2024-03-18_windows_device_0'!P24,'2024-03-18_windows_device_0'!P$1:P$911,1,0)</f>
        <v>43.488</v>
      </c>
      <c r="B24">
        <f>VLOOKUP('2024-03-18_windows_device_0'!Q24,'2024-03-18_windows_device_0'!Q$1:Q$911,1,0)</f>
        <v>2183570</v>
      </c>
      <c r="C24">
        <f t="shared" si="0"/>
        <v>0.28169047919665141</v>
      </c>
      <c r="D24">
        <f t="shared" si="1"/>
        <v>2184174.1469840356</v>
      </c>
      <c r="E24">
        <f t="shared" si="2"/>
        <v>43.769690479196647</v>
      </c>
    </row>
    <row r="25" spans="1:5" x14ac:dyDescent="0.25">
      <c r="A25">
        <f>VLOOKUP('2024-03-18_windows_device_0'!P25,'2024-03-18_windows_device_0'!P$1:P$911,1,0)</f>
        <v>43.76</v>
      </c>
      <c r="B25">
        <f>VLOOKUP('2024-03-18_windows_device_0'!Q25,'2024-03-18_windows_device_0'!Q$1:Q$911,1,0)</f>
        <v>2183577</v>
      </c>
      <c r="C25">
        <f t="shared" si="0"/>
        <v>0.2723452974223507</v>
      </c>
      <c r="D25">
        <f t="shared" si="1"/>
        <v>2184161.104193096</v>
      </c>
      <c r="E25">
        <f t="shared" si="2"/>
        <v>44.032345297422346</v>
      </c>
    </row>
    <row r="26" spans="1:5" x14ac:dyDescent="0.25">
      <c r="A26">
        <f>VLOOKUP('2024-03-18_windows_device_0'!P26,'2024-03-18_windows_device_0'!P$1:P$911,1,0)</f>
        <v>44.024000000000001</v>
      </c>
      <c r="B26">
        <f>VLOOKUP('2024-03-18_windows_device_0'!Q26,'2024-03-18_windows_device_0'!Q$1:Q$911,1,0)</f>
        <v>2183599</v>
      </c>
      <c r="C26">
        <f t="shared" si="0"/>
        <v>0.26433514161581534</v>
      </c>
      <c r="D26">
        <f t="shared" si="1"/>
        <v>2184165.9246580051</v>
      </c>
      <c r="E26">
        <f t="shared" si="2"/>
        <v>44.288335141615818</v>
      </c>
    </row>
    <row r="27" spans="1:5" x14ac:dyDescent="0.25">
      <c r="A27">
        <f>VLOOKUP('2024-03-18_windows_device_0'!P27,'2024-03-18_windows_device_0'!P$1:P$911,1,0)</f>
        <v>44.289333333333332</v>
      </c>
      <c r="B27">
        <f>VLOOKUP('2024-03-18_windows_device_0'!Q27,'2024-03-18_windows_device_0'!Q$1:Q$911,1,0)</f>
        <v>2183628</v>
      </c>
      <c r="C27">
        <f t="shared" si="0"/>
        <v>0.26567016758356649</v>
      </c>
      <c r="D27">
        <f t="shared" si="1"/>
        <v>2184197.7879138533</v>
      </c>
      <c r="E27">
        <f t="shared" si="2"/>
        <v>44.555003500916897</v>
      </c>
    </row>
    <row r="28" spans="1:5" x14ac:dyDescent="0.25">
      <c r="A28">
        <f>VLOOKUP('2024-03-18_windows_device_0'!P28,'2024-03-18_windows_device_0'!P$1:P$911,1,0)</f>
        <v>44.60733333333333</v>
      </c>
      <c r="B28">
        <f>VLOOKUP('2024-03-18_windows_device_0'!Q28,'2024-03-18_windows_device_0'!Q$1:Q$911,1,0)</f>
        <v>2183644</v>
      </c>
      <c r="C28">
        <f t="shared" si="0"/>
        <v>0.31840369330995372</v>
      </c>
      <c r="D28">
        <f t="shared" si="1"/>
        <v>2184326.8865198698</v>
      </c>
      <c r="E28">
        <f t="shared" si="2"/>
        <v>44.925737026643283</v>
      </c>
    </row>
    <row r="29" spans="1:5" x14ac:dyDescent="0.25">
      <c r="A29">
        <f>VLOOKUP('2024-03-18_windows_device_0'!P29,'2024-03-18_windows_device_0'!P$1:P$911,1,0)</f>
        <v>44.887333333333331</v>
      </c>
      <c r="B29">
        <f>VLOOKUP('2024-03-18_windows_device_0'!Q29,'2024-03-18_windows_device_0'!Q$1:Q$911,1,0)</f>
        <v>2183671</v>
      </c>
      <c r="C29">
        <f t="shared" si="0"/>
        <v>0.2803554532288931</v>
      </c>
      <c r="D29">
        <f t="shared" si="1"/>
        <v>2184272.283728187</v>
      </c>
      <c r="E29">
        <f t="shared" si="2"/>
        <v>45.167688786562223</v>
      </c>
    </row>
    <row r="30" spans="1:5" x14ac:dyDescent="0.25">
      <c r="A30">
        <f>VLOOKUP('2024-03-18_windows_device_0'!P30,'2024-03-18_windows_device_0'!P$1:P$911,1,0)</f>
        <v>45.177999999999997</v>
      </c>
      <c r="B30">
        <f>VLOOKUP('2024-03-18_windows_device_0'!Q30,'2024-03-18_windows_device_0'!Q$1:Q$911,1,0)</f>
        <v>2183704</v>
      </c>
      <c r="C30">
        <f t="shared" si="0"/>
        <v>0.29103566097094496</v>
      </c>
      <c r="D30">
        <f t="shared" si="1"/>
        <v>2184328.1897749752</v>
      </c>
      <c r="E30">
        <f t="shared" si="2"/>
        <v>45.469035660970945</v>
      </c>
    </row>
    <row r="31" spans="1:5" x14ac:dyDescent="0.25">
      <c r="A31">
        <f>VLOOKUP('2024-03-18_windows_device_0'!P31,'2024-03-18_windows_device_0'!P$1:P$911,1,0)</f>
        <v>45.426666666666662</v>
      </c>
      <c r="B31">
        <f>VLOOKUP('2024-03-18_windows_device_0'!Q31,'2024-03-18_windows_device_0'!Q$1:Q$911,1,0)</f>
        <v>2183716</v>
      </c>
      <c r="C31">
        <f t="shared" si="0"/>
        <v>0.24898234298660959</v>
      </c>
      <c r="D31">
        <f t="shared" si="1"/>
        <v>2184249.9972157469</v>
      </c>
      <c r="E31">
        <f t="shared" si="2"/>
        <v>45.67564900965327</v>
      </c>
    </row>
    <row r="32" spans="1:5" x14ac:dyDescent="0.25">
      <c r="A32">
        <f>VLOOKUP('2024-03-18_windows_device_0'!P32,'2024-03-18_windows_device_0'!P$1:P$911,1,0)</f>
        <v>45.662666666666667</v>
      </c>
      <c r="B32">
        <f>VLOOKUP('2024-03-18_windows_device_0'!Q32,'2024-03-18_windows_device_0'!Q$1:Q$911,1,0)</f>
        <v>2183746</v>
      </c>
      <c r="C32">
        <f t="shared" si="0"/>
        <v>0.23629959629292746</v>
      </c>
      <c r="D32">
        <f t="shared" si="1"/>
        <v>2184252.7962851864</v>
      </c>
      <c r="E32">
        <f t="shared" si="2"/>
        <v>45.898966262959597</v>
      </c>
    </row>
    <row r="33" spans="1:5" x14ac:dyDescent="0.25">
      <c r="A33">
        <f>VLOOKUP('2024-03-18_windows_device_0'!P33,'2024-03-18_windows_device_0'!P$1:P$911,1,0)</f>
        <v>45.874000000000002</v>
      </c>
      <c r="B33">
        <f>VLOOKUP('2024-03-18_windows_device_0'!Q33,'2024-03-18_windows_device_0'!Q$1:Q$911,1,0)</f>
        <v>2183770</v>
      </c>
      <c r="C33">
        <f t="shared" si="0"/>
        <v>0.21160161588942811</v>
      </c>
      <c r="D33">
        <f t="shared" si="1"/>
        <v>2184223.8260519886</v>
      </c>
      <c r="E33">
        <f t="shared" si="2"/>
        <v>46.085601615889431</v>
      </c>
    </row>
    <row r="34" spans="1:5" x14ac:dyDescent="0.25">
      <c r="A34">
        <f>VLOOKUP('2024-03-18_windows_device_0'!P34,'2024-03-18_windows_device_0'!P$1:P$911,1,0)</f>
        <v>46.12</v>
      </c>
      <c r="B34">
        <f>VLOOKUP('2024-03-18_windows_device_0'!Q34,'2024-03-18_windows_device_0'!Q$1:Q$911,1,0)</f>
        <v>2183758</v>
      </c>
      <c r="C34">
        <f t="shared" si="0"/>
        <v>0.24631229105109306</v>
      </c>
      <c r="D34">
        <f t="shared" si="1"/>
        <v>2184286.2707040501</v>
      </c>
      <c r="E34">
        <f t="shared" si="2"/>
        <v>46.366312291051088</v>
      </c>
    </row>
    <row r="35" spans="1:5" x14ac:dyDescent="0.25">
      <c r="A35">
        <f>VLOOKUP('2024-03-18_windows_device_0'!P35,'2024-03-18_windows_device_0'!P$1:P$911,1,0)</f>
        <v>46.325333333333333</v>
      </c>
      <c r="B35">
        <f>VLOOKUP('2024-03-18_windows_device_0'!Q35,'2024-03-18_windows_device_0'!Q$1:Q$911,1,0)</f>
        <v>2183786</v>
      </c>
      <c r="C35">
        <f t="shared" si="0"/>
        <v>0.20559399903452305</v>
      </c>
      <c r="D35">
        <f t="shared" si="1"/>
        <v>2184226.9414006704</v>
      </c>
      <c r="E35">
        <f t="shared" si="2"/>
        <v>46.53092733236786</v>
      </c>
    </row>
    <row r="36" spans="1:5" x14ac:dyDescent="0.25">
      <c r="A36">
        <f>VLOOKUP('2024-03-18_windows_device_0'!P36,'2024-03-18_windows_device_0'!P$1:P$911,1,0)</f>
        <v>46.55</v>
      </c>
      <c r="B36">
        <f>VLOOKUP('2024-03-18_windows_device_0'!Q36,'2024-03-18_windows_device_0'!Q$1:Q$911,1,0)</f>
        <v>2183804</v>
      </c>
      <c r="C36">
        <f t="shared" si="0"/>
        <v>0.22495187556698937</v>
      </c>
      <c r="D36">
        <f t="shared" si="1"/>
        <v>2184286.4586104741</v>
      </c>
      <c r="E36">
        <f t="shared" si="2"/>
        <v>46.774951875566984</v>
      </c>
    </row>
    <row r="37" spans="1:5" x14ac:dyDescent="0.25">
      <c r="A37">
        <f>VLOOKUP('2024-03-18_windows_device_0'!P37,'2024-03-18_windows_device_0'!P$1:P$911,1,0)</f>
        <v>46.75333333333333</v>
      </c>
      <c r="B37">
        <f>VLOOKUP('2024-03-18_windows_device_0'!Q37,'2024-03-18_windows_device_0'!Q$1:Q$911,1,0)</f>
        <v>2183823</v>
      </c>
      <c r="C37">
        <f t="shared" si="0"/>
        <v>0.20359146008288567</v>
      </c>
      <c r="D37">
        <f t="shared" si="1"/>
        <v>2184259.6465168977</v>
      </c>
      <c r="E37">
        <f t="shared" si="2"/>
        <v>46.956924793416214</v>
      </c>
    </row>
    <row r="38" spans="1:5" x14ac:dyDescent="0.25">
      <c r="A38">
        <f>VLOOKUP('2024-03-18_windows_device_0'!P38,'2024-03-18_windows_device_0'!P$1:P$911,1,0)</f>
        <v>46.927999999999997</v>
      </c>
      <c r="B38">
        <f>VLOOKUP('2024-03-18_windows_device_0'!Q38,'2024-03-18_windows_device_0'!Q$1:Q$911,1,0)</f>
        <v>2183854</v>
      </c>
      <c r="C38">
        <f t="shared" si="0"/>
        <v>0.17488840177611864</v>
      </c>
      <c r="D38">
        <f t="shared" si="1"/>
        <v>2184229.0865161549</v>
      </c>
      <c r="E38">
        <f t="shared" si="2"/>
        <v>47.102888401776113</v>
      </c>
    </row>
    <row r="39" spans="1:5" x14ac:dyDescent="0.25">
      <c r="A39">
        <f>VLOOKUP('2024-03-18_windows_device_0'!P39,'2024-03-18_windows_device_0'!P$1:P$911,1,0)</f>
        <v>47.132666666666665</v>
      </c>
      <c r="B39">
        <f>VLOOKUP('2024-03-18_windows_device_0'!Q39,'2024-03-18_windows_device_0'!Q$1:Q$911,1,0)</f>
        <v>2183852</v>
      </c>
      <c r="C39">
        <f t="shared" si="0"/>
        <v>0.20492648605064392</v>
      </c>
      <c r="D39">
        <f t="shared" si="1"/>
        <v>2184291.5097727464</v>
      </c>
      <c r="E39">
        <f t="shared" si="2"/>
        <v>47.337593152717311</v>
      </c>
    </row>
    <row r="40" spans="1:5" x14ac:dyDescent="0.25">
      <c r="A40">
        <f>VLOOKUP('2024-03-18_windows_device_0'!P40,'2024-03-18_windows_device_0'!P$1:P$911,1,0)</f>
        <v>47.329333333333331</v>
      </c>
      <c r="B40">
        <f>VLOOKUP('2024-03-18_windows_device_0'!Q40,'2024-03-18_windows_device_0'!Q$1:Q$911,1,0)</f>
        <v>2183882</v>
      </c>
      <c r="C40">
        <f t="shared" ref="C40:C103" si="3">(A40-A39)*F$2</f>
        <v>0.19691633024410146</v>
      </c>
      <c r="D40">
        <f t="shared" si="1"/>
        <v>2184304.3302376554</v>
      </c>
      <c r="E40">
        <f t="shared" si="2"/>
        <v>47.526249663577431</v>
      </c>
    </row>
    <row r="41" spans="1:5" x14ac:dyDescent="0.25">
      <c r="A41">
        <f>VLOOKUP('2024-03-18_windows_device_0'!P41,'2024-03-18_windows_device_0'!P$1:P$911,1,0)</f>
        <v>47.499333333333333</v>
      </c>
      <c r="B41">
        <f>VLOOKUP('2024-03-18_windows_device_0'!Q41,'2024-03-18_windows_device_0'!Q$1:Q$911,1,0)</f>
        <v>2183905</v>
      </c>
      <c r="C41">
        <f t="shared" si="3"/>
        <v>0.17021581088897184</v>
      </c>
      <c r="D41">
        <f t="shared" si="1"/>
        <v>2184270.0651206849</v>
      </c>
      <c r="E41">
        <f t="shared" si="2"/>
        <v>47.669549144222302</v>
      </c>
    </row>
    <row r="42" spans="1:5" x14ac:dyDescent="0.25">
      <c r="A42">
        <f>VLOOKUP('2024-03-18_windows_device_0'!P42,'2024-03-18_windows_device_0'!P$1:P$911,1,0)</f>
        <v>47.667333333333332</v>
      </c>
      <c r="B42">
        <f>VLOOKUP('2024-03-18_windows_device_0'!Q42,'2024-03-18_windows_device_0'!Q$1:Q$911,1,0)</f>
        <v>2183915</v>
      </c>
      <c r="C42">
        <f t="shared" si="3"/>
        <v>0.16821327193733446</v>
      </c>
      <c r="D42">
        <f t="shared" si="1"/>
        <v>2184275.7702369122</v>
      </c>
      <c r="E42">
        <f t="shared" si="2"/>
        <v>47.835546605270665</v>
      </c>
    </row>
    <row r="43" spans="1:5" x14ac:dyDescent="0.25">
      <c r="A43">
        <f>VLOOKUP('2024-03-18_windows_device_0'!P43,'2024-03-18_windows_device_0'!P$1:P$911,1,0)</f>
        <v>47.827333333333335</v>
      </c>
      <c r="B43">
        <f>VLOOKUP('2024-03-18_windows_device_0'!Q43,'2024-03-18_windows_device_0'!Q$1:Q$911,1,0)</f>
        <v>2183932</v>
      </c>
      <c r="C43">
        <f t="shared" si="3"/>
        <v>0.16020311613079913</v>
      </c>
      <c r="D43">
        <f t="shared" si="1"/>
        <v>2184275.5907018213</v>
      </c>
      <c r="E43">
        <f t="shared" si="2"/>
        <v>47.987536449464137</v>
      </c>
    </row>
    <row r="44" spans="1:5" x14ac:dyDescent="0.25">
      <c r="A44">
        <f>VLOOKUP('2024-03-18_windows_device_0'!P44,'2024-03-18_windows_device_0'!P$1:P$911,1,0)</f>
        <v>47.981333333333332</v>
      </c>
      <c r="B44">
        <f>VLOOKUP('2024-03-18_windows_device_0'!Q44,'2024-03-18_windows_device_0'!Q$1:Q$911,1,0)</f>
        <v>2183962</v>
      </c>
      <c r="C44">
        <f t="shared" si="3"/>
        <v>0.15419549927588694</v>
      </c>
      <c r="D44">
        <f t="shared" si="1"/>
        <v>2184292.7060505031</v>
      </c>
      <c r="E44">
        <f t="shared" si="2"/>
        <v>48.135528832609218</v>
      </c>
    </row>
    <row r="45" spans="1:5" x14ac:dyDescent="0.25">
      <c r="A45">
        <f>VLOOKUP('2024-03-18_windows_device_0'!P45,'2024-03-18_windows_device_0'!P$1:P$911,1,0)</f>
        <v>48.159333333333336</v>
      </c>
      <c r="B45">
        <f>VLOOKUP('2024-03-18_windows_device_0'!Q45,'2024-03-18_windows_device_0'!Q$1:Q$911,1,0)</f>
        <v>2183969</v>
      </c>
      <c r="C45">
        <f t="shared" si="3"/>
        <v>0.1782259666955143</v>
      </c>
      <c r="D45">
        <f t="shared" si="1"/>
        <v>2184351.2446557763</v>
      </c>
      <c r="E45">
        <f t="shared" si="2"/>
        <v>48.33755930002885</v>
      </c>
    </row>
    <row r="46" spans="1:5" x14ac:dyDescent="0.25">
      <c r="A46">
        <f>VLOOKUP('2024-03-18_windows_device_0'!P46,'2024-03-18_windows_device_0'!P$1:P$911,1,0)</f>
        <v>48.321333333333335</v>
      </c>
      <c r="B46">
        <f>VLOOKUP('2024-03-18_windows_device_0'!Q46,'2024-03-18_windows_device_0'!Q$1:Q$911,1,0)</f>
        <v>2183987</v>
      </c>
      <c r="C46">
        <f t="shared" si="3"/>
        <v>0.1622056550824294</v>
      </c>
      <c r="D46">
        <f t="shared" si="1"/>
        <v>2184334.885585594</v>
      </c>
      <c r="E46">
        <f t="shared" si="2"/>
        <v>48.483538988415766</v>
      </c>
    </row>
    <row r="47" spans="1:5" x14ac:dyDescent="0.25">
      <c r="A47">
        <f>VLOOKUP('2024-03-18_windows_device_0'!P47,'2024-03-18_windows_device_0'!P$1:P$911,1,0)</f>
        <v>48.492000000000004</v>
      </c>
      <c r="B47">
        <f>VLOOKUP('2024-03-18_windows_device_0'!Q47,'2024-03-18_windows_device_0'!Q$1:Q$911,1,0)</f>
        <v>2183983</v>
      </c>
      <c r="C47">
        <f t="shared" si="3"/>
        <v>0.17088332387285096</v>
      </c>
      <c r="D47">
        <f t="shared" si="1"/>
        <v>2184349.4967486095</v>
      </c>
      <c r="E47">
        <f t="shared" si="2"/>
        <v>48.662883323872855</v>
      </c>
    </row>
    <row r="48" spans="1:5" x14ac:dyDescent="0.25">
      <c r="A48">
        <f>VLOOKUP('2024-03-18_windows_device_0'!P48,'2024-03-18_windows_device_0'!P$1:P$911,1,0)</f>
        <v>48.665333333333336</v>
      </c>
      <c r="B48">
        <f>VLOOKUP('2024-03-18_windows_device_0'!Q48,'2024-03-18_windows_device_0'!Q$1:Q$911,1,0)</f>
        <v>2184030</v>
      </c>
      <c r="C48">
        <f t="shared" si="3"/>
        <v>0.17355337580836039</v>
      </c>
      <c r="D48">
        <f t="shared" si="1"/>
        <v>2184402.2232603063</v>
      </c>
      <c r="E48">
        <f t="shared" si="2"/>
        <v>48.838886709141697</v>
      </c>
    </row>
    <row r="49" spans="1:5" x14ac:dyDescent="0.25">
      <c r="A49">
        <f>VLOOKUP('2024-03-18_windows_device_0'!P49,'2024-03-18_windows_device_0'!P$1:P$911,1,0)</f>
        <v>48.838000000000001</v>
      </c>
      <c r="B49">
        <f>VLOOKUP('2024-03-18_windows_device_0'!Q49,'2024-03-18_windows_device_0'!Q$1:Q$911,1,0)</f>
        <v>2184043</v>
      </c>
      <c r="C49">
        <f t="shared" si="3"/>
        <v>0.17288586282448126</v>
      </c>
      <c r="D49">
        <f t="shared" si="1"/>
        <v>2184413.7916323822</v>
      </c>
      <c r="E49">
        <f t="shared" si="2"/>
        <v>49.01088586282448</v>
      </c>
    </row>
    <row r="50" spans="1:5" x14ac:dyDescent="0.25">
      <c r="A50">
        <f>VLOOKUP('2024-03-18_windows_device_0'!P50,'2024-03-18_windows_device_0'!P$1:P$911,1,0)</f>
        <v>48.989333333333335</v>
      </c>
      <c r="B50">
        <f>VLOOKUP('2024-03-18_windows_device_0'!Q50,'2024-03-18_windows_device_0'!Q$1:Q$911,1,0)</f>
        <v>2184040</v>
      </c>
      <c r="C50">
        <f t="shared" si="3"/>
        <v>0.15152544734037754</v>
      </c>
      <c r="D50">
        <f t="shared" si="1"/>
        <v>2184364.9795388058</v>
      </c>
      <c r="E50">
        <f t="shared" si="2"/>
        <v>49.14085878067371</v>
      </c>
    </row>
    <row r="51" spans="1:5" x14ac:dyDescent="0.25">
      <c r="A51">
        <f>VLOOKUP('2024-03-18_windows_device_0'!P51,'2024-03-18_windows_device_0'!P$1:P$911,1,0)</f>
        <v>49.132666666666665</v>
      </c>
      <c r="B51">
        <f>VLOOKUP('2024-03-18_windows_device_0'!Q51,'2024-03-18_windows_device_0'!Q$1:Q$911,1,0)</f>
        <v>2184041</v>
      </c>
      <c r="C51">
        <f t="shared" si="3"/>
        <v>0.1435152915338351</v>
      </c>
      <c r="D51">
        <f t="shared" si="1"/>
        <v>2184348.8000037149</v>
      </c>
      <c r="E51">
        <f t="shared" si="2"/>
        <v>49.276181958200503</v>
      </c>
    </row>
    <row r="52" spans="1:5" x14ac:dyDescent="0.25">
      <c r="A52">
        <f>VLOOKUP('2024-03-18_windows_device_0'!P52,'2024-03-18_windows_device_0'!P$1:P$911,1,0)</f>
        <v>49.267333333333333</v>
      </c>
      <c r="B52">
        <f>VLOOKUP('2024-03-18_windows_device_0'!Q52,'2024-03-18_windows_device_0'!Q$1:Q$911,1,0)</f>
        <v>2184059</v>
      </c>
      <c r="C52">
        <f t="shared" si="3"/>
        <v>0.13483762274342065</v>
      </c>
      <c r="D52">
        <f t="shared" si="1"/>
        <v>2184348.1888406994</v>
      </c>
      <c r="E52">
        <f t="shared" si="2"/>
        <v>49.402170956076752</v>
      </c>
    </row>
    <row r="53" spans="1:5" x14ac:dyDescent="0.25">
      <c r="A53">
        <f>VLOOKUP('2024-03-18_windows_device_0'!P53,'2024-03-18_windows_device_0'!P$1:P$911,1,0)</f>
        <v>49.385333333333335</v>
      </c>
      <c r="B53">
        <f>VLOOKUP('2024-03-18_windows_device_0'!Q53,'2024-03-18_windows_device_0'!Q$1:Q$911,1,0)</f>
        <v>2184071</v>
      </c>
      <c r="C53">
        <f t="shared" si="3"/>
        <v>0.11814979814646373</v>
      </c>
      <c r="D53">
        <f t="shared" si="1"/>
        <v>2184324.398142593</v>
      </c>
      <c r="E53">
        <f t="shared" si="2"/>
        <v>49.503483131479797</v>
      </c>
    </row>
    <row r="54" spans="1:5" x14ac:dyDescent="0.25">
      <c r="A54">
        <f>VLOOKUP('2024-03-18_windows_device_0'!P54,'2024-03-18_windows_device_0'!P$1:P$911,1,0)</f>
        <v>49.516666666666666</v>
      </c>
      <c r="B54">
        <f>VLOOKUP('2024-03-18_windows_device_0'!Q54,'2024-03-18_windows_device_0'!Q$1:Q$911,1,0)</f>
        <v>2184097</v>
      </c>
      <c r="C54">
        <f t="shared" si="3"/>
        <v>0.13150005782402499</v>
      </c>
      <c r="D54">
        <f t="shared" si="1"/>
        <v>2184379.030701078</v>
      </c>
      <c r="E54">
        <f t="shared" si="2"/>
        <v>49.648166724490693</v>
      </c>
    </row>
    <row r="55" spans="1:5" x14ac:dyDescent="0.25">
      <c r="A55">
        <f>VLOOKUP('2024-03-18_windows_device_0'!P55,'2024-03-18_windows_device_0'!P$1:P$911,1,0)</f>
        <v>49.641999999999996</v>
      </c>
      <c r="B55">
        <f>VLOOKUP('2024-03-18_windows_device_0'!Q55,'2024-03-18_windows_device_0'!Q$1:Q$911,1,0)</f>
        <v>2184106</v>
      </c>
      <c r="C55">
        <f t="shared" si="3"/>
        <v>0.12549244096911993</v>
      </c>
      <c r="D55">
        <f t="shared" si="1"/>
        <v>2184375.1460497598</v>
      </c>
      <c r="E55">
        <f t="shared" si="2"/>
        <v>49.767492440969114</v>
      </c>
    </row>
    <row r="56" spans="1:5" x14ac:dyDescent="0.25">
      <c r="A56">
        <f>VLOOKUP('2024-03-18_windows_device_0'!P56,'2024-03-18_windows_device_0'!P$1:P$911,1,0)</f>
        <v>49.74666666666667</v>
      </c>
      <c r="B56">
        <f>VLOOKUP('2024-03-18_windows_device_0'!Q56,'2024-03-18_windows_device_0'!Q$1:Q$911,1,0)</f>
        <v>2184113</v>
      </c>
      <c r="C56">
        <f t="shared" si="3"/>
        <v>0.10479953846890247</v>
      </c>
      <c r="D56">
        <f t="shared" si="1"/>
        <v>2184337.765584108</v>
      </c>
      <c r="E56">
        <f t="shared" si="2"/>
        <v>49.851466205135573</v>
      </c>
    </row>
    <row r="57" spans="1:5" x14ac:dyDescent="0.25">
      <c r="A57">
        <f>VLOOKUP('2024-03-18_windows_device_0'!P57,'2024-03-18_windows_device_0'!P$1:P$911,1,0)</f>
        <v>49.867333333333335</v>
      </c>
      <c r="B57">
        <f>VLOOKUP('2024-03-18_windows_device_0'!Q57,'2024-03-18_windows_device_0'!Q$1:Q$911,1,0)</f>
        <v>2184128</v>
      </c>
      <c r="C57">
        <f t="shared" si="3"/>
        <v>0.12081985008197313</v>
      </c>
      <c r="D57">
        <f t="shared" si="1"/>
        <v>2184387.1246542903</v>
      </c>
      <c r="E57">
        <f t="shared" si="2"/>
        <v>49.988153183415307</v>
      </c>
    </row>
    <row r="58" spans="1:5" x14ac:dyDescent="0.25">
      <c r="A58">
        <f>VLOOKUP('2024-03-18_windows_device_0'!P58,'2024-03-18_windows_device_0'!P$1:P$911,1,0)</f>
        <v>49.978666666666669</v>
      </c>
      <c r="B58">
        <f>VLOOKUP('2024-03-18_windows_device_0'!Q58,'2024-03-18_windows_device_0'!Q$1:Q$911,1,0)</f>
        <v>2184153</v>
      </c>
      <c r="C58">
        <f t="shared" si="3"/>
        <v>0.11147466830767955</v>
      </c>
      <c r="D58">
        <f t="shared" si="1"/>
        <v>2184392.0818633507</v>
      </c>
      <c r="E58">
        <f t="shared" si="2"/>
        <v>50.090141334974348</v>
      </c>
    </row>
    <row r="59" spans="1:5" x14ac:dyDescent="0.25">
      <c r="A59">
        <f>VLOOKUP('2024-03-18_windows_device_0'!P59,'2024-03-18_windows_device_0'!P$1:P$911,1,0)</f>
        <v>50.102000000000004</v>
      </c>
      <c r="B59">
        <f>VLOOKUP('2024-03-18_windows_device_0'!Q59,'2024-03-18_windows_device_0'!Q$1:Q$911,1,0)</f>
        <v>2184173</v>
      </c>
      <c r="C59">
        <f t="shared" si="3"/>
        <v>0.12348990201748966</v>
      </c>
      <c r="D59">
        <f t="shared" si="1"/>
        <v>2184437.8511659871</v>
      </c>
      <c r="E59">
        <f t="shared" si="2"/>
        <v>50.225489902017493</v>
      </c>
    </row>
    <row r="60" spans="1:5" x14ac:dyDescent="0.25">
      <c r="A60">
        <f>VLOOKUP('2024-03-18_windows_device_0'!P60,'2024-03-18_windows_device_0'!P$1:P$911,1,0)</f>
        <v>50.204666666666668</v>
      </c>
      <c r="B60">
        <f>VLOOKUP('2024-03-18_windows_device_0'!Q60,'2024-03-18_windows_device_0'!Q$1:Q$911,1,0)</f>
        <v>2184182</v>
      </c>
      <c r="C60">
        <f t="shared" si="3"/>
        <v>0.10279699951725797</v>
      </c>
      <c r="D60">
        <f t="shared" si="1"/>
        <v>2184402.4707003352</v>
      </c>
      <c r="E60">
        <f t="shared" si="2"/>
        <v>50.307463666183928</v>
      </c>
    </row>
    <row r="61" spans="1:5" x14ac:dyDescent="0.25">
      <c r="A61">
        <f>VLOOKUP('2024-03-18_windows_device_0'!P61,'2024-03-18_windows_device_0'!P$1:P$911,1,0)</f>
        <v>50.315333333333335</v>
      </c>
      <c r="B61">
        <f>VLOOKUP('2024-03-18_windows_device_0'!Q61,'2024-03-18_windows_device_0'!Q$1:Q$911,1,0)</f>
        <v>2184184</v>
      </c>
      <c r="C61">
        <f t="shared" si="3"/>
        <v>0.11080715532380041</v>
      </c>
      <c r="D61">
        <f t="shared" si="1"/>
        <v>2184421.6502354261</v>
      </c>
      <c r="E61">
        <f t="shared" si="2"/>
        <v>50.426140488657133</v>
      </c>
    </row>
    <row r="62" spans="1:5" x14ac:dyDescent="0.25">
      <c r="A62">
        <f>VLOOKUP('2024-03-18_windows_device_0'!P62,'2024-03-18_windows_device_0'!P$1:P$911,1,0)</f>
        <v>50.414000000000001</v>
      </c>
      <c r="B62">
        <f>VLOOKUP('2024-03-18_windows_device_0'!Q62,'2024-03-18_windows_device_0'!Q$1:Q$911,1,0)</f>
        <v>2184200</v>
      </c>
      <c r="C62">
        <f t="shared" si="3"/>
        <v>9.8791921613990308E-2</v>
      </c>
      <c r="D62">
        <f t="shared" si="1"/>
        <v>2184411.8809327898</v>
      </c>
      <c r="E62">
        <f t="shared" si="2"/>
        <v>50.512791921613989</v>
      </c>
    </row>
    <row r="63" spans="1:5" x14ac:dyDescent="0.25">
      <c r="A63">
        <f>VLOOKUP('2024-03-18_windows_device_0'!P63,'2024-03-18_windows_device_0'!P$1:P$911,1,0)</f>
        <v>50.511333333333333</v>
      </c>
      <c r="B63">
        <f>VLOOKUP('2024-03-18_windows_device_0'!Q63,'2024-03-18_windows_device_0'!Q$1:Q$911,1,0)</f>
        <v>2184212</v>
      </c>
      <c r="C63">
        <f t="shared" si="3"/>
        <v>9.7456895646232042E-2</v>
      </c>
      <c r="D63">
        <f t="shared" si="1"/>
        <v>2184421.0176769411</v>
      </c>
      <c r="E63">
        <f t="shared" si="2"/>
        <v>50.608790228979565</v>
      </c>
    </row>
    <row r="64" spans="1:5" x14ac:dyDescent="0.25">
      <c r="A64">
        <f>VLOOKUP('2024-03-18_windows_device_0'!P64,'2024-03-18_windows_device_0'!P$1:P$911,1,0)</f>
        <v>50.62</v>
      </c>
      <c r="B64">
        <f>VLOOKUP('2024-03-18_windows_device_0'!Q64,'2024-03-18_windows_device_0'!Q$1:Q$911,1,0)</f>
        <v>2184219</v>
      </c>
      <c r="C64">
        <f t="shared" si="3"/>
        <v>0.10880461637216303</v>
      </c>
      <c r="D64">
        <f t="shared" si="1"/>
        <v>2184452.3553516534</v>
      </c>
      <c r="E64">
        <f t="shared" si="2"/>
        <v>50.728804616372159</v>
      </c>
    </row>
    <row r="65" spans="1:5" x14ac:dyDescent="0.25">
      <c r="A65">
        <f>VLOOKUP('2024-03-18_windows_device_0'!P65,'2024-03-18_windows_device_0'!P$1:P$911,1,0)</f>
        <v>50.712666666666664</v>
      </c>
      <c r="B65">
        <f>VLOOKUP('2024-03-18_windows_device_0'!Q65,'2024-03-18_windows_device_0'!Q$1:Q$911,1,0)</f>
        <v>2184222</v>
      </c>
      <c r="C65">
        <f t="shared" si="3"/>
        <v>9.2784304759085251E-2</v>
      </c>
      <c r="D65">
        <f t="shared" si="1"/>
        <v>2184420.9962814716</v>
      </c>
      <c r="E65">
        <f t="shared" si="2"/>
        <v>50.805450971425749</v>
      </c>
    </row>
    <row r="66" spans="1:5" x14ac:dyDescent="0.25">
      <c r="A66">
        <f>VLOOKUP('2024-03-18_windows_device_0'!P66,'2024-03-18_windows_device_0'!P$1:P$911,1,0)</f>
        <v>50.786666666666669</v>
      </c>
      <c r="B66">
        <f>VLOOKUP('2024-03-18_windows_device_0'!Q66,'2024-03-18_windows_device_0'!Q$1:Q$911,1,0)</f>
        <v>2184257</v>
      </c>
      <c r="C66">
        <f t="shared" si="3"/>
        <v>7.409394121049806E-2</v>
      </c>
      <c r="D66">
        <f t="shared" si="1"/>
        <v>2184415.9106995924</v>
      </c>
      <c r="E66">
        <f t="shared" si="2"/>
        <v>50.860760607877168</v>
      </c>
    </row>
    <row r="67" spans="1:5" x14ac:dyDescent="0.25">
      <c r="A67">
        <f>VLOOKUP('2024-03-18_windows_device_0'!P67,'2024-03-18_windows_device_0'!P$1:P$911,1,0)</f>
        <v>50.852666666666664</v>
      </c>
      <c r="B67">
        <f>VLOOKUP('2024-03-18_windows_device_0'!Q67,'2024-03-18_windows_device_0'!Q$1:Q$911,1,0)</f>
        <v>2184255</v>
      </c>
      <c r="C67">
        <f t="shared" si="3"/>
        <v>6.6083785403948506E-2</v>
      </c>
      <c r="D67">
        <f t="shared" ref="D67:D130" si="4">B67+C67*F$3</f>
        <v>2184396.731164501</v>
      </c>
      <c r="E67">
        <f t="shared" ref="E67:E130" si="5">C67+A67</f>
        <v>50.918750452070611</v>
      </c>
    </row>
    <row r="68" spans="1:5" x14ac:dyDescent="0.25">
      <c r="A68">
        <f>VLOOKUP('2024-03-18_windows_device_0'!P68,'2024-03-18_windows_device_0'!P$1:P$911,1,0)</f>
        <v>50.945999999999998</v>
      </c>
      <c r="B68">
        <f>VLOOKUP('2024-03-18_windows_device_0'!Q68,'2024-03-18_windows_device_0'!Q$1:Q$911,1,0)</f>
        <v>2184260</v>
      </c>
      <c r="C68">
        <f t="shared" si="3"/>
        <v>9.3451817742964377E-2</v>
      </c>
      <c r="D68">
        <f t="shared" si="4"/>
        <v>2184460.4279093957</v>
      </c>
      <c r="E68">
        <f t="shared" si="5"/>
        <v>51.039451817742965</v>
      </c>
    </row>
    <row r="69" spans="1:5" x14ac:dyDescent="0.25">
      <c r="A69">
        <f>VLOOKUP('2024-03-18_windows_device_0'!P69,'2024-03-18_windows_device_0'!P$1:P$911,1,0)</f>
        <v>51.036000000000001</v>
      </c>
      <c r="B69">
        <f>VLOOKUP('2024-03-18_windows_device_0'!Q69,'2024-03-18_windows_device_0'!Q$1:Q$911,1,0)</f>
        <v>2184267</v>
      </c>
      <c r="C69">
        <f t="shared" si="3"/>
        <v>9.0114252823575838E-2</v>
      </c>
      <c r="D69">
        <f t="shared" si="4"/>
        <v>2184460.2697697743</v>
      </c>
      <c r="E69">
        <f t="shared" si="5"/>
        <v>51.126114252823577</v>
      </c>
    </row>
    <row r="70" spans="1:5" x14ac:dyDescent="0.25">
      <c r="A70">
        <f>VLOOKUP('2024-03-18_windows_device_0'!P70,'2024-03-18_windows_device_0'!P$1:P$911,1,0)</f>
        <v>51.106666666666669</v>
      </c>
      <c r="B70">
        <f>VLOOKUP('2024-03-18_windows_device_0'!Q70,'2024-03-18_windows_device_0'!Q$1:Q$911,1,0)</f>
        <v>2184297</v>
      </c>
      <c r="C70">
        <f t="shared" si="3"/>
        <v>7.0756376291102416E-2</v>
      </c>
      <c r="D70">
        <f t="shared" si="4"/>
        <v>2184448.7525599711</v>
      </c>
      <c r="E70">
        <f t="shared" si="5"/>
        <v>51.17742304295777</v>
      </c>
    </row>
    <row r="71" spans="1:5" x14ac:dyDescent="0.25">
      <c r="A71">
        <f>VLOOKUP('2024-03-18_windows_device_0'!P71,'2024-03-18_windows_device_0'!P$1:P$911,1,0)</f>
        <v>51.19</v>
      </c>
      <c r="B71">
        <f>VLOOKUP('2024-03-18_windows_device_0'!Q71,'2024-03-18_windows_device_0'!Q$1:Q$911,1,0)</f>
        <v>2184303</v>
      </c>
      <c r="C71">
        <f t="shared" si="3"/>
        <v>8.3439122984784536E-2</v>
      </c>
      <c r="D71">
        <f t="shared" si="4"/>
        <v>2184481.953490532</v>
      </c>
      <c r="E71">
        <f t="shared" si="5"/>
        <v>51.273439122984783</v>
      </c>
    </row>
    <row r="72" spans="1:5" x14ac:dyDescent="0.25">
      <c r="A72">
        <f>VLOOKUP('2024-03-18_windows_device_0'!P72,'2024-03-18_windows_device_0'!P$1:P$911,1,0)</f>
        <v>51.274000000000001</v>
      </c>
      <c r="B72">
        <f>VLOOKUP('2024-03-18_windows_device_0'!Q72,'2024-03-18_windows_device_0'!Q$1:Q$911,1,0)</f>
        <v>2184302</v>
      </c>
      <c r="C72">
        <f t="shared" si="3"/>
        <v>8.4106635968670782E-2</v>
      </c>
      <c r="D72">
        <f t="shared" si="4"/>
        <v>2184482.3851184561</v>
      </c>
      <c r="E72">
        <f t="shared" si="5"/>
        <v>51.358106635968674</v>
      </c>
    </row>
    <row r="73" spans="1:5" x14ac:dyDescent="0.25">
      <c r="A73">
        <f>VLOOKUP('2024-03-18_windows_device_0'!P73,'2024-03-18_windows_device_0'!P$1:P$911,1,0)</f>
        <v>51.332000000000001</v>
      </c>
      <c r="B73">
        <f>VLOOKUP('2024-03-18_windows_device_0'!Q73,'2024-03-18_windows_device_0'!Q$1:Q$911,1,0)</f>
        <v>2184302</v>
      </c>
      <c r="C73">
        <f t="shared" si="3"/>
        <v>5.8073629597413169E-2</v>
      </c>
      <c r="D73">
        <f t="shared" si="4"/>
        <v>2184426.5516294101</v>
      </c>
      <c r="E73">
        <f t="shared" si="5"/>
        <v>51.390073629597417</v>
      </c>
    </row>
    <row r="74" spans="1:5" x14ac:dyDescent="0.25">
      <c r="A74">
        <f>VLOOKUP('2024-03-18_windows_device_0'!P74,'2024-03-18_windows_device_0'!P$1:P$911,1,0)</f>
        <v>51.421333333333337</v>
      </c>
      <c r="B74">
        <f>VLOOKUP('2024-03-18_windows_device_0'!Q74,'2024-03-18_windows_device_0'!Q$1:Q$911,1,0)</f>
        <v>2184322</v>
      </c>
      <c r="C74">
        <f t="shared" si="3"/>
        <v>8.9446739839696712E-2</v>
      </c>
      <c r="D74">
        <f t="shared" si="4"/>
        <v>2184513.8381418502</v>
      </c>
      <c r="E74">
        <f t="shared" si="5"/>
        <v>51.510780073173031</v>
      </c>
    </row>
    <row r="75" spans="1:5" x14ac:dyDescent="0.25">
      <c r="A75">
        <f>VLOOKUP('2024-03-18_windows_device_0'!P75,'2024-03-18_windows_device_0'!P$1:P$911,1,0)</f>
        <v>51.488</v>
      </c>
      <c r="B75">
        <f>VLOOKUP('2024-03-18_windows_device_0'!Q75,'2024-03-18_windows_device_0'!Q$1:Q$911,1,0)</f>
        <v>2184310</v>
      </c>
      <c r="C75">
        <f t="shared" si="3"/>
        <v>6.6751298387827632E-2</v>
      </c>
      <c r="D75">
        <f t="shared" si="4"/>
        <v>2184453.1627924256</v>
      </c>
      <c r="E75">
        <f t="shared" si="5"/>
        <v>51.554751298387828</v>
      </c>
    </row>
    <row r="76" spans="1:5" x14ac:dyDescent="0.25">
      <c r="A76">
        <f>VLOOKUP('2024-03-18_windows_device_0'!P76,'2024-03-18_windows_device_0'!P$1:P$911,1,0)</f>
        <v>51.542666666666662</v>
      </c>
      <c r="B76">
        <f>VLOOKUP('2024-03-18_windows_device_0'!Q76,'2024-03-18_windows_device_0'!Q$1:Q$911,1,0)</f>
        <v>2184320</v>
      </c>
      <c r="C76">
        <f t="shared" si="3"/>
        <v>5.4736064678017518E-2</v>
      </c>
      <c r="D76">
        <f t="shared" si="4"/>
        <v>2184437.3934897888</v>
      </c>
      <c r="E76">
        <f t="shared" si="5"/>
        <v>51.59740273134468</v>
      </c>
    </row>
    <row r="77" spans="1:5" x14ac:dyDescent="0.25">
      <c r="A77">
        <f>VLOOKUP('2024-03-18_windows_device_0'!P77,'2024-03-18_windows_device_0'!P$1:P$911,1,0)</f>
        <v>51.632666666666665</v>
      </c>
      <c r="B77">
        <f>VLOOKUP('2024-03-18_windows_device_0'!Q77,'2024-03-18_windows_device_0'!Q$1:Q$911,1,0)</f>
        <v>2184320</v>
      </c>
      <c r="C77">
        <f t="shared" si="3"/>
        <v>9.0114252823575838E-2</v>
      </c>
      <c r="D77">
        <f t="shared" si="4"/>
        <v>2184513.2697697743</v>
      </c>
      <c r="E77">
        <f t="shared" si="5"/>
        <v>51.722780919490241</v>
      </c>
    </row>
    <row r="78" spans="1:5" x14ac:dyDescent="0.25">
      <c r="A78">
        <f>VLOOKUP('2024-03-18_windows_device_0'!P78,'2024-03-18_windows_device_0'!P$1:P$911,1,0)</f>
        <v>51.667999999999999</v>
      </c>
      <c r="B78">
        <f>VLOOKUP('2024-03-18_windows_device_0'!Q78,'2024-03-18_windows_device_0'!Q$1:Q$911,1,0)</f>
        <v>2184353</v>
      </c>
      <c r="C78">
        <f t="shared" si="3"/>
        <v>3.5378188145551208E-2</v>
      </c>
      <c r="D78">
        <f t="shared" si="4"/>
        <v>2184428.8762799855</v>
      </c>
      <c r="E78">
        <f t="shared" si="5"/>
        <v>51.70337818814555</v>
      </c>
    </row>
    <row r="79" spans="1:5" x14ac:dyDescent="0.25">
      <c r="A79">
        <f>VLOOKUP('2024-03-18_windows_device_0'!P79,'2024-03-18_windows_device_0'!P$1:P$911,1,0)</f>
        <v>51.763999999999996</v>
      </c>
      <c r="B79">
        <f>VLOOKUP('2024-03-18_windows_device_0'!Q79,'2024-03-18_windows_device_0'!Q$1:Q$911,1,0)</f>
        <v>2184341</v>
      </c>
      <c r="C79">
        <f t="shared" si="3"/>
        <v>9.6121869678473776E-2</v>
      </c>
      <c r="D79">
        <f t="shared" si="4"/>
        <v>2184547.1544210929</v>
      </c>
      <c r="E79">
        <f t="shared" si="5"/>
        <v>51.860121869678473</v>
      </c>
    </row>
    <row r="80" spans="1:5" x14ac:dyDescent="0.25">
      <c r="A80">
        <f>VLOOKUP('2024-03-18_windows_device_0'!P80,'2024-03-18_windows_device_0'!P$1:P$911,1,0)</f>
        <v>51.816000000000003</v>
      </c>
      <c r="B80">
        <f>VLOOKUP('2024-03-18_windows_device_0'!Q80,'2024-03-18_windows_device_0'!Q$1:Q$911,1,0)</f>
        <v>2184344</v>
      </c>
      <c r="C80">
        <f t="shared" si="3"/>
        <v>5.2066012742515232E-2</v>
      </c>
      <c r="D80">
        <f t="shared" si="4"/>
        <v>2184455.6669780919</v>
      </c>
      <c r="E80">
        <f t="shared" si="5"/>
        <v>51.868066012742517</v>
      </c>
    </row>
    <row r="81" spans="1:5" x14ac:dyDescent="0.25">
      <c r="A81">
        <f>VLOOKUP('2024-03-18_windows_device_0'!P81,'2024-03-18_windows_device_0'!P$1:P$911,1,0)</f>
        <v>51.87466666666667</v>
      </c>
      <c r="B81">
        <f>VLOOKUP('2024-03-18_windows_device_0'!Q81,'2024-03-18_windows_device_0'!Q$1:Q$911,1,0)</f>
        <v>2184388</v>
      </c>
      <c r="C81">
        <f t="shared" si="3"/>
        <v>5.8741142581292302E-2</v>
      </c>
      <c r="D81">
        <f t="shared" si="4"/>
        <v>2184513.9832573342</v>
      </c>
      <c r="E81">
        <f t="shared" si="5"/>
        <v>51.93340780924796</v>
      </c>
    </row>
    <row r="82" spans="1:5" x14ac:dyDescent="0.25">
      <c r="A82">
        <f>VLOOKUP('2024-03-18_windows_device_0'!P82,'2024-03-18_windows_device_0'!P$1:P$911,1,0)</f>
        <v>51.941333333333333</v>
      </c>
      <c r="B82">
        <f>VLOOKUP('2024-03-18_windows_device_0'!Q82,'2024-03-18_windows_device_0'!Q$1:Q$911,1,0)</f>
        <v>2184409</v>
      </c>
      <c r="C82">
        <f t="shared" si="3"/>
        <v>6.6751298387827632E-2</v>
      </c>
      <c r="D82">
        <f t="shared" si="4"/>
        <v>2184552.1627924256</v>
      </c>
      <c r="E82">
        <f t="shared" si="5"/>
        <v>52.008084631721161</v>
      </c>
    </row>
    <row r="83" spans="1:5" x14ac:dyDescent="0.25">
      <c r="A83">
        <f>VLOOKUP('2024-03-18_windows_device_0'!P83,'2024-03-18_windows_device_0'!P$1:P$911,1,0)</f>
        <v>52.00266666666667</v>
      </c>
      <c r="B83">
        <f>VLOOKUP('2024-03-18_windows_device_0'!Q83,'2024-03-18_windows_device_0'!Q$1:Q$911,1,0)</f>
        <v>2184413</v>
      </c>
      <c r="C83">
        <f t="shared" si="3"/>
        <v>6.141119451680882E-2</v>
      </c>
      <c r="D83">
        <f t="shared" si="4"/>
        <v>2184544.7097690315</v>
      </c>
      <c r="E83">
        <f t="shared" si="5"/>
        <v>52.064077861183478</v>
      </c>
    </row>
    <row r="84" spans="1:5" x14ac:dyDescent="0.25">
      <c r="A84">
        <f>VLOOKUP('2024-03-18_windows_device_0'!P84,'2024-03-18_windows_device_0'!P$1:P$911,1,0)</f>
        <v>52.081333333333333</v>
      </c>
      <c r="B84">
        <f>VLOOKUP('2024-03-18_windows_device_0'!Q84,'2024-03-18_windows_device_0'!Q$1:Q$911,1,0)</f>
        <v>2184411</v>
      </c>
      <c r="C84">
        <f t="shared" si="3"/>
        <v>7.8766532097637745E-2</v>
      </c>
      <c r="D84">
        <f t="shared" si="4"/>
        <v>2184579.932095062</v>
      </c>
      <c r="E84">
        <f t="shared" si="5"/>
        <v>52.160099865430972</v>
      </c>
    </row>
    <row r="85" spans="1:5" x14ac:dyDescent="0.25">
      <c r="A85">
        <f>VLOOKUP('2024-03-18_windows_device_0'!P85,'2024-03-18_windows_device_0'!P$1:P$911,1,0)</f>
        <v>52.14</v>
      </c>
      <c r="B85">
        <f>VLOOKUP('2024-03-18_windows_device_0'!Q85,'2024-03-18_windows_device_0'!Q$1:Q$911,1,0)</f>
        <v>2184418</v>
      </c>
      <c r="C85">
        <f t="shared" si="3"/>
        <v>5.8741142581292302E-2</v>
      </c>
      <c r="D85">
        <f t="shared" si="4"/>
        <v>2184543.9832573342</v>
      </c>
      <c r="E85">
        <f t="shared" si="5"/>
        <v>52.198741142581291</v>
      </c>
    </row>
    <row r="86" spans="1:5" x14ac:dyDescent="0.25">
      <c r="A86">
        <f>VLOOKUP('2024-03-18_windows_device_0'!P86,'2024-03-18_windows_device_0'!P$1:P$911,1,0)</f>
        <v>52.212000000000003</v>
      </c>
      <c r="B86">
        <f>VLOOKUP('2024-03-18_windows_device_0'!Q86,'2024-03-18_windows_device_0'!Q$1:Q$911,1,0)</f>
        <v>2184421</v>
      </c>
      <c r="C86">
        <f t="shared" si="3"/>
        <v>7.2091402258860668E-2</v>
      </c>
      <c r="D86">
        <f t="shared" si="4"/>
        <v>2184575.6158158197</v>
      </c>
      <c r="E86">
        <f t="shared" si="5"/>
        <v>52.284091402258866</v>
      </c>
    </row>
    <row r="87" spans="1:5" x14ac:dyDescent="0.25">
      <c r="A87">
        <f>VLOOKUP('2024-03-18_windows_device_0'!P87,'2024-03-18_windows_device_0'!P$1:P$911,1,0)</f>
        <v>52.274000000000001</v>
      </c>
      <c r="B87">
        <f>VLOOKUP('2024-03-18_windows_device_0'!Q87,'2024-03-18_windows_device_0'!Q$1:Q$911,1,0)</f>
        <v>2184446</v>
      </c>
      <c r="C87">
        <f t="shared" si="3"/>
        <v>6.2078707500680834E-2</v>
      </c>
      <c r="D87">
        <f t="shared" si="4"/>
        <v>2184579.1413969556</v>
      </c>
      <c r="E87">
        <f t="shared" si="5"/>
        <v>52.336078707500683</v>
      </c>
    </row>
    <row r="88" spans="1:5" x14ac:dyDescent="0.25">
      <c r="A88">
        <f>VLOOKUP('2024-03-18_windows_device_0'!P88,'2024-03-18_windows_device_0'!P$1:P$911,1,0)</f>
        <v>52.327333333333328</v>
      </c>
      <c r="B88">
        <f>VLOOKUP('2024-03-18_windows_device_0'!Q88,'2024-03-18_windows_device_0'!Q$1:Q$911,1,0)</f>
        <v>2184446</v>
      </c>
      <c r="C88">
        <f t="shared" si="3"/>
        <v>5.3401038710259259E-2</v>
      </c>
      <c r="D88">
        <f t="shared" si="4"/>
        <v>2184560.5302339406</v>
      </c>
      <c r="E88">
        <f t="shared" si="5"/>
        <v>52.380734372043591</v>
      </c>
    </row>
    <row r="89" spans="1:5" x14ac:dyDescent="0.25">
      <c r="A89">
        <f>VLOOKUP('2024-03-18_windows_device_0'!P89,'2024-03-18_windows_device_0'!P$1:P$911,1,0)</f>
        <v>52.38666666666667</v>
      </c>
      <c r="B89">
        <f>VLOOKUP('2024-03-18_windows_device_0'!Q89,'2024-03-18_windows_device_0'!Q$1:Q$911,1,0)</f>
        <v>2184432</v>
      </c>
      <c r="C89">
        <f t="shared" si="3"/>
        <v>5.9408655565178548E-2</v>
      </c>
      <c r="D89">
        <f t="shared" si="4"/>
        <v>2184559.4148852588</v>
      </c>
      <c r="E89">
        <f t="shared" si="5"/>
        <v>52.446075322231849</v>
      </c>
    </row>
    <row r="90" spans="1:5" x14ac:dyDescent="0.25">
      <c r="A90">
        <f>VLOOKUP('2024-03-18_windows_device_0'!P90,'2024-03-18_windows_device_0'!P$1:P$911,1,0)</f>
        <v>52.448666666666668</v>
      </c>
      <c r="B90">
        <f>VLOOKUP('2024-03-18_windows_device_0'!Q90,'2024-03-18_windows_device_0'!Q$1:Q$911,1,0)</f>
        <v>2184442</v>
      </c>
      <c r="C90">
        <f t="shared" si="3"/>
        <v>6.2078707500680834E-2</v>
      </c>
      <c r="D90">
        <f t="shared" si="4"/>
        <v>2184575.1413969556</v>
      </c>
      <c r="E90">
        <f t="shared" si="5"/>
        <v>52.51074537416735</v>
      </c>
    </row>
    <row r="91" spans="1:5" x14ac:dyDescent="0.25">
      <c r="A91">
        <f>VLOOKUP('2024-03-18_windows_device_0'!P91,'2024-03-18_windows_device_0'!P$1:P$911,1,0)</f>
        <v>52.504666666666665</v>
      </c>
      <c r="B91">
        <f>VLOOKUP('2024-03-18_windows_device_0'!Q91,'2024-03-18_windows_device_0'!Q$1:Q$911,1,0)</f>
        <v>2184473</v>
      </c>
      <c r="C91">
        <f t="shared" si="3"/>
        <v>5.6071090645775777E-2</v>
      </c>
      <c r="D91">
        <f t="shared" si="4"/>
        <v>2184593.2567456374</v>
      </c>
      <c r="E91">
        <f t="shared" si="5"/>
        <v>52.560737757312438</v>
      </c>
    </row>
    <row r="92" spans="1:5" x14ac:dyDescent="0.25">
      <c r="A92">
        <f>VLOOKUP('2024-03-18_windows_device_0'!P92,'2024-03-18_windows_device_0'!P$1:P$911,1,0)</f>
        <v>52.541333333333334</v>
      </c>
      <c r="B92">
        <f>VLOOKUP('2024-03-18_windows_device_0'!Q92,'2024-03-18_windows_device_0'!Q$1:Q$911,1,0)</f>
        <v>2184472</v>
      </c>
      <c r="C92">
        <f t="shared" si="3"/>
        <v>3.6713214113309467E-2</v>
      </c>
      <c r="D92">
        <f t="shared" si="4"/>
        <v>2184550.7395358342</v>
      </c>
      <c r="E92">
        <f t="shared" si="5"/>
        <v>52.578046547446647</v>
      </c>
    </row>
    <row r="93" spans="1:5" x14ac:dyDescent="0.25">
      <c r="A93">
        <f>VLOOKUP('2024-03-18_windows_device_0'!P93,'2024-03-18_windows_device_0'!P$1:P$911,1,0)</f>
        <v>52.602666666666664</v>
      </c>
      <c r="B93">
        <f>VLOOKUP('2024-03-18_windows_device_0'!Q93,'2024-03-18_windows_device_0'!Q$1:Q$911,1,0)</f>
        <v>2184469</v>
      </c>
      <c r="C93">
        <f t="shared" si="3"/>
        <v>6.1411194516801708E-2</v>
      </c>
      <c r="D93">
        <f t="shared" si="4"/>
        <v>2184600.7097690315</v>
      </c>
      <c r="E93">
        <f t="shared" si="5"/>
        <v>52.664077861183465</v>
      </c>
    </row>
    <row r="94" spans="1:5" x14ac:dyDescent="0.25">
      <c r="A94">
        <f>VLOOKUP('2024-03-18_windows_device_0'!P94,'2024-03-18_windows_device_0'!P$1:P$911,1,0)</f>
        <v>52.63066666666667</v>
      </c>
      <c r="B94">
        <f>VLOOKUP('2024-03-18_windows_device_0'!Q94,'2024-03-18_windows_device_0'!Q$1:Q$911,1,0)</f>
        <v>2184473</v>
      </c>
      <c r="C94">
        <f t="shared" si="3"/>
        <v>2.8035545322895004E-2</v>
      </c>
      <c r="D94">
        <f t="shared" si="4"/>
        <v>2184533.1283728187</v>
      </c>
      <c r="E94">
        <f t="shared" si="5"/>
        <v>52.658702211989564</v>
      </c>
    </row>
    <row r="95" spans="1:5" x14ac:dyDescent="0.25">
      <c r="A95">
        <f>VLOOKUP('2024-03-18_windows_device_0'!P95,'2024-03-18_windows_device_0'!P$1:P$911,1,0)</f>
        <v>52.68</v>
      </c>
      <c r="B95">
        <f>VLOOKUP('2024-03-18_windows_device_0'!Q95,'2024-03-18_windows_device_0'!Q$1:Q$911,1,0)</f>
        <v>2184483</v>
      </c>
      <c r="C95">
        <f t="shared" si="3"/>
        <v>4.9395960806991594E-2</v>
      </c>
      <c r="D95">
        <f t="shared" si="4"/>
        <v>2184588.9404663946</v>
      </c>
      <c r="E95">
        <f t="shared" si="5"/>
        <v>52.72939596080699</v>
      </c>
    </row>
    <row r="96" spans="1:5" x14ac:dyDescent="0.25">
      <c r="A96">
        <f>VLOOKUP('2024-03-18_windows_device_0'!P96,'2024-03-18_windows_device_0'!P$1:P$911,1,0)</f>
        <v>52.75266666666667</v>
      </c>
      <c r="B96">
        <f>VLOOKUP('2024-03-18_windows_device_0'!Q96,'2024-03-18_windows_device_0'!Q$1:Q$911,1,0)</f>
        <v>2184506</v>
      </c>
      <c r="C96">
        <f t="shared" si="3"/>
        <v>7.2758915242739808E-2</v>
      </c>
      <c r="D96">
        <f t="shared" si="4"/>
        <v>2184662.0474437438</v>
      </c>
      <c r="E96">
        <f t="shared" si="5"/>
        <v>52.825425581909407</v>
      </c>
    </row>
    <row r="97" spans="1:5" x14ac:dyDescent="0.25">
      <c r="A97">
        <f>VLOOKUP('2024-03-18_windows_device_0'!P97,'2024-03-18_windows_device_0'!P$1:P$911,1,0)</f>
        <v>52.777999999999999</v>
      </c>
      <c r="B97">
        <f>VLOOKUP('2024-03-18_windows_device_0'!Q97,'2024-03-18_windows_device_0'!Q$1:Q$911,1,0)</f>
        <v>2184504</v>
      </c>
      <c r="C97">
        <f t="shared" si="3"/>
        <v>2.536549338737137E-2</v>
      </c>
      <c r="D97">
        <f t="shared" si="4"/>
        <v>2184558.4018611219</v>
      </c>
      <c r="E97">
        <f t="shared" si="5"/>
        <v>52.803365493387368</v>
      </c>
    </row>
    <row r="98" spans="1:5" x14ac:dyDescent="0.25">
      <c r="A98">
        <f>VLOOKUP('2024-03-18_windows_device_0'!P98,'2024-03-18_windows_device_0'!P$1:P$911,1,0)</f>
        <v>52.839333333333329</v>
      </c>
      <c r="B98">
        <f>VLOOKUP('2024-03-18_windows_device_0'!Q98,'2024-03-18_windows_device_0'!Q$1:Q$911,1,0)</f>
        <v>2184501</v>
      </c>
      <c r="C98">
        <f t="shared" si="3"/>
        <v>6.1411194516801708E-2</v>
      </c>
      <c r="D98">
        <f t="shared" si="4"/>
        <v>2184632.7097690315</v>
      </c>
      <c r="E98">
        <f t="shared" si="5"/>
        <v>52.900744527850129</v>
      </c>
    </row>
    <row r="99" spans="1:5" x14ac:dyDescent="0.25">
      <c r="A99">
        <f>VLOOKUP('2024-03-18_windows_device_0'!P99,'2024-03-18_windows_device_0'!P$1:P$911,1,0)</f>
        <v>52.872666666666667</v>
      </c>
      <c r="B99">
        <f>VLOOKUP('2024-03-18_windows_device_0'!Q99,'2024-03-18_windows_device_0'!Q$1:Q$911,1,0)</f>
        <v>2184526</v>
      </c>
      <c r="C99">
        <f t="shared" si="3"/>
        <v>3.3375649193920928E-2</v>
      </c>
      <c r="D99">
        <f t="shared" si="4"/>
        <v>2184597.5813962128</v>
      </c>
      <c r="E99">
        <f t="shared" si="5"/>
        <v>52.906042315860589</v>
      </c>
    </row>
    <row r="100" spans="1:5" x14ac:dyDescent="0.25">
      <c r="A100">
        <f>VLOOKUP('2024-03-18_windows_device_0'!P100,'2024-03-18_windows_device_0'!P$1:P$911,1,0)</f>
        <v>52.908000000000001</v>
      </c>
      <c r="B100">
        <f>VLOOKUP('2024-03-18_windows_device_0'!Q100,'2024-03-18_windows_device_0'!Q$1:Q$911,1,0)</f>
        <v>2184530</v>
      </c>
      <c r="C100">
        <f t="shared" si="3"/>
        <v>3.5378188145551208E-2</v>
      </c>
      <c r="D100">
        <f t="shared" si="4"/>
        <v>2184605.8762799855</v>
      </c>
      <c r="E100">
        <f t="shared" si="5"/>
        <v>52.943378188145552</v>
      </c>
    </row>
    <row r="101" spans="1:5" x14ac:dyDescent="0.25">
      <c r="A101">
        <f>VLOOKUP('2024-03-18_windows_device_0'!P101,'2024-03-18_windows_device_0'!P$1:P$911,1,0)</f>
        <v>52.944666666666663</v>
      </c>
      <c r="B101">
        <f>VLOOKUP('2024-03-18_windows_device_0'!Q101,'2024-03-18_windows_device_0'!Q$1:Q$911,1,0)</f>
        <v>2184534</v>
      </c>
      <c r="C101">
        <f t="shared" si="3"/>
        <v>3.6713214113302355E-2</v>
      </c>
      <c r="D101">
        <f t="shared" si="4"/>
        <v>2184612.7395358342</v>
      </c>
      <c r="E101">
        <f t="shared" si="5"/>
        <v>52.981379880779969</v>
      </c>
    </row>
    <row r="102" spans="1:5" x14ac:dyDescent="0.25">
      <c r="A102">
        <f>VLOOKUP('2024-03-18_windows_device_0'!P102,'2024-03-18_windows_device_0'!P$1:P$911,1,0)</f>
        <v>52.988666666666667</v>
      </c>
      <c r="B102">
        <f>VLOOKUP('2024-03-18_windows_device_0'!Q102,'2024-03-18_windows_device_0'!Q$1:Q$911,1,0)</f>
        <v>2184525</v>
      </c>
      <c r="C102">
        <f t="shared" si="3"/>
        <v>4.4055856935972783E-2</v>
      </c>
      <c r="D102">
        <f t="shared" si="4"/>
        <v>2184619.487443001</v>
      </c>
      <c r="E102">
        <f t="shared" si="5"/>
        <v>53.032722523602636</v>
      </c>
    </row>
    <row r="103" spans="1:5" x14ac:dyDescent="0.25">
      <c r="A103">
        <f>VLOOKUP('2024-03-18_windows_device_0'!P103,'2024-03-18_windows_device_0'!P$1:P$911,1,0)</f>
        <v>53.033333333333331</v>
      </c>
      <c r="B103">
        <f>VLOOKUP('2024-03-18_windows_device_0'!Q103,'2024-03-18_windows_device_0'!Q$1:Q$911,1,0)</f>
        <v>2184521</v>
      </c>
      <c r="C103">
        <f t="shared" si="3"/>
        <v>4.4723369919844796E-2</v>
      </c>
      <c r="D103">
        <f t="shared" si="4"/>
        <v>2184616.9190709251</v>
      </c>
      <c r="E103">
        <f t="shared" si="5"/>
        <v>53.078056703253175</v>
      </c>
    </row>
    <row r="104" spans="1:5" x14ac:dyDescent="0.25">
      <c r="A104">
        <f>VLOOKUP('2024-03-18_windows_device_0'!P104,'2024-03-18_windows_device_0'!P$1:P$911,1,0)</f>
        <v>53.067999999999998</v>
      </c>
      <c r="B104">
        <f>VLOOKUP('2024-03-18_windows_device_0'!Q104,'2024-03-18_windows_device_0'!Q$1:Q$911,1,0)</f>
        <v>2184534</v>
      </c>
      <c r="C104">
        <f t="shared" ref="C104:C167" si="6">(A104-A103)*F$2</f>
        <v>3.4710675161672075E-2</v>
      </c>
      <c r="D104">
        <f t="shared" si="4"/>
        <v>2184608.4446520614</v>
      </c>
      <c r="E104">
        <f t="shared" si="5"/>
        <v>53.102710675161667</v>
      </c>
    </row>
    <row r="105" spans="1:5" x14ac:dyDescent="0.25">
      <c r="A105">
        <f>VLOOKUP('2024-03-18_windows_device_0'!P105,'2024-03-18_windows_device_0'!P$1:P$911,1,0)</f>
        <v>53.101333333333329</v>
      </c>
      <c r="B105">
        <f>VLOOKUP('2024-03-18_windows_device_0'!Q105,'2024-03-18_windows_device_0'!Q$1:Q$911,1,0)</f>
        <v>2184531</v>
      </c>
      <c r="C105">
        <f t="shared" si="6"/>
        <v>3.3375649193913816E-2</v>
      </c>
      <c r="D105">
        <f t="shared" si="4"/>
        <v>2184602.5813962128</v>
      </c>
      <c r="E105">
        <f t="shared" si="5"/>
        <v>53.134708982527243</v>
      </c>
    </row>
    <row r="106" spans="1:5" x14ac:dyDescent="0.25">
      <c r="A106">
        <f>VLOOKUP('2024-03-18_windows_device_0'!P106,'2024-03-18_windows_device_0'!P$1:P$911,1,0)</f>
        <v>53.143333333333331</v>
      </c>
      <c r="B106">
        <f>VLOOKUP('2024-03-18_windows_device_0'!Q106,'2024-03-18_windows_device_0'!Q$1:Q$911,1,0)</f>
        <v>2184550</v>
      </c>
      <c r="C106">
        <f t="shared" si="6"/>
        <v>4.2053317984335391E-2</v>
      </c>
      <c r="D106">
        <f t="shared" si="4"/>
        <v>2184640.1925592283</v>
      </c>
      <c r="E106">
        <f t="shared" si="5"/>
        <v>53.185386651317664</v>
      </c>
    </row>
    <row r="107" spans="1:5" x14ac:dyDescent="0.25">
      <c r="A107">
        <f>VLOOKUP('2024-03-18_windows_device_0'!P107,'2024-03-18_windows_device_0'!P$1:P$911,1,0)</f>
        <v>53.171333333333337</v>
      </c>
      <c r="B107">
        <f>VLOOKUP('2024-03-18_windows_device_0'!Q107,'2024-03-18_windows_device_0'!Q$1:Q$911,1,0)</f>
        <v>2184524</v>
      </c>
      <c r="C107">
        <f t="shared" si="6"/>
        <v>2.8035545322895004E-2</v>
      </c>
      <c r="D107">
        <f t="shared" si="4"/>
        <v>2184584.1283728187</v>
      </c>
      <c r="E107">
        <f t="shared" si="5"/>
        <v>53.19936887865623</v>
      </c>
    </row>
    <row r="108" spans="1:5" x14ac:dyDescent="0.25">
      <c r="A108">
        <f>VLOOKUP('2024-03-18_windows_device_0'!P108,'2024-03-18_windows_device_0'!P$1:P$911,1,0)</f>
        <v>53.195999999999998</v>
      </c>
      <c r="B108">
        <f>VLOOKUP('2024-03-18_windows_device_0'!Q108,'2024-03-18_windows_device_0'!Q$1:Q$911,1,0)</f>
        <v>2184550</v>
      </c>
      <c r="C108">
        <f t="shared" si="6"/>
        <v>2.4697980403492241E-2</v>
      </c>
      <c r="D108">
        <f t="shared" si="4"/>
        <v>2184602.9702331973</v>
      </c>
      <c r="E108">
        <f t="shared" si="5"/>
        <v>53.220697980403493</v>
      </c>
    </row>
    <row r="109" spans="1:5" x14ac:dyDescent="0.25">
      <c r="A109">
        <f>VLOOKUP('2024-03-18_windows_device_0'!P109,'2024-03-18_windows_device_0'!P$1:P$911,1,0)</f>
        <v>53.225999999999999</v>
      </c>
      <c r="B109">
        <f>VLOOKUP('2024-03-18_windows_device_0'!Q109,'2024-03-18_windows_device_0'!Q$1:Q$911,1,0)</f>
        <v>2184569</v>
      </c>
      <c r="C109">
        <f t="shared" si="6"/>
        <v>3.0038084274525281E-2</v>
      </c>
      <c r="D109">
        <f t="shared" si="4"/>
        <v>2184633.4232565914</v>
      </c>
      <c r="E109">
        <f t="shared" si="5"/>
        <v>53.256038084274522</v>
      </c>
    </row>
    <row r="110" spans="1:5" x14ac:dyDescent="0.25">
      <c r="A110">
        <f>VLOOKUP('2024-03-18_windows_device_0'!P110,'2024-03-18_windows_device_0'!P$1:P$911,1,0)</f>
        <v>53.275999999999996</v>
      </c>
      <c r="B110">
        <f>VLOOKUP('2024-03-18_windows_device_0'!Q110,'2024-03-18_windows_device_0'!Q$1:Q$911,1,0)</f>
        <v>2184569</v>
      </c>
      <c r="C110">
        <f t="shared" si="6"/>
        <v>5.006347379087072E-2</v>
      </c>
      <c r="D110">
        <f t="shared" si="4"/>
        <v>2184676.3720943192</v>
      </c>
      <c r="E110">
        <f t="shared" si="5"/>
        <v>53.326063473790867</v>
      </c>
    </row>
    <row r="111" spans="1:5" x14ac:dyDescent="0.25">
      <c r="A111">
        <f>VLOOKUP('2024-03-18_windows_device_0'!P111,'2024-03-18_windows_device_0'!P$1:P$911,1,0)</f>
        <v>53.296666666666667</v>
      </c>
      <c r="B111">
        <f>VLOOKUP('2024-03-18_windows_device_0'!Q111,'2024-03-18_windows_device_0'!Q$1:Q$911,1,0)</f>
        <v>2184571</v>
      </c>
      <c r="C111">
        <f t="shared" si="6"/>
        <v>2.0692902500231689E-2</v>
      </c>
      <c r="D111">
        <f t="shared" si="4"/>
        <v>2184615.3804656519</v>
      </c>
      <c r="E111">
        <f t="shared" si="5"/>
        <v>53.317359569166896</v>
      </c>
    </row>
    <row r="112" spans="1:5" x14ac:dyDescent="0.25">
      <c r="A112">
        <f>VLOOKUP('2024-03-18_windows_device_0'!P112,'2024-03-18_windows_device_0'!P$1:P$911,1,0)</f>
        <v>53.355333333333334</v>
      </c>
      <c r="B112">
        <f>VLOOKUP('2024-03-18_windows_device_0'!Q112,'2024-03-18_windows_device_0'!Q$1:Q$911,1,0)</f>
        <v>2184578</v>
      </c>
      <c r="C112">
        <f t="shared" si="6"/>
        <v>5.8741142581292302E-2</v>
      </c>
      <c r="D112">
        <f t="shared" si="4"/>
        <v>2184703.9832573342</v>
      </c>
      <c r="E112">
        <f t="shared" si="5"/>
        <v>53.414074475914624</v>
      </c>
    </row>
    <row r="113" spans="1:5" x14ac:dyDescent="0.25">
      <c r="A113">
        <f>VLOOKUP('2024-03-18_windows_device_0'!P113,'2024-03-18_windows_device_0'!P$1:P$911,1,0)</f>
        <v>53.385333333333335</v>
      </c>
      <c r="B113">
        <f>VLOOKUP('2024-03-18_windows_device_0'!Q113,'2024-03-18_windows_device_0'!Q$1:Q$911,1,0)</f>
        <v>2184588</v>
      </c>
      <c r="C113">
        <f t="shared" si="6"/>
        <v>3.0038084274525281E-2</v>
      </c>
      <c r="D113">
        <f t="shared" si="4"/>
        <v>2184652.4232565914</v>
      </c>
      <c r="E113">
        <f t="shared" si="5"/>
        <v>53.415371417607858</v>
      </c>
    </row>
    <row r="114" spans="1:5" x14ac:dyDescent="0.25">
      <c r="A114">
        <f>VLOOKUP('2024-03-18_windows_device_0'!P114,'2024-03-18_windows_device_0'!P$1:P$911,1,0)</f>
        <v>53.409333333333336</v>
      </c>
      <c r="B114">
        <f>VLOOKUP('2024-03-18_windows_device_0'!Q114,'2024-03-18_windows_device_0'!Q$1:Q$911,1,0)</f>
        <v>2184582</v>
      </c>
      <c r="C114">
        <f t="shared" si="6"/>
        <v>2.4030467419620224E-2</v>
      </c>
      <c r="D114">
        <f t="shared" si="4"/>
        <v>2184633.5386052732</v>
      </c>
      <c r="E114">
        <f t="shared" si="5"/>
        <v>53.433363800752957</v>
      </c>
    </row>
    <row r="115" spans="1:5" x14ac:dyDescent="0.25">
      <c r="A115">
        <f>VLOOKUP('2024-03-18_windows_device_0'!P115,'2024-03-18_windows_device_0'!P$1:P$911,1,0)</f>
        <v>53.432000000000002</v>
      </c>
      <c r="B115">
        <f>VLOOKUP('2024-03-18_windows_device_0'!Q115,'2024-03-18_windows_device_0'!Q$1:Q$911,1,0)</f>
        <v>2184570</v>
      </c>
      <c r="C115">
        <f t="shared" si="6"/>
        <v>2.2695441451861965E-2</v>
      </c>
      <c r="D115">
        <f t="shared" si="4"/>
        <v>2184618.6753494246</v>
      </c>
      <c r="E115">
        <f t="shared" si="5"/>
        <v>53.454695441451861</v>
      </c>
    </row>
    <row r="116" spans="1:5" x14ac:dyDescent="0.25">
      <c r="A116">
        <f>VLOOKUP('2024-03-18_windows_device_0'!P116,'2024-03-18_windows_device_0'!P$1:P$911,1,0)</f>
        <v>53.459333333333333</v>
      </c>
      <c r="B116">
        <f>VLOOKUP('2024-03-18_windows_device_0'!Q116,'2024-03-18_windows_device_0'!Q$1:Q$911,1,0)</f>
        <v>2184593</v>
      </c>
      <c r="C116">
        <f t="shared" si="6"/>
        <v>2.7368032339008759E-2</v>
      </c>
      <c r="D116">
        <f t="shared" si="4"/>
        <v>2184651.6967448946</v>
      </c>
      <c r="E116">
        <f t="shared" si="5"/>
        <v>53.486701365672339</v>
      </c>
    </row>
    <row r="117" spans="1:5" x14ac:dyDescent="0.25">
      <c r="A117">
        <f>VLOOKUP('2024-03-18_windows_device_0'!P117,'2024-03-18_windows_device_0'!P$1:P$911,1,0)</f>
        <v>53.506666666666668</v>
      </c>
      <c r="B117">
        <f>VLOOKUP('2024-03-18_windows_device_0'!Q117,'2024-03-18_windows_device_0'!Q$1:Q$911,1,0)</f>
        <v>2184590</v>
      </c>
      <c r="C117">
        <f t="shared" si="6"/>
        <v>4.7393421855361315E-2</v>
      </c>
      <c r="D117">
        <f t="shared" si="4"/>
        <v>2184691.6455826219</v>
      </c>
      <c r="E117">
        <f t="shared" si="5"/>
        <v>53.554060088522029</v>
      </c>
    </row>
    <row r="118" spans="1:5" x14ac:dyDescent="0.25">
      <c r="A118">
        <f>VLOOKUP('2024-03-18_windows_device_0'!P118,'2024-03-18_windows_device_0'!P$1:P$911,1,0)</f>
        <v>53.525999999999996</v>
      </c>
      <c r="B118">
        <f>VLOOKUP('2024-03-18_windows_device_0'!Q118,'2024-03-18_windows_device_0'!Q$1:Q$911,1,0)</f>
        <v>2184582</v>
      </c>
      <c r="C118">
        <f t="shared" si="6"/>
        <v>1.9357876532466314E-2</v>
      </c>
      <c r="D118">
        <f t="shared" si="4"/>
        <v>2184623.5172098032</v>
      </c>
      <c r="E118">
        <f t="shared" si="5"/>
        <v>53.545357876532464</v>
      </c>
    </row>
    <row r="119" spans="1:5" x14ac:dyDescent="0.25">
      <c r="A119">
        <f>VLOOKUP('2024-03-18_windows_device_0'!P119,'2024-03-18_windows_device_0'!P$1:P$911,1,0)</f>
        <v>53.556666666666672</v>
      </c>
      <c r="B119">
        <f>VLOOKUP('2024-03-18_windows_device_0'!Q119,'2024-03-18_windows_device_0'!Q$1:Q$911,1,0)</f>
        <v>2184589</v>
      </c>
      <c r="C119">
        <f t="shared" si="6"/>
        <v>3.0705597258411526E-2</v>
      </c>
      <c r="D119">
        <f t="shared" si="4"/>
        <v>2184654.854884516</v>
      </c>
      <c r="E119">
        <f t="shared" si="5"/>
        <v>53.587372263925083</v>
      </c>
    </row>
    <row r="120" spans="1:5" x14ac:dyDescent="0.25">
      <c r="A120">
        <f>VLOOKUP('2024-03-18_windows_device_0'!P120,'2024-03-18_windows_device_0'!P$1:P$911,1,0)</f>
        <v>53.566666666666663</v>
      </c>
      <c r="B120">
        <f>VLOOKUP('2024-03-18_windows_device_0'!Q120,'2024-03-18_windows_device_0'!Q$1:Q$911,1,0)</f>
        <v>2184605</v>
      </c>
      <c r="C120">
        <f t="shared" si="6"/>
        <v>1.0012694758165607E-2</v>
      </c>
      <c r="D120">
        <f t="shared" si="4"/>
        <v>2184626.4744188637</v>
      </c>
      <c r="E120">
        <f t="shared" si="5"/>
        <v>53.57667936142483</v>
      </c>
    </row>
    <row r="121" spans="1:5" x14ac:dyDescent="0.25">
      <c r="A121">
        <f>VLOOKUP('2024-03-18_windows_device_0'!P121,'2024-03-18_windows_device_0'!P$1:P$911,1,0)</f>
        <v>53.626000000000005</v>
      </c>
      <c r="B121">
        <f>VLOOKUP('2024-03-18_windows_device_0'!Q121,'2024-03-18_windows_device_0'!Q$1:Q$911,1,0)</f>
        <v>2184623</v>
      </c>
      <c r="C121">
        <f t="shared" si="6"/>
        <v>5.9408655565178548E-2</v>
      </c>
      <c r="D121">
        <f t="shared" si="4"/>
        <v>2184750.4148852588</v>
      </c>
      <c r="E121">
        <f t="shared" si="5"/>
        <v>53.685408655565183</v>
      </c>
    </row>
    <row r="122" spans="1:5" x14ac:dyDescent="0.25">
      <c r="A122">
        <f>VLOOKUP('2024-03-18_windows_device_0'!P122,'2024-03-18_windows_device_0'!P$1:P$911,1,0)</f>
        <v>53.616666666666667</v>
      </c>
      <c r="B122">
        <f>VLOOKUP('2024-03-18_windows_device_0'!Q122,'2024-03-18_windows_device_0'!Q$1:Q$911,1,0)</f>
        <v>2184630</v>
      </c>
      <c r="C122">
        <f t="shared" si="6"/>
        <v>-9.3451817743007062E-3</v>
      </c>
      <c r="D122">
        <f t="shared" si="4"/>
        <v>2184609.9572090604</v>
      </c>
      <c r="E122">
        <f t="shared" si="5"/>
        <v>53.607321484892367</v>
      </c>
    </row>
    <row r="123" spans="1:5" x14ac:dyDescent="0.25">
      <c r="A123">
        <f>VLOOKUP('2024-03-18_windows_device_0'!P123,'2024-03-18_windows_device_0'!P$1:P$911,1,0)</f>
        <v>53.653999999999996</v>
      </c>
      <c r="B123">
        <f>VLOOKUP('2024-03-18_windows_device_0'!Q123,'2024-03-18_windows_device_0'!Q$1:Q$911,1,0)</f>
        <v>2184647</v>
      </c>
      <c r="C123">
        <f t="shared" si="6"/>
        <v>3.7380727097181481E-2</v>
      </c>
      <c r="D123">
        <f t="shared" si="4"/>
        <v>2184727.1711637583</v>
      </c>
      <c r="E123">
        <f t="shared" si="5"/>
        <v>53.691380727097176</v>
      </c>
    </row>
    <row r="124" spans="1:5" x14ac:dyDescent="0.25">
      <c r="A124">
        <f>VLOOKUP('2024-03-18_windows_device_0'!P124,'2024-03-18_windows_device_0'!P$1:P$911,1,0)</f>
        <v>53.688666666666663</v>
      </c>
      <c r="B124">
        <f>VLOOKUP('2024-03-18_windows_device_0'!Q124,'2024-03-18_windows_device_0'!Q$1:Q$911,1,0)</f>
        <v>2184634</v>
      </c>
      <c r="C124">
        <f t="shared" si="6"/>
        <v>3.4710675161672075E-2</v>
      </c>
      <c r="D124">
        <f t="shared" si="4"/>
        <v>2184708.4446520614</v>
      </c>
      <c r="E124">
        <f t="shared" si="5"/>
        <v>53.723377341828332</v>
      </c>
    </row>
    <row r="125" spans="1:5" x14ac:dyDescent="0.25">
      <c r="A125">
        <f>VLOOKUP('2024-03-18_windows_device_0'!P125,'2024-03-18_windows_device_0'!P$1:P$911,1,0)</f>
        <v>53.695333333333338</v>
      </c>
      <c r="B125">
        <f>VLOOKUP('2024-03-18_windows_device_0'!Q125,'2024-03-18_windows_device_0'!Q$1:Q$911,1,0)</f>
        <v>2184623</v>
      </c>
      <c r="C125">
        <f t="shared" si="6"/>
        <v>6.6751298387913004E-3</v>
      </c>
      <c r="D125">
        <f t="shared" si="4"/>
        <v>2184637.3162792427</v>
      </c>
      <c r="E125">
        <f t="shared" si="5"/>
        <v>53.702008463172128</v>
      </c>
    </row>
    <row r="126" spans="1:5" x14ac:dyDescent="0.25">
      <c r="A126">
        <f>VLOOKUP('2024-03-18_windows_device_0'!P126,'2024-03-18_windows_device_0'!P$1:P$911,1,0)</f>
        <v>53.739999999999995</v>
      </c>
      <c r="B126">
        <f>VLOOKUP('2024-03-18_windows_device_0'!Q126,'2024-03-18_windows_device_0'!Q$1:Q$911,1,0)</f>
        <v>2184624</v>
      </c>
      <c r="C126">
        <f t="shared" si="6"/>
        <v>4.4723369919837684E-2</v>
      </c>
      <c r="D126">
        <f t="shared" si="4"/>
        <v>2184719.9190709251</v>
      </c>
      <c r="E126">
        <f t="shared" si="5"/>
        <v>53.784723369919831</v>
      </c>
    </row>
    <row r="127" spans="1:5" x14ac:dyDescent="0.25">
      <c r="A127">
        <f>VLOOKUP('2024-03-18_windows_device_0'!P127,'2024-03-18_windows_device_0'!P$1:P$911,1,0)</f>
        <v>53.778666666666666</v>
      </c>
      <c r="B127">
        <f>VLOOKUP('2024-03-18_windows_device_0'!Q127,'2024-03-18_windows_device_0'!Q$1:Q$911,1,0)</f>
        <v>2184631</v>
      </c>
      <c r="C127">
        <f t="shared" si="6"/>
        <v>3.8715753064946859E-2</v>
      </c>
      <c r="D127">
        <f t="shared" si="4"/>
        <v>2184714.0344196069</v>
      </c>
      <c r="E127">
        <f t="shared" si="5"/>
        <v>53.817382419731615</v>
      </c>
    </row>
    <row r="128" spans="1:5" x14ac:dyDescent="0.25">
      <c r="A128">
        <f>VLOOKUP('2024-03-18_windows_device_0'!P128,'2024-03-18_windows_device_0'!P$1:P$911,1,0)</f>
        <v>53.795333333333332</v>
      </c>
      <c r="B128">
        <f>VLOOKUP('2024-03-18_windows_device_0'!Q128,'2024-03-18_windows_device_0'!Q$1:Q$911,1,0)</f>
        <v>2184627</v>
      </c>
      <c r="C128">
        <f t="shared" si="6"/>
        <v>1.6687824596956908E-2</v>
      </c>
      <c r="D128">
        <f t="shared" si="4"/>
        <v>2184662.7906981064</v>
      </c>
      <c r="E128">
        <f t="shared" si="5"/>
        <v>53.812021157930289</v>
      </c>
    </row>
    <row r="129" spans="1:5" x14ac:dyDescent="0.25">
      <c r="A129">
        <f>VLOOKUP('2024-03-18_windows_device_0'!P129,'2024-03-18_windows_device_0'!P$1:P$911,1,0)</f>
        <v>53.814</v>
      </c>
      <c r="B129">
        <f>VLOOKUP('2024-03-18_windows_device_0'!Q129,'2024-03-18_windows_device_0'!Q$1:Q$911,1,0)</f>
        <v>2184626</v>
      </c>
      <c r="C129">
        <f t="shared" si="6"/>
        <v>1.8690363548594296E-2</v>
      </c>
      <c r="D129">
        <f t="shared" si="4"/>
        <v>2184666.0855818791</v>
      </c>
      <c r="E129">
        <f t="shared" si="5"/>
        <v>53.832690363548593</v>
      </c>
    </row>
    <row r="130" spans="1:5" x14ac:dyDescent="0.25">
      <c r="A130">
        <f>VLOOKUP('2024-03-18_windows_device_0'!P130,'2024-03-18_windows_device_0'!P$1:P$911,1,0)</f>
        <v>53.856666666666669</v>
      </c>
      <c r="B130">
        <f>VLOOKUP('2024-03-18_windows_device_0'!Q130,'2024-03-18_windows_device_0'!Q$1:Q$911,1,0)</f>
        <v>2184651</v>
      </c>
      <c r="C130">
        <f t="shared" si="6"/>
        <v>4.2720830968214524E-2</v>
      </c>
      <c r="D130">
        <f t="shared" si="4"/>
        <v>2184742.6241871524</v>
      </c>
      <c r="E130">
        <f t="shared" si="5"/>
        <v>53.899387497634883</v>
      </c>
    </row>
    <row r="131" spans="1:5" x14ac:dyDescent="0.25">
      <c r="A131">
        <f>VLOOKUP('2024-03-18_windows_device_0'!P131,'2024-03-18_windows_device_0'!P$1:P$911,1,0)</f>
        <v>53.867333333333335</v>
      </c>
      <c r="B131">
        <f>VLOOKUP('2024-03-18_windows_device_0'!Q131,'2024-03-18_windows_device_0'!Q$1:Q$911,1,0)</f>
        <v>2184644</v>
      </c>
      <c r="C131">
        <f t="shared" si="6"/>
        <v>1.0680207742051851E-2</v>
      </c>
      <c r="D131">
        <f t="shared" ref="D131:D194" si="7">B131+C131*F$3</f>
        <v>2184666.9060467882</v>
      </c>
      <c r="E131">
        <f t="shared" ref="E131:E194" si="8">C131+A131</f>
        <v>53.87801354107539</v>
      </c>
    </row>
    <row r="132" spans="1:5" x14ac:dyDescent="0.25">
      <c r="A132">
        <f>VLOOKUP('2024-03-18_windows_device_0'!P132,'2024-03-18_windows_device_0'!P$1:P$911,1,0)</f>
        <v>53.897333333333336</v>
      </c>
      <c r="B132">
        <f>VLOOKUP('2024-03-18_windows_device_0'!Q132,'2024-03-18_windows_device_0'!Q$1:Q$911,1,0)</f>
        <v>2184667</v>
      </c>
      <c r="C132">
        <f t="shared" si="6"/>
        <v>3.0038084274525281E-2</v>
      </c>
      <c r="D132">
        <f t="shared" si="7"/>
        <v>2184731.4232565914</v>
      </c>
      <c r="E132">
        <f t="shared" si="8"/>
        <v>53.927371417607858</v>
      </c>
    </row>
    <row r="133" spans="1:5" x14ac:dyDescent="0.25">
      <c r="A133">
        <f>VLOOKUP('2024-03-18_windows_device_0'!P133,'2024-03-18_windows_device_0'!P$1:P$911,1,0)</f>
        <v>53.91</v>
      </c>
      <c r="B133">
        <f>VLOOKUP('2024-03-18_windows_device_0'!Q133,'2024-03-18_windows_device_0'!Q$1:Q$911,1,0)</f>
        <v>2184677</v>
      </c>
      <c r="C133">
        <f t="shared" si="6"/>
        <v>1.2682746693682127E-2</v>
      </c>
      <c r="D133">
        <f t="shared" si="7"/>
        <v>2184704.2009305609</v>
      </c>
      <c r="E133">
        <f t="shared" si="8"/>
        <v>53.922682746693681</v>
      </c>
    </row>
    <row r="134" spans="1:5" x14ac:dyDescent="0.25">
      <c r="A134">
        <f>VLOOKUP('2024-03-18_windows_device_0'!P134,'2024-03-18_windows_device_0'!P$1:P$911,1,0)</f>
        <v>53.961333333333329</v>
      </c>
      <c r="B134">
        <f>VLOOKUP('2024-03-18_windows_device_0'!Q134,'2024-03-18_windows_device_0'!Q$1:Q$911,1,0)</f>
        <v>2184677</v>
      </c>
      <c r="C134">
        <f t="shared" si="6"/>
        <v>5.1398499758628986E-2</v>
      </c>
      <c r="D134">
        <f t="shared" si="7"/>
        <v>2184787.2353501678</v>
      </c>
      <c r="E134">
        <f t="shared" si="8"/>
        <v>54.012731833091955</v>
      </c>
    </row>
    <row r="135" spans="1:5" x14ac:dyDescent="0.25">
      <c r="A135">
        <f>VLOOKUP('2024-03-18_windows_device_0'!P135,'2024-03-18_windows_device_0'!P$1:P$911,1,0)</f>
        <v>53.959333333333333</v>
      </c>
      <c r="B135">
        <f>VLOOKUP('2024-03-18_windows_device_0'!Q135,'2024-03-18_windows_device_0'!Q$1:Q$911,1,0)</f>
        <v>2184668</v>
      </c>
      <c r="C135">
        <f t="shared" si="6"/>
        <v>-2.0025389516302758E-3</v>
      </c>
      <c r="D135">
        <f t="shared" si="7"/>
        <v>2184663.7051162273</v>
      </c>
      <c r="E135">
        <f t="shared" si="8"/>
        <v>53.957330794381704</v>
      </c>
    </row>
    <row r="136" spans="1:5" x14ac:dyDescent="0.25">
      <c r="A136">
        <f>VLOOKUP('2024-03-18_windows_device_0'!P136,'2024-03-18_windows_device_0'!P$1:P$911,1,0)</f>
        <v>53.989999999999995</v>
      </c>
      <c r="B136">
        <f>VLOOKUP('2024-03-18_windows_device_0'!Q136,'2024-03-18_windows_device_0'!Q$1:Q$911,1,0)</f>
        <v>2184659</v>
      </c>
      <c r="C136">
        <f t="shared" si="6"/>
        <v>3.0705597258397294E-2</v>
      </c>
      <c r="D136">
        <f t="shared" si="7"/>
        <v>2184724.8548845155</v>
      </c>
      <c r="E136">
        <f t="shared" si="8"/>
        <v>54.020705597258392</v>
      </c>
    </row>
    <row r="137" spans="1:5" x14ac:dyDescent="0.25">
      <c r="A137">
        <f>VLOOKUP('2024-03-18_windows_device_0'!P137,'2024-03-18_windows_device_0'!P$1:P$911,1,0)</f>
        <v>54</v>
      </c>
      <c r="B137">
        <f>VLOOKUP('2024-03-18_windows_device_0'!Q137,'2024-03-18_windows_device_0'!Q$1:Q$911,1,0)</f>
        <v>2184658</v>
      </c>
      <c r="C137">
        <f t="shared" si="6"/>
        <v>1.0012694758179836E-2</v>
      </c>
      <c r="D137">
        <f t="shared" si="7"/>
        <v>2184679.4744188637</v>
      </c>
      <c r="E137">
        <f t="shared" si="8"/>
        <v>54.010012694758181</v>
      </c>
    </row>
    <row r="138" spans="1:5" x14ac:dyDescent="0.25">
      <c r="A138">
        <f>VLOOKUP('2024-03-18_windows_device_0'!P138,'2024-03-18_windows_device_0'!P$1:P$911,1,0)</f>
        <v>54.031999999999996</v>
      </c>
      <c r="B138">
        <f>VLOOKUP('2024-03-18_windows_device_0'!Q138,'2024-03-18_windows_device_0'!Q$1:Q$911,1,0)</f>
        <v>2184673</v>
      </c>
      <c r="C138">
        <f t="shared" si="6"/>
        <v>3.2040623226155557E-2</v>
      </c>
      <c r="D138">
        <f t="shared" si="7"/>
        <v>2184741.7181403642</v>
      </c>
      <c r="E138">
        <f t="shared" si="8"/>
        <v>54.064040623226155</v>
      </c>
    </row>
    <row r="139" spans="1:5" x14ac:dyDescent="0.25">
      <c r="A139">
        <f>VLOOKUP('2024-03-18_windows_device_0'!P139,'2024-03-18_windows_device_0'!P$1:P$911,1,0)</f>
        <v>54.048666666666662</v>
      </c>
      <c r="B139">
        <f>VLOOKUP('2024-03-18_windows_device_0'!Q139,'2024-03-18_windows_device_0'!Q$1:Q$911,1,0)</f>
        <v>2184674</v>
      </c>
      <c r="C139">
        <f t="shared" si="6"/>
        <v>1.6687824596956908E-2</v>
      </c>
      <c r="D139">
        <f t="shared" si="7"/>
        <v>2184709.7906981064</v>
      </c>
      <c r="E139">
        <f t="shared" si="8"/>
        <v>54.065354491263619</v>
      </c>
    </row>
    <row r="140" spans="1:5" x14ac:dyDescent="0.25">
      <c r="A140">
        <f>VLOOKUP('2024-03-18_windows_device_0'!P140,'2024-03-18_windows_device_0'!P$1:P$911,1,0)</f>
        <v>54.084000000000003</v>
      </c>
      <c r="B140">
        <f>VLOOKUP('2024-03-18_windows_device_0'!Q140,'2024-03-18_windows_device_0'!Q$1:Q$911,1,0)</f>
        <v>2184691</v>
      </c>
      <c r="C140">
        <f t="shared" si="6"/>
        <v>3.537818814555832E-2</v>
      </c>
      <c r="D140">
        <f t="shared" si="7"/>
        <v>2184766.8762799855</v>
      </c>
      <c r="E140">
        <f t="shared" si="8"/>
        <v>54.119378188145561</v>
      </c>
    </row>
    <row r="141" spans="1:5" x14ac:dyDescent="0.25">
      <c r="A141">
        <f>VLOOKUP('2024-03-18_windows_device_0'!P141,'2024-03-18_windows_device_0'!P$1:P$911,1,0)</f>
        <v>54.098666666666666</v>
      </c>
      <c r="B141">
        <f>VLOOKUP('2024-03-18_windows_device_0'!Q141,'2024-03-18_windows_device_0'!Q$1:Q$911,1,0)</f>
        <v>2184689</v>
      </c>
      <c r="C141">
        <f t="shared" si="6"/>
        <v>1.4685285645319518E-2</v>
      </c>
      <c r="D141">
        <f t="shared" si="7"/>
        <v>2184720.4958143337</v>
      </c>
      <c r="E141">
        <f t="shared" si="8"/>
        <v>54.113351952311987</v>
      </c>
    </row>
    <row r="142" spans="1:5" x14ac:dyDescent="0.25">
      <c r="A142">
        <f>VLOOKUP('2024-03-18_windows_device_0'!P142,'2024-03-18_windows_device_0'!P$1:P$911,1,0)</f>
        <v>54.114666666666665</v>
      </c>
      <c r="B142">
        <f>VLOOKUP('2024-03-18_windows_device_0'!Q142,'2024-03-18_windows_device_0'!Q$1:Q$911,1,0)</f>
        <v>2184674</v>
      </c>
      <c r="C142">
        <f t="shared" si="6"/>
        <v>1.6020311613077778E-2</v>
      </c>
      <c r="D142">
        <f t="shared" si="7"/>
        <v>2184708.3590701823</v>
      </c>
      <c r="E142">
        <f t="shared" si="8"/>
        <v>54.130686978279741</v>
      </c>
    </row>
    <row r="143" spans="1:5" x14ac:dyDescent="0.25">
      <c r="A143">
        <f>VLOOKUP('2024-03-18_windows_device_0'!P143,'2024-03-18_windows_device_0'!P$1:P$911,1,0)</f>
        <v>54.15</v>
      </c>
      <c r="B143">
        <f>VLOOKUP('2024-03-18_windows_device_0'!Q143,'2024-03-18_windows_device_0'!Q$1:Q$911,1,0)</f>
        <v>2184684</v>
      </c>
      <c r="C143">
        <f t="shared" si="6"/>
        <v>3.5378188145551208E-2</v>
      </c>
      <c r="D143">
        <f t="shared" si="7"/>
        <v>2184759.8762799855</v>
      </c>
      <c r="E143">
        <f t="shared" si="8"/>
        <v>54.185378188145549</v>
      </c>
    </row>
    <row r="144" spans="1:5" x14ac:dyDescent="0.25">
      <c r="A144">
        <f>VLOOKUP('2024-03-18_windows_device_0'!P144,'2024-03-18_windows_device_0'!P$1:P$911,1,0)</f>
        <v>54.153999999999996</v>
      </c>
      <c r="B144">
        <f>VLOOKUP('2024-03-18_windows_device_0'!Q144,'2024-03-18_windows_device_0'!Q$1:Q$911,1,0)</f>
        <v>2184687</v>
      </c>
      <c r="C144">
        <f t="shared" si="6"/>
        <v>4.0050779032676656E-3</v>
      </c>
      <c r="D144">
        <f t="shared" si="7"/>
        <v>2184695.5897675455</v>
      </c>
      <c r="E144">
        <f t="shared" si="8"/>
        <v>54.158005077903262</v>
      </c>
    </row>
    <row r="145" spans="1:5" x14ac:dyDescent="0.25">
      <c r="A145">
        <f>VLOOKUP('2024-03-18_windows_device_0'!P145,'2024-03-18_windows_device_0'!P$1:P$911,1,0)</f>
        <v>54.186</v>
      </c>
      <c r="B145">
        <f>VLOOKUP('2024-03-18_windows_device_0'!Q145,'2024-03-18_windows_device_0'!Q$1:Q$911,1,0)</f>
        <v>2184661</v>
      </c>
      <c r="C145">
        <f t="shared" si="6"/>
        <v>3.2040623226162669E-2</v>
      </c>
      <c r="D145">
        <f t="shared" si="7"/>
        <v>2184729.7181403642</v>
      </c>
      <c r="E145">
        <f t="shared" si="8"/>
        <v>54.218040623226166</v>
      </c>
    </row>
    <row r="146" spans="1:5" x14ac:dyDescent="0.25">
      <c r="A146">
        <f>VLOOKUP('2024-03-18_windows_device_0'!P146,'2024-03-18_windows_device_0'!P$1:P$911,1,0)</f>
        <v>54.212000000000003</v>
      </c>
      <c r="B146">
        <f>VLOOKUP('2024-03-18_windows_device_0'!Q146,'2024-03-18_windows_device_0'!Q$1:Q$911,1,0)</f>
        <v>2184672</v>
      </c>
      <c r="C146">
        <f t="shared" si="6"/>
        <v>2.6033006371257616E-2</v>
      </c>
      <c r="D146">
        <f t="shared" si="7"/>
        <v>2184727.833489046</v>
      </c>
      <c r="E146">
        <f t="shared" si="8"/>
        <v>54.238033006371261</v>
      </c>
    </row>
    <row r="147" spans="1:5" x14ac:dyDescent="0.25">
      <c r="A147">
        <f>VLOOKUP('2024-03-18_windows_device_0'!P147,'2024-03-18_windows_device_0'!P$1:P$911,1,0)</f>
        <v>54.229333333333329</v>
      </c>
      <c r="B147">
        <f>VLOOKUP('2024-03-18_windows_device_0'!Q147,'2024-03-18_windows_device_0'!Q$1:Q$911,1,0)</f>
        <v>2184691</v>
      </c>
      <c r="C147">
        <f t="shared" si="6"/>
        <v>1.7355337580828925E-2</v>
      </c>
      <c r="D147">
        <f t="shared" si="7"/>
        <v>2184728.2223260305</v>
      </c>
      <c r="E147">
        <f t="shared" si="8"/>
        <v>54.24668867091416</v>
      </c>
    </row>
    <row r="148" spans="1:5" x14ac:dyDescent="0.25">
      <c r="A148">
        <f>VLOOKUP('2024-03-18_windows_device_0'!P148,'2024-03-18_windows_device_0'!P$1:P$911,1,0)</f>
        <v>54.24666666666667</v>
      </c>
      <c r="B148">
        <f>VLOOKUP('2024-03-18_windows_device_0'!Q148,'2024-03-18_windows_device_0'!Q$1:Q$911,1,0)</f>
        <v>2184705</v>
      </c>
      <c r="C148">
        <f t="shared" si="6"/>
        <v>1.7355337580843153E-2</v>
      </c>
      <c r="D148">
        <f t="shared" si="7"/>
        <v>2184742.2223260305</v>
      </c>
      <c r="E148">
        <f t="shared" si="8"/>
        <v>54.264022004247515</v>
      </c>
    </row>
    <row r="149" spans="1:5" x14ac:dyDescent="0.25">
      <c r="A149">
        <f>VLOOKUP('2024-03-18_windows_device_0'!P149,'2024-03-18_windows_device_0'!P$1:P$911,1,0)</f>
        <v>54.271999999999998</v>
      </c>
      <c r="B149">
        <f>VLOOKUP('2024-03-18_windows_device_0'!Q149,'2024-03-18_windows_device_0'!Q$1:Q$911,1,0)</f>
        <v>2184719</v>
      </c>
      <c r="C149">
        <f t="shared" si="6"/>
        <v>2.536549338737137E-2</v>
      </c>
      <c r="D149">
        <f t="shared" si="7"/>
        <v>2184773.4018611219</v>
      </c>
      <c r="E149">
        <f t="shared" si="8"/>
        <v>54.297365493387368</v>
      </c>
    </row>
    <row r="150" spans="1:5" x14ac:dyDescent="0.25">
      <c r="A150">
        <f>VLOOKUP('2024-03-18_windows_device_0'!P150,'2024-03-18_windows_device_0'!P$1:P$911,1,0)</f>
        <v>54.272666666666666</v>
      </c>
      <c r="B150">
        <f>VLOOKUP('2024-03-18_windows_device_0'!Q150,'2024-03-18_windows_device_0'!Q$1:Q$911,1,0)</f>
        <v>2184707</v>
      </c>
      <c r="C150">
        <f t="shared" si="6"/>
        <v>6.6751298387913007E-4</v>
      </c>
      <c r="D150">
        <f t="shared" si="7"/>
        <v>2184708.4316279241</v>
      </c>
      <c r="E150">
        <f t="shared" si="8"/>
        <v>54.273334179650547</v>
      </c>
    </row>
    <row r="151" spans="1:5" x14ac:dyDescent="0.25">
      <c r="A151">
        <f>VLOOKUP('2024-03-18_windows_device_0'!P151,'2024-03-18_windows_device_0'!P$1:P$911,1,0)</f>
        <v>54.3</v>
      </c>
      <c r="B151">
        <f>VLOOKUP('2024-03-18_windows_device_0'!Q151,'2024-03-18_windows_device_0'!Q$1:Q$911,1,0)</f>
        <v>2184694</v>
      </c>
      <c r="C151">
        <f t="shared" si="6"/>
        <v>2.7368032339008759E-2</v>
      </c>
      <c r="D151">
        <f t="shared" si="7"/>
        <v>2184752.6967448946</v>
      </c>
      <c r="E151">
        <f t="shared" si="8"/>
        <v>54.327368032339002</v>
      </c>
    </row>
    <row r="152" spans="1:5" x14ac:dyDescent="0.25">
      <c r="A152">
        <f>VLOOKUP('2024-03-18_windows_device_0'!P152,'2024-03-18_windows_device_0'!P$1:P$911,1,0)</f>
        <v>54.316000000000003</v>
      </c>
      <c r="B152">
        <f>VLOOKUP('2024-03-18_windows_device_0'!Q152,'2024-03-18_windows_device_0'!Q$1:Q$911,1,0)</f>
        <v>2184659</v>
      </c>
      <c r="C152">
        <f t="shared" si="6"/>
        <v>1.6020311613084891E-2</v>
      </c>
      <c r="D152">
        <f t="shared" si="7"/>
        <v>2184693.3590701823</v>
      </c>
      <c r="E152">
        <f t="shared" si="8"/>
        <v>54.332020311613086</v>
      </c>
    </row>
    <row r="153" spans="1:5" x14ac:dyDescent="0.25">
      <c r="A153">
        <f>VLOOKUP('2024-03-18_windows_device_0'!P153,'2024-03-18_windows_device_0'!P$1:P$911,1,0)</f>
        <v>54.328000000000003</v>
      </c>
      <c r="B153">
        <f>VLOOKUP('2024-03-18_windows_device_0'!Q153,'2024-03-18_windows_device_0'!Q$1:Q$911,1,0)</f>
        <v>2184649</v>
      </c>
      <c r="C153">
        <f t="shared" si="6"/>
        <v>1.2015233709810112E-2</v>
      </c>
      <c r="D153">
        <f t="shared" si="7"/>
        <v>2184674.7693026364</v>
      </c>
      <c r="E153">
        <f t="shared" si="8"/>
        <v>54.340015233709813</v>
      </c>
    </row>
    <row r="154" spans="1:5" x14ac:dyDescent="0.25">
      <c r="A154">
        <f>VLOOKUP('2024-03-18_windows_device_0'!P154,'2024-03-18_windows_device_0'!P$1:P$911,1,0)</f>
        <v>54.333333333333329</v>
      </c>
      <c r="B154">
        <f>VLOOKUP('2024-03-18_windows_device_0'!Q154,'2024-03-18_windows_device_0'!Q$1:Q$911,1,0)</f>
        <v>2184653</v>
      </c>
      <c r="C154">
        <f t="shared" si="6"/>
        <v>5.3401038710188115E-3</v>
      </c>
      <c r="D154">
        <f t="shared" si="7"/>
        <v>2184664.4530233941</v>
      </c>
      <c r="E154">
        <f t="shared" si="8"/>
        <v>54.338673437204349</v>
      </c>
    </row>
    <row r="155" spans="1:5" x14ac:dyDescent="0.25">
      <c r="A155">
        <f>VLOOKUP('2024-03-18_windows_device_0'!P155,'2024-03-18_windows_device_0'!P$1:P$911,1,0)</f>
        <v>54.350666666666669</v>
      </c>
      <c r="B155">
        <f>VLOOKUP('2024-03-18_windows_device_0'!Q155,'2024-03-18_windows_device_0'!Q$1:Q$911,1,0)</f>
        <v>2184653</v>
      </c>
      <c r="C155">
        <f t="shared" si="6"/>
        <v>1.7355337580843153E-2</v>
      </c>
      <c r="D155">
        <f t="shared" si="7"/>
        <v>2184690.2223260305</v>
      </c>
      <c r="E155">
        <f t="shared" si="8"/>
        <v>54.368022004247514</v>
      </c>
    </row>
    <row r="156" spans="1:5" x14ac:dyDescent="0.25">
      <c r="A156">
        <f>VLOOKUP('2024-03-18_windows_device_0'!P156,'2024-03-18_windows_device_0'!P$1:P$911,1,0)</f>
        <v>54.37533333333333</v>
      </c>
      <c r="B156">
        <f>VLOOKUP('2024-03-18_windows_device_0'!Q156,'2024-03-18_windows_device_0'!Q$1:Q$911,1,0)</f>
        <v>2184661</v>
      </c>
      <c r="C156">
        <f t="shared" si="6"/>
        <v>2.4697980403492241E-2</v>
      </c>
      <c r="D156">
        <f t="shared" si="7"/>
        <v>2184713.9702331973</v>
      </c>
      <c r="E156">
        <f t="shared" si="8"/>
        <v>54.400031313736825</v>
      </c>
    </row>
    <row r="157" spans="1:5" x14ac:dyDescent="0.25">
      <c r="A157">
        <f>VLOOKUP('2024-03-18_windows_device_0'!P157,'2024-03-18_windows_device_0'!P$1:P$911,1,0)</f>
        <v>54.395333333333333</v>
      </c>
      <c r="B157">
        <f>VLOOKUP('2024-03-18_windows_device_0'!Q157,'2024-03-18_windows_device_0'!Q$1:Q$911,1,0)</f>
        <v>2184662</v>
      </c>
      <c r="C157">
        <f t="shared" si="6"/>
        <v>2.0025389516352559E-2</v>
      </c>
      <c r="D157">
        <f t="shared" si="7"/>
        <v>2184704.9488377278</v>
      </c>
      <c r="E157">
        <f t="shared" si="8"/>
        <v>54.415358722849689</v>
      </c>
    </row>
    <row r="158" spans="1:5" x14ac:dyDescent="0.25">
      <c r="A158">
        <f>VLOOKUP('2024-03-18_windows_device_0'!P158,'2024-03-18_windows_device_0'!P$1:P$911,1,0)</f>
        <v>54.377333333333333</v>
      </c>
      <c r="B158">
        <f>VLOOKUP('2024-03-18_windows_device_0'!Q158,'2024-03-18_windows_device_0'!Q$1:Q$911,1,0)</f>
        <v>2184663</v>
      </c>
      <c r="C158">
        <f t="shared" si="6"/>
        <v>-1.8022850564715167E-2</v>
      </c>
      <c r="D158">
        <f t="shared" si="7"/>
        <v>2184624.346046045</v>
      </c>
      <c r="E158">
        <f t="shared" si="8"/>
        <v>54.35931048276862</v>
      </c>
    </row>
    <row r="159" spans="1:5" x14ac:dyDescent="0.25">
      <c r="A159">
        <f>VLOOKUP('2024-03-18_windows_device_0'!P159,'2024-03-18_windows_device_0'!P$1:P$911,1,0)</f>
        <v>54.4</v>
      </c>
      <c r="B159">
        <f>VLOOKUP('2024-03-18_windows_device_0'!Q159,'2024-03-18_windows_device_0'!Q$1:Q$911,1,0)</f>
        <v>2184674</v>
      </c>
      <c r="C159">
        <f t="shared" si="6"/>
        <v>2.2695441451861965E-2</v>
      </c>
      <c r="D159">
        <f t="shared" si="7"/>
        <v>2184722.6753494246</v>
      </c>
      <c r="E159">
        <f t="shared" si="8"/>
        <v>54.422695441451857</v>
      </c>
    </row>
    <row r="160" spans="1:5" x14ac:dyDescent="0.25">
      <c r="A160">
        <f>VLOOKUP('2024-03-18_windows_device_0'!P160,'2024-03-18_windows_device_0'!P$1:P$911,1,0)</f>
        <v>54.406666666666666</v>
      </c>
      <c r="B160">
        <f>VLOOKUP('2024-03-18_windows_device_0'!Q160,'2024-03-18_windows_device_0'!Q$1:Q$911,1,0)</f>
        <v>2184674</v>
      </c>
      <c r="C160">
        <f t="shared" si="6"/>
        <v>6.6751298387841863E-3</v>
      </c>
      <c r="D160">
        <f t="shared" si="7"/>
        <v>2184688.3162792427</v>
      </c>
      <c r="E160">
        <f t="shared" si="8"/>
        <v>54.413341796505449</v>
      </c>
    </row>
    <row r="161" spans="1:5" x14ac:dyDescent="0.25">
      <c r="A161">
        <f>VLOOKUP('2024-03-18_windows_device_0'!P161,'2024-03-18_windows_device_0'!P$1:P$911,1,0)</f>
        <v>54.408000000000001</v>
      </c>
      <c r="B161">
        <f>VLOOKUP('2024-03-18_windows_device_0'!Q161,'2024-03-18_windows_device_0'!Q$1:Q$911,1,0)</f>
        <v>2184673</v>
      </c>
      <c r="C161">
        <f t="shared" si="6"/>
        <v>1.3350259677582601E-3</v>
      </c>
      <c r="D161">
        <f t="shared" si="7"/>
        <v>2184675.8632558486</v>
      </c>
      <c r="E161">
        <f t="shared" si="8"/>
        <v>54.409335025967756</v>
      </c>
    </row>
    <row r="162" spans="1:5" x14ac:dyDescent="0.25">
      <c r="A162">
        <f>VLOOKUP('2024-03-18_windows_device_0'!P162,'2024-03-18_windows_device_0'!P$1:P$911,1,0)</f>
        <v>54.424666666666667</v>
      </c>
      <c r="B162">
        <f>VLOOKUP('2024-03-18_windows_device_0'!Q162,'2024-03-18_windows_device_0'!Q$1:Q$911,1,0)</f>
        <v>2184683</v>
      </c>
      <c r="C162">
        <f t="shared" si="6"/>
        <v>1.6687824596956908E-2</v>
      </c>
      <c r="D162">
        <f t="shared" si="7"/>
        <v>2184718.7906981064</v>
      </c>
      <c r="E162">
        <f t="shared" si="8"/>
        <v>54.441354491263624</v>
      </c>
    </row>
    <row r="163" spans="1:5" x14ac:dyDescent="0.25">
      <c r="A163">
        <f>VLOOKUP('2024-03-18_windows_device_0'!P163,'2024-03-18_windows_device_0'!P$1:P$911,1,0)</f>
        <v>54.424666666666667</v>
      </c>
      <c r="B163">
        <f>VLOOKUP('2024-03-18_windows_device_0'!Q163,'2024-03-18_windows_device_0'!Q$1:Q$911,1,0)</f>
        <v>2184687</v>
      </c>
      <c r="C163">
        <f t="shared" si="6"/>
        <v>0</v>
      </c>
      <c r="D163">
        <f t="shared" si="7"/>
        <v>2184687</v>
      </c>
      <c r="E163">
        <f t="shared" si="8"/>
        <v>54.424666666666667</v>
      </c>
    </row>
    <row r="164" spans="1:5" x14ac:dyDescent="0.25">
      <c r="A164">
        <f>VLOOKUP('2024-03-18_windows_device_0'!P164,'2024-03-18_windows_device_0'!P$1:P$911,1,0)</f>
        <v>54.426000000000002</v>
      </c>
      <c r="B164">
        <f>VLOOKUP('2024-03-18_windows_device_0'!Q164,'2024-03-18_windows_device_0'!Q$1:Q$911,1,0)</f>
        <v>2184698</v>
      </c>
      <c r="C164">
        <f t="shared" si="6"/>
        <v>1.3350259677582601E-3</v>
      </c>
      <c r="D164">
        <f t="shared" si="7"/>
        <v>2184700.8632558486</v>
      </c>
      <c r="E164">
        <f t="shared" si="8"/>
        <v>54.427335025967757</v>
      </c>
    </row>
    <row r="165" spans="1:5" x14ac:dyDescent="0.25">
      <c r="A165">
        <f>VLOOKUP('2024-03-18_windows_device_0'!P165,'2024-03-18_windows_device_0'!P$1:P$911,1,0)</f>
        <v>54.405333333333331</v>
      </c>
      <c r="B165">
        <f>VLOOKUP('2024-03-18_windows_device_0'!Q165,'2024-03-18_windows_device_0'!Q$1:Q$911,1,0)</f>
        <v>2184703</v>
      </c>
      <c r="C165">
        <f t="shared" si="6"/>
        <v>-2.0692902500231689E-2</v>
      </c>
      <c r="D165">
        <f t="shared" si="7"/>
        <v>2184658.6195343481</v>
      </c>
      <c r="E165">
        <f t="shared" si="8"/>
        <v>54.384640430833102</v>
      </c>
    </row>
    <row r="166" spans="1:5" x14ac:dyDescent="0.25">
      <c r="A166">
        <f>VLOOKUP('2024-03-18_windows_device_0'!P166,'2024-03-18_windows_device_0'!P$1:P$911,1,0)</f>
        <v>54.433333333333337</v>
      </c>
      <c r="B166">
        <f>VLOOKUP('2024-03-18_windows_device_0'!Q166,'2024-03-18_windows_device_0'!Q$1:Q$911,1,0)</f>
        <v>2184703</v>
      </c>
      <c r="C166">
        <f t="shared" si="6"/>
        <v>2.8035545322895004E-2</v>
      </c>
      <c r="D166">
        <f t="shared" si="7"/>
        <v>2184763.1283728187</v>
      </c>
      <c r="E166">
        <f t="shared" si="8"/>
        <v>54.461368878656231</v>
      </c>
    </row>
    <row r="167" spans="1:5" x14ac:dyDescent="0.25">
      <c r="A167">
        <f>VLOOKUP('2024-03-18_windows_device_0'!P167,'2024-03-18_windows_device_0'!P$1:P$911,1,0)</f>
        <v>54.433333333333337</v>
      </c>
      <c r="B167">
        <f>VLOOKUP('2024-03-18_windows_device_0'!Q167,'2024-03-18_windows_device_0'!Q$1:Q$911,1,0)</f>
        <v>2184704</v>
      </c>
      <c r="C167">
        <f t="shared" si="6"/>
        <v>0</v>
      </c>
      <c r="D167">
        <f t="shared" si="7"/>
        <v>2184704</v>
      </c>
      <c r="E167">
        <f t="shared" si="8"/>
        <v>54.433333333333337</v>
      </c>
    </row>
    <row r="168" spans="1:5" x14ac:dyDescent="0.25">
      <c r="A168">
        <f>VLOOKUP('2024-03-18_windows_device_0'!P168,'2024-03-18_windows_device_0'!P$1:P$911,1,0)</f>
        <v>54.441333333333333</v>
      </c>
      <c r="B168">
        <f>VLOOKUP('2024-03-18_windows_device_0'!Q168,'2024-03-18_windows_device_0'!Q$1:Q$911,1,0)</f>
        <v>2184711</v>
      </c>
      <c r="C168">
        <f t="shared" ref="C168:C231" si="9">(A168-A167)*F$2</f>
        <v>8.0101558065353313E-3</v>
      </c>
      <c r="D168">
        <f t="shared" si="7"/>
        <v>2184728.1795350909</v>
      </c>
      <c r="E168">
        <f t="shared" si="8"/>
        <v>54.449343489139871</v>
      </c>
    </row>
    <row r="169" spans="1:5" x14ac:dyDescent="0.25">
      <c r="A169">
        <f>VLOOKUP('2024-03-18_windows_device_0'!P169,'2024-03-18_windows_device_0'!P$1:P$911,1,0)</f>
        <v>54.428666666666672</v>
      </c>
      <c r="B169">
        <f>VLOOKUP('2024-03-18_windows_device_0'!Q169,'2024-03-18_windows_device_0'!Q$1:Q$911,1,0)</f>
        <v>2184717</v>
      </c>
      <c r="C169">
        <f t="shared" si="9"/>
        <v>-1.2682746693682127E-2</v>
      </c>
      <c r="D169">
        <f t="shared" si="7"/>
        <v>2184689.7990694391</v>
      </c>
      <c r="E169">
        <f t="shared" si="8"/>
        <v>54.415983919972987</v>
      </c>
    </row>
    <row r="170" spans="1:5" x14ac:dyDescent="0.25">
      <c r="A170">
        <f>VLOOKUP('2024-03-18_windows_device_0'!P170,'2024-03-18_windows_device_0'!P$1:P$911,1,0)</f>
        <v>54.429333333333332</v>
      </c>
      <c r="B170">
        <f>VLOOKUP('2024-03-18_windows_device_0'!Q170,'2024-03-18_windows_device_0'!Q$1:Q$911,1,0)</f>
        <v>2184718</v>
      </c>
      <c r="C170">
        <f t="shared" si="9"/>
        <v>6.6751298387201564E-4</v>
      </c>
      <c r="D170">
        <f t="shared" si="7"/>
        <v>2184719.4316279241</v>
      </c>
      <c r="E170">
        <f t="shared" si="8"/>
        <v>54.430000846317206</v>
      </c>
    </row>
    <row r="171" spans="1:5" x14ac:dyDescent="0.25">
      <c r="A171">
        <f>VLOOKUP('2024-03-18_windows_device_0'!P171,'2024-03-18_windows_device_0'!P$1:P$911,1,0)</f>
        <v>54.42</v>
      </c>
      <c r="B171">
        <f>VLOOKUP('2024-03-18_windows_device_0'!Q171,'2024-03-18_windows_device_0'!Q$1:Q$911,1,0)</f>
        <v>2184720</v>
      </c>
      <c r="C171">
        <f t="shared" si="9"/>
        <v>-9.3451817742935921E-3</v>
      </c>
      <c r="D171">
        <f t="shared" si="7"/>
        <v>2184699.9572090604</v>
      </c>
      <c r="E171">
        <f t="shared" si="8"/>
        <v>54.410654818225709</v>
      </c>
    </row>
    <row r="172" spans="1:5" x14ac:dyDescent="0.25">
      <c r="A172">
        <f>VLOOKUP('2024-03-18_windows_device_0'!P172,'2024-03-18_windows_device_0'!P$1:P$911,1,0)</f>
        <v>54.417333333333332</v>
      </c>
      <c r="B172">
        <f>VLOOKUP('2024-03-18_windows_device_0'!Q172,'2024-03-18_windows_device_0'!Q$1:Q$911,1,0)</f>
        <v>2184718</v>
      </c>
      <c r="C172">
        <f t="shared" si="9"/>
        <v>-2.6700519355165203E-3</v>
      </c>
      <c r="D172">
        <f t="shared" si="7"/>
        <v>2184712.2734883032</v>
      </c>
      <c r="E172">
        <f t="shared" si="8"/>
        <v>54.414663281397814</v>
      </c>
    </row>
    <row r="173" spans="1:5" x14ac:dyDescent="0.25">
      <c r="A173">
        <f>VLOOKUP('2024-03-18_windows_device_0'!P173,'2024-03-18_windows_device_0'!P$1:P$911,1,0)</f>
        <v>54.405999999999999</v>
      </c>
      <c r="B173">
        <f>VLOOKUP('2024-03-18_windows_device_0'!Q173,'2024-03-18_windows_device_0'!Q$1:Q$911,1,0)</f>
        <v>2184720</v>
      </c>
      <c r="C173">
        <f t="shared" si="9"/>
        <v>-1.1347720725930982E-2</v>
      </c>
      <c r="D173">
        <f t="shared" si="7"/>
        <v>2184695.6623252877</v>
      </c>
      <c r="E173">
        <f t="shared" si="8"/>
        <v>54.394652279274069</v>
      </c>
    </row>
    <row r="174" spans="1:5" x14ac:dyDescent="0.25">
      <c r="A174">
        <f>VLOOKUP('2024-03-18_windows_device_0'!P174,'2024-03-18_windows_device_0'!P$1:P$911,1,0)</f>
        <v>54.396000000000001</v>
      </c>
      <c r="B174">
        <f>VLOOKUP('2024-03-18_windows_device_0'!Q174,'2024-03-18_windows_device_0'!Q$1:Q$911,1,0)</f>
        <v>2184724</v>
      </c>
      <c r="C174">
        <f t="shared" si="9"/>
        <v>-1.0012694758172722E-2</v>
      </c>
      <c r="D174">
        <f t="shared" si="7"/>
        <v>2184702.5255811363</v>
      </c>
      <c r="E174">
        <f t="shared" si="8"/>
        <v>54.385987305241827</v>
      </c>
    </row>
    <row r="175" spans="1:5" x14ac:dyDescent="0.25">
      <c r="A175">
        <f>VLOOKUP('2024-03-18_windows_device_0'!P175,'2024-03-18_windows_device_0'!P$1:P$911,1,0)</f>
        <v>54.399333333333331</v>
      </c>
      <c r="B175">
        <f>VLOOKUP('2024-03-18_windows_device_0'!Q175,'2024-03-18_windows_device_0'!Q$1:Q$911,1,0)</f>
        <v>2184727</v>
      </c>
      <c r="C175">
        <f t="shared" si="9"/>
        <v>3.3375649193885357E-3</v>
      </c>
      <c r="D175">
        <f t="shared" si="7"/>
        <v>2184734.1581396214</v>
      </c>
      <c r="E175">
        <f t="shared" si="8"/>
        <v>54.402670898252723</v>
      </c>
    </row>
    <row r="176" spans="1:5" x14ac:dyDescent="0.25">
      <c r="A176">
        <f>VLOOKUP('2024-03-18_windows_device_0'!P176,'2024-03-18_windows_device_0'!P$1:P$911,1,0)</f>
        <v>54.37533333333333</v>
      </c>
      <c r="B176">
        <f>VLOOKUP('2024-03-18_windows_device_0'!Q176,'2024-03-18_windows_device_0'!Q$1:Q$911,1,0)</f>
        <v>2184732</v>
      </c>
      <c r="C176">
        <f t="shared" si="9"/>
        <v>-2.4030467419620224E-2</v>
      </c>
      <c r="D176">
        <f t="shared" si="7"/>
        <v>2184680.4613947268</v>
      </c>
      <c r="E176">
        <f t="shared" si="8"/>
        <v>54.351302865913709</v>
      </c>
    </row>
    <row r="177" spans="1:5" x14ac:dyDescent="0.25">
      <c r="A177">
        <f>VLOOKUP('2024-03-18_windows_device_0'!P177,'2024-03-18_windows_device_0'!P$1:P$911,1,0)</f>
        <v>54.36866666666667</v>
      </c>
      <c r="B177">
        <f>VLOOKUP('2024-03-18_windows_device_0'!Q177,'2024-03-18_windows_device_0'!Q$1:Q$911,1,0)</f>
        <v>2184732</v>
      </c>
      <c r="C177">
        <f t="shared" si="9"/>
        <v>-6.6751298387770714E-3</v>
      </c>
      <c r="D177">
        <f t="shared" si="7"/>
        <v>2184717.6837207573</v>
      </c>
      <c r="E177">
        <f t="shared" si="8"/>
        <v>54.361991536827894</v>
      </c>
    </row>
    <row r="178" spans="1:5" x14ac:dyDescent="0.25">
      <c r="A178">
        <f>VLOOKUP('2024-03-18_windows_device_0'!P178,'2024-03-18_windows_device_0'!P$1:P$911,1,0)</f>
        <v>54.366</v>
      </c>
      <c r="B178">
        <f>VLOOKUP('2024-03-18_windows_device_0'!Q178,'2024-03-18_windows_device_0'!Q$1:Q$911,1,0)</f>
        <v>2184734</v>
      </c>
      <c r="C178">
        <f t="shared" si="9"/>
        <v>-2.6700519355165203E-3</v>
      </c>
      <c r="D178">
        <f t="shared" si="7"/>
        <v>2184728.2734883032</v>
      </c>
      <c r="E178">
        <f t="shared" si="8"/>
        <v>54.363329948064482</v>
      </c>
    </row>
    <row r="179" spans="1:5" x14ac:dyDescent="0.25">
      <c r="A179">
        <f>VLOOKUP('2024-03-18_windows_device_0'!P179,'2024-03-18_windows_device_0'!P$1:P$911,1,0)</f>
        <v>54.332000000000001</v>
      </c>
      <c r="B179">
        <f>VLOOKUP('2024-03-18_windows_device_0'!Q179,'2024-03-18_windows_device_0'!Q$1:Q$911,1,0)</f>
        <v>2184740</v>
      </c>
      <c r="C179">
        <f t="shared" si="9"/>
        <v>-3.4043162177792949E-2</v>
      </c>
      <c r="D179">
        <f t="shared" si="7"/>
        <v>2184666.9869758631</v>
      </c>
      <c r="E179">
        <f t="shared" si="8"/>
        <v>54.297956837822206</v>
      </c>
    </row>
    <row r="180" spans="1:5" x14ac:dyDescent="0.25">
      <c r="A180">
        <f>VLOOKUP('2024-03-18_windows_device_0'!P180,'2024-03-18_windows_device_0'!P$1:P$911,1,0)</f>
        <v>54.326000000000001</v>
      </c>
      <c r="B180">
        <f>VLOOKUP('2024-03-18_windows_device_0'!Q180,'2024-03-18_windows_device_0'!Q$1:Q$911,1,0)</f>
        <v>2184736</v>
      </c>
      <c r="C180">
        <f t="shared" si="9"/>
        <v>-6.0076168549050559E-3</v>
      </c>
      <c r="D180">
        <f t="shared" si="7"/>
        <v>2184723.1153486818</v>
      </c>
      <c r="E180">
        <f t="shared" si="8"/>
        <v>54.319992383145099</v>
      </c>
    </row>
    <row r="181" spans="1:5" x14ac:dyDescent="0.25">
      <c r="A181">
        <f>VLOOKUP('2024-03-18_windows_device_0'!P181,'2024-03-18_windows_device_0'!P$1:P$911,1,0)</f>
        <v>54.324666666666666</v>
      </c>
      <c r="B181">
        <f>VLOOKUP('2024-03-18_windows_device_0'!Q181,'2024-03-18_windows_device_0'!Q$1:Q$911,1,0)</f>
        <v>2184735</v>
      </c>
      <c r="C181">
        <f t="shared" si="9"/>
        <v>-1.3350259677582601E-3</v>
      </c>
      <c r="D181">
        <f t="shared" si="7"/>
        <v>2184732.1367441514</v>
      </c>
      <c r="E181">
        <f t="shared" si="8"/>
        <v>54.32333164069891</v>
      </c>
    </row>
    <row r="182" spans="1:5" x14ac:dyDescent="0.25">
      <c r="A182">
        <f>VLOOKUP('2024-03-18_windows_device_0'!P182,'2024-03-18_windows_device_0'!P$1:P$911,1,0)</f>
        <v>54.295333333333332</v>
      </c>
      <c r="B182">
        <f>VLOOKUP('2024-03-18_windows_device_0'!Q182,'2024-03-18_windows_device_0'!Q$1:Q$911,1,0)</f>
        <v>2184742</v>
      </c>
      <c r="C182">
        <f t="shared" si="9"/>
        <v>-2.9370571290646151E-2</v>
      </c>
      <c r="D182">
        <f t="shared" si="7"/>
        <v>2184679.0083713327</v>
      </c>
      <c r="E182">
        <f t="shared" si="8"/>
        <v>54.265962762042683</v>
      </c>
    </row>
    <row r="183" spans="1:5" x14ac:dyDescent="0.25">
      <c r="A183">
        <f>VLOOKUP('2024-03-18_windows_device_0'!P183,'2024-03-18_windows_device_0'!P$1:P$911,1,0)</f>
        <v>54.289333333333332</v>
      </c>
      <c r="B183">
        <f>VLOOKUP('2024-03-18_windows_device_0'!Q183,'2024-03-18_windows_device_0'!Q$1:Q$911,1,0)</f>
        <v>2184747</v>
      </c>
      <c r="C183">
        <f t="shared" si="9"/>
        <v>-6.0076168549050559E-3</v>
      </c>
      <c r="D183">
        <f t="shared" si="7"/>
        <v>2184734.1153486818</v>
      </c>
      <c r="E183">
        <f t="shared" si="8"/>
        <v>54.28332571647843</v>
      </c>
    </row>
    <row r="184" spans="1:5" x14ac:dyDescent="0.25">
      <c r="A184">
        <f>VLOOKUP('2024-03-18_windows_device_0'!P184,'2024-03-18_windows_device_0'!P$1:P$911,1,0)</f>
        <v>54.271333333333331</v>
      </c>
      <c r="B184">
        <f>VLOOKUP('2024-03-18_windows_device_0'!Q184,'2024-03-18_windows_device_0'!Q$1:Q$911,1,0)</f>
        <v>2184744</v>
      </c>
      <c r="C184">
        <f t="shared" si="9"/>
        <v>-1.8022850564715167E-2</v>
      </c>
      <c r="D184">
        <f t="shared" si="7"/>
        <v>2184705.346046045</v>
      </c>
      <c r="E184">
        <f t="shared" si="8"/>
        <v>54.253310482768619</v>
      </c>
    </row>
    <row r="185" spans="1:5" x14ac:dyDescent="0.25">
      <c r="A185">
        <f>VLOOKUP('2024-03-18_windows_device_0'!P185,'2024-03-18_windows_device_0'!P$1:P$911,1,0)</f>
        <v>54.223333333333329</v>
      </c>
      <c r="B185">
        <f>VLOOKUP('2024-03-18_windows_device_0'!Q185,'2024-03-18_windows_device_0'!Q$1:Q$911,1,0)</f>
        <v>2184746</v>
      </c>
      <c r="C185">
        <f t="shared" si="9"/>
        <v>-4.8060934839240448E-2</v>
      </c>
      <c r="D185">
        <f t="shared" si="7"/>
        <v>2184642.9227894535</v>
      </c>
      <c r="E185">
        <f t="shared" si="8"/>
        <v>54.175272398494087</v>
      </c>
    </row>
    <row r="186" spans="1:5" x14ac:dyDescent="0.25">
      <c r="A186">
        <f>VLOOKUP('2024-03-18_windows_device_0'!P186,'2024-03-18_windows_device_0'!P$1:P$911,1,0)</f>
        <v>54.195999999999998</v>
      </c>
      <c r="B186">
        <f>VLOOKUP('2024-03-18_windows_device_0'!Q186,'2024-03-18_windows_device_0'!Q$1:Q$911,1,0)</f>
        <v>2184744</v>
      </c>
      <c r="C186">
        <f t="shared" si="9"/>
        <v>-2.7368032339008759E-2</v>
      </c>
      <c r="D186">
        <f t="shared" si="7"/>
        <v>2184685.3032551054</v>
      </c>
      <c r="E186">
        <f t="shared" si="8"/>
        <v>54.168631967660993</v>
      </c>
    </row>
    <row r="187" spans="1:5" x14ac:dyDescent="0.25">
      <c r="A187">
        <f>VLOOKUP('2024-03-18_windows_device_0'!P187,'2024-03-18_windows_device_0'!P$1:P$911,1,0)</f>
        <v>54.178666666666672</v>
      </c>
      <c r="B187">
        <f>VLOOKUP('2024-03-18_windows_device_0'!Q187,'2024-03-18_windows_device_0'!Q$1:Q$911,1,0)</f>
        <v>2184749</v>
      </c>
      <c r="C187">
        <f t="shared" si="9"/>
        <v>-1.7355337580828925E-2</v>
      </c>
      <c r="D187">
        <f t="shared" si="7"/>
        <v>2184711.7776739695</v>
      </c>
      <c r="E187">
        <f t="shared" si="8"/>
        <v>54.161311329085841</v>
      </c>
    </row>
    <row r="188" spans="1:5" x14ac:dyDescent="0.25">
      <c r="A188">
        <f>VLOOKUP('2024-03-18_windows_device_0'!P188,'2024-03-18_windows_device_0'!P$1:P$911,1,0)</f>
        <v>54.168666666666667</v>
      </c>
      <c r="B188">
        <f>VLOOKUP('2024-03-18_windows_device_0'!Q188,'2024-03-18_windows_device_0'!Q$1:Q$911,1,0)</f>
        <v>2184753</v>
      </c>
      <c r="C188">
        <f t="shared" si="9"/>
        <v>-1.0012694758179836E-2</v>
      </c>
      <c r="D188">
        <f t="shared" si="7"/>
        <v>2184731.5255811363</v>
      </c>
      <c r="E188">
        <f t="shared" si="8"/>
        <v>54.158653971908485</v>
      </c>
    </row>
    <row r="189" spans="1:5" x14ac:dyDescent="0.25">
      <c r="A189">
        <f>VLOOKUP('2024-03-18_windows_device_0'!P189,'2024-03-18_windows_device_0'!P$1:P$911,1,0)</f>
        <v>54.134</v>
      </c>
      <c r="B189">
        <f>VLOOKUP('2024-03-18_windows_device_0'!Q189,'2024-03-18_windows_device_0'!Q$1:Q$911,1,0)</f>
        <v>2184756</v>
      </c>
      <c r="C189">
        <f t="shared" si="9"/>
        <v>-3.4710675161672075E-2</v>
      </c>
      <c r="D189">
        <f t="shared" si="7"/>
        <v>2184681.5553479386</v>
      </c>
      <c r="E189">
        <f t="shared" si="8"/>
        <v>54.099289324838331</v>
      </c>
    </row>
    <row r="190" spans="1:5" x14ac:dyDescent="0.25">
      <c r="A190">
        <f>VLOOKUP('2024-03-18_windows_device_0'!P190,'2024-03-18_windows_device_0'!P$1:P$911,1,0)</f>
        <v>54.100666666666669</v>
      </c>
      <c r="B190">
        <f>VLOOKUP('2024-03-18_windows_device_0'!Q190,'2024-03-18_windows_device_0'!Q$1:Q$911,1,0)</f>
        <v>2184760</v>
      </c>
      <c r="C190">
        <f t="shared" si="9"/>
        <v>-3.3375649193913816E-2</v>
      </c>
      <c r="D190">
        <f t="shared" si="7"/>
        <v>2184688.4186037872</v>
      </c>
      <c r="E190">
        <f t="shared" si="8"/>
        <v>54.067291017472755</v>
      </c>
    </row>
    <row r="191" spans="1:5" x14ac:dyDescent="0.25">
      <c r="A191">
        <f>VLOOKUP('2024-03-18_windows_device_0'!P191,'2024-03-18_windows_device_0'!P$1:P$911,1,0)</f>
        <v>54.094666666666669</v>
      </c>
      <c r="B191">
        <f>VLOOKUP('2024-03-18_windows_device_0'!Q191,'2024-03-18_windows_device_0'!Q$1:Q$911,1,0)</f>
        <v>2184760</v>
      </c>
      <c r="C191">
        <f t="shared" si="9"/>
        <v>-6.0076168549050559E-3</v>
      </c>
      <c r="D191">
        <f t="shared" si="7"/>
        <v>2184747.1153486818</v>
      </c>
      <c r="E191">
        <f t="shared" si="8"/>
        <v>54.088659049811767</v>
      </c>
    </row>
    <row r="192" spans="1:5" x14ac:dyDescent="0.25">
      <c r="A192">
        <f>VLOOKUP('2024-03-18_windows_device_0'!P192,'2024-03-18_windows_device_0'!P$1:P$911,1,0)</f>
        <v>54.050666666666672</v>
      </c>
      <c r="B192">
        <f>VLOOKUP('2024-03-18_windows_device_0'!Q192,'2024-03-18_windows_device_0'!Q$1:Q$911,1,0)</f>
        <v>2184764</v>
      </c>
      <c r="C192">
        <f t="shared" si="9"/>
        <v>-4.405585693596567E-2</v>
      </c>
      <c r="D192">
        <f t="shared" si="7"/>
        <v>2184669.512556999</v>
      </c>
      <c r="E192">
        <f t="shared" si="8"/>
        <v>54.006610809730709</v>
      </c>
    </row>
    <row r="193" spans="1:5" x14ac:dyDescent="0.25">
      <c r="A193">
        <f>VLOOKUP('2024-03-18_windows_device_0'!P193,'2024-03-18_windows_device_0'!P$1:P$911,1,0)</f>
        <v>54.032666666666671</v>
      </c>
      <c r="B193">
        <f>VLOOKUP('2024-03-18_windows_device_0'!Q193,'2024-03-18_windows_device_0'!Q$1:Q$911,1,0)</f>
        <v>2184765</v>
      </c>
      <c r="C193">
        <f t="shared" si="9"/>
        <v>-1.8022850564715167E-2</v>
      </c>
      <c r="D193">
        <f t="shared" si="7"/>
        <v>2184726.346046045</v>
      </c>
      <c r="E193">
        <f t="shared" si="8"/>
        <v>54.014643816101959</v>
      </c>
    </row>
    <row r="194" spans="1:5" x14ac:dyDescent="0.25">
      <c r="A194">
        <f>VLOOKUP('2024-03-18_windows_device_0'!P194,'2024-03-18_windows_device_0'!P$1:P$911,1,0)</f>
        <v>54.012666666666668</v>
      </c>
      <c r="B194">
        <f>VLOOKUP('2024-03-18_windows_device_0'!Q194,'2024-03-18_windows_device_0'!Q$1:Q$911,1,0)</f>
        <v>2184764</v>
      </c>
      <c r="C194">
        <f t="shared" si="9"/>
        <v>-2.0025389516352559E-2</v>
      </c>
      <c r="D194">
        <f t="shared" si="7"/>
        <v>2184721.0511622722</v>
      </c>
      <c r="E194">
        <f t="shared" si="8"/>
        <v>53.992641277150312</v>
      </c>
    </row>
    <row r="195" spans="1:5" x14ac:dyDescent="0.25">
      <c r="A195">
        <f>VLOOKUP('2024-03-18_windows_device_0'!P195,'2024-03-18_windows_device_0'!P$1:P$911,1,0)</f>
        <v>53.973333333333329</v>
      </c>
      <c r="B195">
        <f>VLOOKUP('2024-03-18_windows_device_0'!Q195,'2024-03-18_windows_device_0'!Q$1:Q$911,1,0)</f>
        <v>2184764</v>
      </c>
      <c r="C195">
        <f t="shared" si="9"/>
        <v>-3.9383266048825985E-2</v>
      </c>
      <c r="D195">
        <f t="shared" ref="D195:D258" si="10">B195+C195*F$3</f>
        <v>2184679.533952469</v>
      </c>
      <c r="E195">
        <f t="shared" ref="E195:E258" si="11">C195+A195</f>
        <v>53.933950067284506</v>
      </c>
    </row>
    <row r="196" spans="1:5" x14ac:dyDescent="0.25">
      <c r="A196">
        <f>VLOOKUP('2024-03-18_windows_device_0'!P196,'2024-03-18_windows_device_0'!P$1:P$911,1,0)</f>
        <v>53.957999999999998</v>
      </c>
      <c r="B196">
        <f>VLOOKUP('2024-03-18_windows_device_0'!Q196,'2024-03-18_windows_device_0'!Q$1:Q$911,1,0)</f>
        <v>2184763</v>
      </c>
      <c r="C196">
        <f t="shared" si="9"/>
        <v>-1.5352798629198647E-2</v>
      </c>
      <c r="D196">
        <f t="shared" si="10"/>
        <v>2184730.0725577422</v>
      </c>
      <c r="E196">
        <f t="shared" si="11"/>
        <v>53.942647201370796</v>
      </c>
    </row>
    <row r="197" spans="1:5" x14ac:dyDescent="0.25">
      <c r="A197">
        <f>VLOOKUP('2024-03-18_windows_device_0'!P197,'2024-03-18_windows_device_0'!P$1:P$911,1,0)</f>
        <v>53.911999999999999</v>
      </c>
      <c r="B197">
        <f>VLOOKUP('2024-03-18_windows_device_0'!Q197,'2024-03-18_windows_device_0'!Q$1:Q$911,1,0)</f>
        <v>2184767</v>
      </c>
      <c r="C197">
        <f t="shared" si="9"/>
        <v>-4.6058395887603056E-2</v>
      </c>
      <c r="D197">
        <f t="shared" si="10"/>
        <v>2184668.2176732263</v>
      </c>
      <c r="E197">
        <f t="shared" si="11"/>
        <v>53.865941604112393</v>
      </c>
    </row>
    <row r="198" spans="1:5" x14ac:dyDescent="0.25">
      <c r="A198">
        <f>VLOOKUP('2024-03-18_windows_device_0'!P198,'2024-03-18_windows_device_0'!P$1:P$911,1,0)</f>
        <v>53.912666666666667</v>
      </c>
      <c r="B198">
        <f>VLOOKUP('2024-03-18_windows_device_0'!Q198,'2024-03-18_windows_device_0'!Q$1:Q$911,1,0)</f>
        <v>2184770</v>
      </c>
      <c r="C198">
        <f t="shared" si="9"/>
        <v>6.6751298387913007E-4</v>
      </c>
      <c r="D198">
        <f t="shared" si="10"/>
        <v>2184771.4316279241</v>
      </c>
      <c r="E198">
        <f t="shared" si="11"/>
        <v>53.913334179650548</v>
      </c>
    </row>
    <row r="199" spans="1:5" x14ac:dyDescent="0.25">
      <c r="A199">
        <f>VLOOKUP('2024-03-18_windows_device_0'!P199,'2024-03-18_windows_device_0'!P$1:P$911,1,0)</f>
        <v>53.853333333333332</v>
      </c>
      <c r="B199">
        <f>VLOOKUP('2024-03-18_windows_device_0'!Q199,'2024-03-18_windows_device_0'!Q$1:Q$911,1,0)</f>
        <v>2184769</v>
      </c>
      <c r="C199">
        <f t="shared" si="9"/>
        <v>-5.9408655565171428E-2</v>
      </c>
      <c r="D199">
        <f t="shared" si="10"/>
        <v>2184641.5851147412</v>
      </c>
      <c r="E199">
        <f t="shared" si="11"/>
        <v>53.79392467776816</v>
      </c>
    </row>
    <row r="200" spans="1:5" x14ac:dyDescent="0.25">
      <c r="A200">
        <f>VLOOKUP('2024-03-18_windows_device_0'!P200,'2024-03-18_windows_device_0'!P$1:P$911,1,0)</f>
        <v>53.829333333333338</v>
      </c>
      <c r="B200">
        <f>VLOOKUP('2024-03-18_windows_device_0'!Q200,'2024-03-18_windows_device_0'!Q$1:Q$911,1,0)</f>
        <v>2184767</v>
      </c>
      <c r="C200">
        <f t="shared" si="9"/>
        <v>-2.4030467419613108E-2</v>
      </c>
      <c r="D200">
        <f t="shared" si="10"/>
        <v>2184715.4613947268</v>
      </c>
      <c r="E200">
        <f t="shared" si="11"/>
        <v>53.805302865913724</v>
      </c>
    </row>
    <row r="201" spans="1:5" x14ac:dyDescent="0.25">
      <c r="A201">
        <f>VLOOKUP('2024-03-18_windows_device_0'!P201,'2024-03-18_windows_device_0'!P$1:P$911,1,0)</f>
        <v>53.789333333333332</v>
      </c>
      <c r="B201">
        <f>VLOOKUP('2024-03-18_windows_device_0'!Q201,'2024-03-18_windows_device_0'!Q$1:Q$911,1,0)</f>
        <v>2184769</v>
      </c>
      <c r="C201">
        <f t="shared" si="9"/>
        <v>-4.0050779032705118E-2</v>
      </c>
      <c r="D201">
        <f t="shared" si="10"/>
        <v>2184683.1023245449</v>
      </c>
      <c r="E201">
        <f t="shared" si="11"/>
        <v>53.749282554300628</v>
      </c>
    </row>
    <row r="202" spans="1:5" x14ac:dyDescent="0.25">
      <c r="A202">
        <f>VLOOKUP('2024-03-18_windows_device_0'!P202,'2024-03-18_windows_device_0'!P$1:P$911,1,0)</f>
        <v>53.762</v>
      </c>
      <c r="B202">
        <f>VLOOKUP('2024-03-18_windows_device_0'!Q202,'2024-03-18_windows_device_0'!Q$1:Q$911,1,0)</f>
        <v>2184763</v>
      </c>
      <c r="C202">
        <f t="shared" si="9"/>
        <v>-2.7368032339008759E-2</v>
      </c>
      <c r="D202">
        <f t="shared" si="10"/>
        <v>2184704.3032551054</v>
      </c>
      <c r="E202">
        <f t="shared" si="11"/>
        <v>53.734631967660995</v>
      </c>
    </row>
    <row r="203" spans="1:5" x14ac:dyDescent="0.25">
      <c r="A203">
        <f>VLOOKUP('2024-03-18_windows_device_0'!P203,'2024-03-18_windows_device_0'!P$1:P$911,1,0)</f>
        <v>53.730000000000004</v>
      </c>
      <c r="B203">
        <f>VLOOKUP('2024-03-18_windows_device_0'!Q203,'2024-03-18_windows_device_0'!Q$1:Q$911,1,0)</f>
        <v>2184768</v>
      </c>
      <c r="C203">
        <f t="shared" si="9"/>
        <v>-3.2040623226155557E-2</v>
      </c>
      <c r="D203">
        <f t="shared" si="10"/>
        <v>2184699.2818596358</v>
      </c>
      <c r="E203">
        <f t="shared" si="11"/>
        <v>53.697959376773845</v>
      </c>
    </row>
    <row r="204" spans="1:5" x14ac:dyDescent="0.25">
      <c r="A204">
        <f>VLOOKUP('2024-03-18_windows_device_0'!P204,'2024-03-18_windows_device_0'!P$1:P$911,1,0)</f>
        <v>53.689333333333337</v>
      </c>
      <c r="B204">
        <f>VLOOKUP('2024-03-18_windows_device_0'!Q204,'2024-03-18_windows_device_0'!Q$1:Q$911,1,0)</f>
        <v>2184768</v>
      </c>
      <c r="C204">
        <f t="shared" si="9"/>
        <v>-4.0718292016577132E-2</v>
      </c>
      <c r="D204">
        <f t="shared" si="10"/>
        <v>2184680.6706966204</v>
      </c>
      <c r="E204">
        <f t="shared" si="11"/>
        <v>53.648615041316759</v>
      </c>
    </row>
    <row r="205" spans="1:5" x14ac:dyDescent="0.25">
      <c r="A205">
        <f>VLOOKUP('2024-03-18_windows_device_0'!P205,'2024-03-18_windows_device_0'!P$1:P$911,1,0)</f>
        <v>53.667333333333332</v>
      </c>
      <c r="B205">
        <f>VLOOKUP('2024-03-18_windows_device_0'!Q205,'2024-03-18_windows_device_0'!Q$1:Q$911,1,0)</f>
        <v>2184767</v>
      </c>
      <c r="C205">
        <f t="shared" si="9"/>
        <v>-2.2027928467989948E-2</v>
      </c>
      <c r="D205">
        <f t="shared" si="10"/>
        <v>2184719.7562784995</v>
      </c>
      <c r="E205">
        <f t="shared" si="11"/>
        <v>53.64530540486534</v>
      </c>
    </row>
    <row r="206" spans="1:5" x14ac:dyDescent="0.25">
      <c r="A206">
        <f>VLOOKUP('2024-03-18_windows_device_0'!P206,'2024-03-18_windows_device_0'!P$1:P$911,1,0)</f>
        <v>53.629333333333335</v>
      </c>
      <c r="B206">
        <f>VLOOKUP('2024-03-18_windows_device_0'!Q206,'2024-03-18_windows_device_0'!Q$1:Q$911,1,0)</f>
        <v>2184766</v>
      </c>
      <c r="C206">
        <f t="shared" si="9"/>
        <v>-3.8048240081060614E-2</v>
      </c>
      <c r="D206">
        <f t="shared" si="10"/>
        <v>2184684.3972083176</v>
      </c>
      <c r="E206">
        <f t="shared" si="11"/>
        <v>53.591285093252274</v>
      </c>
    </row>
    <row r="207" spans="1:5" x14ac:dyDescent="0.25">
      <c r="A207">
        <f>VLOOKUP('2024-03-18_windows_device_0'!P207,'2024-03-18_windows_device_0'!P$1:P$911,1,0)</f>
        <v>53.597999999999999</v>
      </c>
      <c r="B207">
        <f>VLOOKUP('2024-03-18_windows_device_0'!Q207,'2024-03-18_windows_device_0'!Q$1:Q$911,1,0)</f>
        <v>2184768</v>
      </c>
      <c r="C207">
        <f t="shared" si="9"/>
        <v>-3.1373110242283543E-2</v>
      </c>
      <c r="D207">
        <f t="shared" si="10"/>
        <v>2184700.7134875599</v>
      </c>
      <c r="E207">
        <f t="shared" si="11"/>
        <v>53.566626889757714</v>
      </c>
    </row>
    <row r="208" spans="1:5" x14ac:dyDescent="0.25">
      <c r="A208">
        <f>VLOOKUP('2024-03-18_windows_device_0'!P208,'2024-03-18_windows_device_0'!P$1:P$911,1,0)</f>
        <v>53.561333333333337</v>
      </c>
      <c r="B208">
        <f>VLOOKUP('2024-03-18_windows_device_0'!Q208,'2024-03-18_windows_device_0'!Q$1:Q$911,1,0)</f>
        <v>2184765</v>
      </c>
      <c r="C208">
        <f t="shared" si="9"/>
        <v>-3.6713214113302355E-2</v>
      </c>
      <c r="D208">
        <f t="shared" si="10"/>
        <v>2184686.2604641658</v>
      </c>
      <c r="E208">
        <f t="shared" si="11"/>
        <v>53.524620119220032</v>
      </c>
    </row>
    <row r="209" spans="1:5" x14ac:dyDescent="0.25">
      <c r="A209">
        <f>VLOOKUP('2024-03-18_windows_device_0'!P209,'2024-03-18_windows_device_0'!P$1:P$911,1,0)</f>
        <v>53.530666666666662</v>
      </c>
      <c r="B209">
        <f>VLOOKUP('2024-03-18_windows_device_0'!Q209,'2024-03-18_windows_device_0'!Q$1:Q$911,1,0)</f>
        <v>2184764</v>
      </c>
      <c r="C209">
        <f t="shared" si="9"/>
        <v>-3.0705597258411526E-2</v>
      </c>
      <c r="D209">
        <f t="shared" si="10"/>
        <v>2184698.145115484</v>
      </c>
      <c r="E209">
        <f t="shared" si="11"/>
        <v>53.499961069408251</v>
      </c>
    </row>
    <row r="210" spans="1:5" x14ac:dyDescent="0.25">
      <c r="A210">
        <f>VLOOKUP('2024-03-18_windows_device_0'!P210,'2024-03-18_windows_device_0'!P$1:P$911,1,0)</f>
        <v>53.501999999999995</v>
      </c>
      <c r="B210">
        <f>VLOOKUP('2024-03-18_windows_device_0'!Q210,'2024-03-18_windows_device_0'!Q$1:Q$911,1,0)</f>
        <v>2184766</v>
      </c>
      <c r="C210">
        <f t="shared" si="9"/>
        <v>-2.8703058306767022E-2</v>
      </c>
      <c r="D210">
        <f t="shared" si="10"/>
        <v>2184704.4399992572</v>
      </c>
      <c r="E210">
        <f t="shared" si="11"/>
        <v>53.473296941693228</v>
      </c>
    </row>
    <row r="211" spans="1:5" x14ac:dyDescent="0.25">
      <c r="A211">
        <f>VLOOKUP('2024-03-18_windows_device_0'!P211,'2024-03-18_windows_device_0'!P$1:P$911,1,0)</f>
        <v>53.448666666666668</v>
      </c>
      <c r="B211">
        <f>VLOOKUP('2024-03-18_windows_device_0'!Q211,'2024-03-18_windows_device_0'!Q$1:Q$911,1,0)</f>
        <v>2184766</v>
      </c>
      <c r="C211">
        <f t="shared" si="9"/>
        <v>-5.3401038710259259E-2</v>
      </c>
      <c r="D211">
        <f t="shared" si="10"/>
        <v>2184651.4697660594</v>
      </c>
      <c r="E211">
        <f t="shared" si="11"/>
        <v>53.395265627956405</v>
      </c>
    </row>
    <row r="212" spans="1:5" x14ac:dyDescent="0.25">
      <c r="A212">
        <f>VLOOKUP('2024-03-18_windows_device_0'!P212,'2024-03-18_windows_device_0'!P$1:P$911,1,0)</f>
        <v>53.413333333333334</v>
      </c>
      <c r="B212">
        <f>VLOOKUP('2024-03-18_windows_device_0'!Q212,'2024-03-18_windows_device_0'!Q$1:Q$911,1,0)</f>
        <v>2184765</v>
      </c>
      <c r="C212">
        <f t="shared" si="9"/>
        <v>-3.5378188145551208E-2</v>
      </c>
      <c r="D212">
        <f t="shared" si="10"/>
        <v>2184689.1237200145</v>
      </c>
      <c r="E212">
        <f t="shared" si="11"/>
        <v>53.377955145187784</v>
      </c>
    </row>
    <row r="213" spans="1:5" x14ac:dyDescent="0.25">
      <c r="A213">
        <f>VLOOKUP('2024-03-18_windows_device_0'!P213,'2024-03-18_windows_device_0'!P$1:P$911,1,0)</f>
        <v>53.389333333333333</v>
      </c>
      <c r="B213">
        <f>VLOOKUP('2024-03-18_windows_device_0'!Q213,'2024-03-18_windows_device_0'!Q$1:Q$911,1,0)</f>
        <v>2184763</v>
      </c>
      <c r="C213">
        <f t="shared" si="9"/>
        <v>-2.4030467419620224E-2</v>
      </c>
      <c r="D213">
        <f t="shared" si="10"/>
        <v>2184711.4613947268</v>
      </c>
      <c r="E213">
        <f t="shared" si="11"/>
        <v>53.365302865913712</v>
      </c>
    </row>
    <row r="214" spans="1:5" x14ac:dyDescent="0.25">
      <c r="A214">
        <f>VLOOKUP('2024-03-18_windows_device_0'!P214,'2024-03-18_windows_device_0'!P$1:P$911,1,0)</f>
        <v>53.338666666666668</v>
      </c>
      <c r="B214">
        <f>VLOOKUP('2024-03-18_windows_device_0'!Q214,'2024-03-18_windows_device_0'!Q$1:Q$911,1,0)</f>
        <v>2184761</v>
      </c>
      <c r="C214">
        <f t="shared" si="9"/>
        <v>-5.0730986774749853E-2</v>
      </c>
      <c r="D214">
        <f t="shared" si="10"/>
        <v>2184652.1962777567</v>
      </c>
      <c r="E214">
        <f t="shared" si="11"/>
        <v>53.287935679891916</v>
      </c>
    </row>
    <row r="215" spans="1:5" x14ac:dyDescent="0.25">
      <c r="A215">
        <f>VLOOKUP('2024-03-18_windows_device_0'!P215,'2024-03-18_windows_device_0'!P$1:P$911,1,0)</f>
        <v>53.311999999999998</v>
      </c>
      <c r="B215">
        <f>VLOOKUP('2024-03-18_windows_device_0'!Q215,'2024-03-18_windows_device_0'!Q$1:Q$911,1,0)</f>
        <v>2184758</v>
      </c>
      <c r="C215">
        <f t="shared" si="9"/>
        <v>-2.6700519355136745E-2</v>
      </c>
      <c r="D215">
        <f t="shared" si="10"/>
        <v>2184700.7348830299</v>
      </c>
      <c r="E215">
        <f t="shared" si="11"/>
        <v>53.285299480644859</v>
      </c>
    </row>
    <row r="216" spans="1:5" x14ac:dyDescent="0.25">
      <c r="A216">
        <f>VLOOKUP('2024-03-18_windows_device_0'!P216,'2024-03-18_windows_device_0'!P$1:P$911,1,0)</f>
        <v>53.270666666666671</v>
      </c>
      <c r="B216">
        <f>VLOOKUP('2024-03-18_windows_device_0'!Q216,'2024-03-18_windows_device_0'!Q$1:Q$911,1,0)</f>
        <v>2184762</v>
      </c>
      <c r="C216">
        <f t="shared" si="9"/>
        <v>-4.1385805000449145E-2</v>
      </c>
      <c r="D216">
        <f t="shared" si="10"/>
        <v>2184673.2390686963</v>
      </c>
      <c r="E216">
        <f t="shared" si="11"/>
        <v>53.229280861666219</v>
      </c>
    </row>
    <row r="217" spans="1:5" x14ac:dyDescent="0.25">
      <c r="A217">
        <f>VLOOKUP('2024-03-18_windows_device_0'!P217,'2024-03-18_windows_device_0'!P$1:P$911,1,0)</f>
        <v>53.219333333333338</v>
      </c>
      <c r="B217">
        <f>VLOOKUP('2024-03-18_windows_device_0'!Q217,'2024-03-18_windows_device_0'!Q$1:Q$911,1,0)</f>
        <v>2184763</v>
      </c>
      <c r="C217">
        <f t="shared" si="9"/>
        <v>-5.1398499758628986E-2</v>
      </c>
      <c r="D217">
        <f t="shared" si="10"/>
        <v>2184652.7646498322</v>
      </c>
      <c r="E217">
        <f t="shared" si="11"/>
        <v>53.167934833574712</v>
      </c>
    </row>
    <row r="218" spans="1:5" x14ac:dyDescent="0.25">
      <c r="A218">
        <f>VLOOKUP('2024-03-18_windows_device_0'!P218,'2024-03-18_windows_device_0'!P$1:P$911,1,0)</f>
        <v>53.192</v>
      </c>
      <c r="B218">
        <f>VLOOKUP('2024-03-18_windows_device_0'!Q218,'2024-03-18_windows_device_0'!Q$1:Q$911,1,0)</f>
        <v>2184760</v>
      </c>
      <c r="C218">
        <f t="shared" si="9"/>
        <v>-2.7368032339015875E-2</v>
      </c>
      <c r="D218">
        <f t="shared" si="10"/>
        <v>2184701.3032551054</v>
      </c>
      <c r="E218">
        <f t="shared" si="11"/>
        <v>53.164631967660988</v>
      </c>
    </row>
    <row r="219" spans="1:5" x14ac:dyDescent="0.25">
      <c r="A219">
        <f>VLOOKUP('2024-03-18_windows_device_0'!P219,'2024-03-18_windows_device_0'!P$1:P$911,1,0)</f>
        <v>53.160666666666671</v>
      </c>
      <c r="B219">
        <f>VLOOKUP('2024-03-18_windows_device_0'!Q219,'2024-03-18_windows_device_0'!Q$1:Q$911,1,0)</f>
        <v>2184758</v>
      </c>
      <c r="C219">
        <f t="shared" si="9"/>
        <v>-3.1373110242276424E-2</v>
      </c>
      <c r="D219">
        <f t="shared" si="10"/>
        <v>2184690.7134875599</v>
      </c>
      <c r="E219">
        <f t="shared" si="11"/>
        <v>53.129293556424393</v>
      </c>
    </row>
    <row r="220" spans="1:5" x14ac:dyDescent="0.25">
      <c r="A220">
        <f>VLOOKUP('2024-03-18_windows_device_0'!P220,'2024-03-18_windows_device_0'!P$1:P$911,1,0)</f>
        <v>53.103999999999999</v>
      </c>
      <c r="B220">
        <f>VLOOKUP('2024-03-18_windows_device_0'!Q220,'2024-03-18_windows_device_0'!Q$1:Q$911,1,0)</f>
        <v>2184757</v>
      </c>
      <c r="C220">
        <f t="shared" si="9"/>
        <v>-5.6738603629662022E-2</v>
      </c>
      <c r="D220">
        <f t="shared" si="10"/>
        <v>2184635.3116264385</v>
      </c>
      <c r="E220">
        <f t="shared" si="11"/>
        <v>53.047261396370338</v>
      </c>
    </row>
    <row r="221" spans="1:5" x14ac:dyDescent="0.25">
      <c r="A221">
        <f>VLOOKUP('2024-03-18_windows_device_0'!P221,'2024-03-18_windows_device_0'!P$1:P$911,1,0)</f>
        <v>53.076000000000001</v>
      </c>
      <c r="B221">
        <f>VLOOKUP('2024-03-18_windows_device_0'!Q221,'2024-03-18_windows_device_0'!Q$1:Q$911,1,0)</f>
        <v>2184756</v>
      </c>
      <c r="C221">
        <f t="shared" si="9"/>
        <v>-2.8035545322887889E-2</v>
      </c>
      <c r="D221">
        <f t="shared" si="10"/>
        <v>2184695.8716271813</v>
      </c>
      <c r="E221">
        <f t="shared" si="11"/>
        <v>53.047964454677114</v>
      </c>
    </row>
    <row r="222" spans="1:5" x14ac:dyDescent="0.25">
      <c r="A222">
        <f>VLOOKUP('2024-03-18_windows_device_0'!P222,'2024-03-18_windows_device_0'!P$1:P$911,1,0)</f>
        <v>53.025999999999996</v>
      </c>
      <c r="B222">
        <f>VLOOKUP('2024-03-18_windows_device_0'!Q222,'2024-03-18_windows_device_0'!Q$1:Q$911,1,0)</f>
        <v>2184763</v>
      </c>
      <c r="C222">
        <f t="shared" si="9"/>
        <v>-5.006347379087784E-2</v>
      </c>
      <c r="D222">
        <f t="shared" si="10"/>
        <v>2184655.6279056808</v>
      </c>
      <c r="E222">
        <f t="shared" si="11"/>
        <v>52.975936526209118</v>
      </c>
    </row>
    <row r="223" spans="1:5" x14ac:dyDescent="0.25">
      <c r="A223">
        <f>VLOOKUP('2024-03-18_windows_device_0'!P223,'2024-03-18_windows_device_0'!P$1:P$911,1,0)</f>
        <v>52.981999999999999</v>
      </c>
      <c r="B223">
        <f>VLOOKUP('2024-03-18_windows_device_0'!Q223,'2024-03-18_windows_device_0'!Q$1:Q$911,1,0)</f>
        <v>2184765</v>
      </c>
      <c r="C223">
        <f t="shared" si="9"/>
        <v>-4.405585693596567E-2</v>
      </c>
      <c r="D223">
        <f t="shared" si="10"/>
        <v>2184670.512556999</v>
      </c>
      <c r="E223">
        <f t="shared" si="11"/>
        <v>52.937944143064037</v>
      </c>
    </row>
    <row r="224" spans="1:5" x14ac:dyDescent="0.25">
      <c r="A224">
        <f>VLOOKUP('2024-03-18_windows_device_0'!P224,'2024-03-18_windows_device_0'!P$1:P$911,1,0)</f>
        <v>52.948</v>
      </c>
      <c r="B224">
        <f>VLOOKUP('2024-03-18_windows_device_0'!Q224,'2024-03-18_windows_device_0'!Q$1:Q$911,1,0)</f>
        <v>2184766</v>
      </c>
      <c r="C224">
        <f t="shared" si="9"/>
        <v>-3.4043162177792949E-2</v>
      </c>
      <c r="D224">
        <f t="shared" si="10"/>
        <v>2184692.9869758631</v>
      </c>
      <c r="E224">
        <f t="shared" si="11"/>
        <v>52.913956837822205</v>
      </c>
    </row>
    <row r="225" spans="1:5" x14ac:dyDescent="0.25">
      <c r="A225">
        <f>VLOOKUP('2024-03-18_windows_device_0'!P225,'2024-03-18_windows_device_0'!P$1:P$911,1,0)</f>
        <v>52.905333333333331</v>
      </c>
      <c r="B225">
        <f>VLOOKUP('2024-03-18_windows_device_0'!Q225,'2024-03-18_windows_device_0'!Q$1:Q$911,1,0)</f>
        <v>2184764</v>
      </c>
      <c r="C225">
        <f t="shared" si="9"/>
        <v>-4.2720830968214524E-2</v>
      </c>
      <c r="D225">
        <f t="shared" si="10"/>
        <v>2184672.3758128476</v>
      </c>
      <c r="E225">
        <f t="shared" si="11"/>
        <v>52.862612502365117</v>
      </c>
    </row>
    <row r="226" spans="1:5" x14ac:dyDescent="0.25">
      <c r="A226">
        <f>VLOOKUP('2024-03-18_windows_device_0'!P226,'2024-03-18_windows_device_0'!P$1:P$911,1,0)</f>
        <v>52.86</v>
      </c>
      <c r="B226">
        <f>VLOOKUP('2024-03-18_windows_device_0'!Q226,'2024-03-18_windows_device_0'!Q$1:Q$911,1,0)</f>
        <v>2184758</v>
      </c>
      <c r="C226">
        <f t="shared" si="9"/>
        <v>-4.5390882903723929E-2</v>
      </c>
      <c r="D226">
        <f t="shared" si="10"/>
        <v>2184660.6493011508</v>
      </c>
      <c r="E226">
        <f t="shared" si="11"/>
        <v>52.814609117096275</v>
      </c>
    </row>
    <row r="227" spans="1:5" x14ac:dyDescent="0.25">
      <c r="A227">
        <f>VLOOKUP('2024-03-18_windows_device_0'!P227,'2024-03-18_windows_device_0'!P$1:P$911,1,0)</f>
        <v>52.832666666666668</v>
      </c>
      <c r="B227">
        <f>VLOOKUP('2024-03-18_windows_device_0'!Q227,'2024-03-18_windows_device_0'!Q$1:Q$911,1,0)</f>
        <v>2184754</v>
      </c>
      <c r="C227">
        <f t="shared" si="9"/>
        <v>-2.7368032339008759E-2</v>
      </c>
      <c r="D227">
        <f t="shared" si="10"/>
        <v>2184695.3032551054</v>
      </c>
      <c r="E227">
        <f t="shared" si="11"/>
        <v>52.805298634327663</v>
      </c>
    </row>
    <row r="228" spans="1:5" x14ac:dyDescent="0.25">
      <c r="A228">
        <f>VLOOKUP('2024-03-18_windows_device_0'!P228,'2024-03-18_windows_device_0'!P$1:P$911,1,0)</f>
        <v>52.779333333333334</v>
      </c>
      <c r="B228">
        <f>VLOOKUP('2024-03-18_windows_device_0'!Q228,'2024-03-18_windows_device_0'!Q$1:Q$911,1,0)</f>
        <v>2184754</v>
      </c>
      <c r="C228">
        <f t="shared" si="9"/>
        <v>-5.3401038710266371E-2</v>
      </c>
      <c r="D228">
        <f t="shared" si="10"/>
        <v>2184639.4697660594</v>
      </c>
      <c r="E228">
        <f t="shared" si="11"/>
        <v>52.725932294623064</v>
      </c>
    </row>
    <row r="229" spans="1:5" x14ac:dyDescent="0.25">
      <c r="A229">
        <f>VLOOKUP('2024-03-18_windows_device_0'!P229,'2024-03-18_windows_device_0'!P$1:P$911,1,0)</f>
        <v>52.74133333333333</v>
      </c>
      <c r="B229">
        <f>VLOOKUP('2024-03-18_windows_device_0'!Q229,'2024-03-18_windows_device_0'!Q$1:Q$911,1,0)</f>
        <v>2184754</v>
      </c>
      <c r="C229">
        <f t="shared" si="9"/>
        <v>-3.8048240081067726E-2</v>
      </c>
      <c r="D229">
        <f t="shared" si="10"/>
        <v>2184672.3972083176</v>
      </c>
      <c r="E229">
        <f t="shared" si="11"/>
        <v>52.703285093252262</v>
      </c>
    </row>
    <row r="230" spans="1:5" x14ac:dyDescent="0.25">
      <c r="A230">
        <f>VLOOKUP('2024-03-18_windows_device_0'!P230,'2024-03-18_windows_device_0'!P$1:P$911,1,0)</f>
        <v>52.681333333333335</v>
      </c>
      <c r="B230">
        <f>VLOOKUP('2024-03-18_windows_device_0'!Q230,'2024-03-18_windows_device_0'!Q$1:Q$911,1,0)</f>
        <v>2184745</v>
      </c>
      <c r="C230">
        <f t="shared" si="9"/>
        <v>-6.0076168549043449E-2</v>
      </c>
      <c r="D230">
        <f t="shared" si="10"/>
        <v>2184616.1534868171</v>
      </c>
      <c r="E230">
        <f t="shared" si="11"/>
        <v>52.621257164784289</v>
      </c>
    </row>
    <row r="231" spans="1:5" x14ac:dyDescent="0.25">
      <c r="A231">
        <f>VLOOKUP('2024-03-18_windows_device_0'!P231,'2024-03-18_windows_device_0'!P$1:P$911,1,0)</f>
        <v>52.654666666666671</v>
      </c>
      <c r="B231">
        <f>VLOOKUP('2024-03-18_windows_device_0'!Q231,'2024-03-18_windows_device_0'!Q$1:Q$911,1,0)</f>
        <v>2184752</v>
      </c>
      <c r="C231">
        <f t="shared" si="9"/>
        <v>-2.670051935512963E-2</v>
      </c>
      <c r="D231">
        <f t="shared" si="10"/>
        <v>2184694.7348830299</v>
      </c>
      <c r="E231">
        <f t="shared" si="11"/>
        <v>52.62796614731154</v>
      </c>
    </row>
    <row r="232" spans="1:5" x14ac:dyDescent="0.25">
      <c r="A232">
        <f>VLOOKUP('2024-03-18_windows_device_0'!P232,'2024-03-18_windows_device_0'!P$1:P$911,1,0)</f>
        <v>52.609333333333332</v>
      </c>
      <c r="B232">
        <f>VLOOKUP('2024-03-18_windows_device_0'!Q232,'2024-03-18_windows_device_0'!Q$1:Q$911,1,0)</f>
        <v>2184749</v>
      </c>
      <c r="C232">
        <f t="shared" ref="C232:C295" si="12">(A232-A231)*F$2</f>
        <v>-4.5390882903731042E-2</v>
      </c>
      <c r="D232">
        <f t="shared" si="10"/>
        <v>2184651.6493011508</v>
      </c>
      <c r="E232">
        <f t="shared" si="11"/>
        <v>52.5639424504296</v>
      </c>
    </row>
    <row r="233" spans="1:5" x14ac:dyDescent="0.25">
      <c r="A233">
        <f>VLOOKUP('2024-03-18_windows_device_0'!P233,'2024-03-18_windows_device_0'!P$1:P$911,1,0)</f>
        <v>52.556666666666672</v>
      </c>
      <c r="B233">
        <f>VLOOKUP('2024-03-18_windows_device_0'!Q233,'2024-03-18_windows_device_0'!Q$1:Q$911,1,0)</f>
        <v>2184746</v>
      </c>
      <c r="C233">
        <f t="shared" si="12"/>
        <v>-5.2733525726380126E-2</v>
      </c>
      <c r="D233">
        <f t="shared" si="10"/>
        <v>2184632.901393984</v>
      </c>
      <c r="E233">
        <f t="shared" si="11"/>
        <v>52.503933140940291</v>
      </c>
    </row>
    <row r="234" spans="1:5" x14ac:dyDescent="0.25">
      <c r="A234">
        <f>VLOOKUP('2024-03-18_windows_device_0'!P234,'2024-03-18_windows_device_0'!P$1:P$911,1,0)</f>
        <v>52.50333333333333</v>
      </c>
      <c r="B234">
        <f>VLOOKUP('2024-03-18_windows_device_0'!Q234,'2024-03-18_windows_device_0'!Q$1:Q$911,1,0)</f>
        <v>2184747</v>
      </c>
      <c r="C234">
        <f t="shared" si="12"/>
        <v>-5.3401038710273491E-2</v>
      </c>
      <c r="D234">
        <f t="shared" si="10"/>
        <v>2184632.4697660594</v>
      </c>
      <c r="E234">
        <f t="shared" si="11"/>
        <v>52.449932294623054</v>
      </c>
    </row>
    <row r="235" spans="1:5" x14ac:dyDescent="0.25">
      <c r="A235">
        <f>VLOOKUP('2024-03-18_windows_device_0'!P235,'2024-03-18_windows_device_0'!P$1:P$911,1,0)</f>
        <v>52.462666666666664</v>
      </c>
      <c r="B235">
        <f>VLOOKUP('2024-03-18_windows_device_0'!Q235,'2024-03-18_windows_device_0'!Q$1:Q$911,1,0)</f>
        <v>2184749</v>
      </c>
      <c r="C235">
        <f t="shared" si="12"/>
        <v>-4.0718292016577132E-2</v>
      </c>
      <c r="D235">
        <f t="shared" si="10"/>
        <v>2184661.6706966204</v>
      </c>
      <c r="E235">
        <f t="shared" si="11"/>
        <v>52.421948374650086</v>
      </c>
    </row>
    <row r="236" spans="1:5" x14ac:dyDescent="0.25">
      <c r="A236">
        <f>VLOOKUP('2024-03-18_windows_device_0'!P236,'2024-03-18_windows_device_0'!P$1:P$911,1,0)</f>
        <v>52.418666666666667</v>
      </c>
      <c r="B236">
        <f>VLOOKUP('2024-03-18_windows_device_0'!Q236,'2024-03-18_windows_device_0'!Q$1:Q$911,1,0)</f>
        <v>2184748</v>
      </c>
      <c r="C236">
        <f t="shared" si="12"/>
        <v>-4.405585693596567E-2</v>
      </c>
      <c r="D236">
        <f t="shared" si="10"/>
        <v>2184653.512556999</v>
      </c>
      <c r="E236">
        <f t="shared" si="11"/>
        <v>52.374610809730704</v>
      </c>
    </row>
    <row r="237" spans="1:5" x14ac:dyDescent="0.25">
      <c r="A237">
        <f>VLOOKUP('2024-03-18_windows_device_0'!P237,'2024-03-18_windows_device_0'!P$1:P$911,1,0)</f>
        <v>52.354666666666667</v>
      </c>
      <c r="B237">
        <f>VLOOKUP('2024-03-18_windows_device_0'!Q237,'2024-03-18_windows_device_0'!Q$1:Q$911,1,0)</f>
        <v>2184748</v>
      </c>
      <c r="C237">
        <f t="shared" si="12"/>
        <v>-6.4081246452318219E-2</v>
      </c>
      <c r="D237">
        <f t="shared" si="10"/>
        <v>2184610.5637192717</v>
      </c>
      <c r="E237">
        <f t="shared" si="11"/>
        <v>52.290585420214349</v>
      </c>
    </row>
    <row r="238" spans="1:5" x14ac:dyDescent="0.25">
      <c r="A238">
        <f>VLOOKUP('2024-03-18_windows_device_0'!P238,'2024-03-18_windows_device_0'!P$1:P$911,1,0)</f>
        <v>52.309333333333335</v>
      </c>
      <c r="B238">
        <f>VLOOKUP('2024-03-18_windows_device_0'!Q238,'2024-03-18_windows_device_0'!Q$1:Q$911,1,0)</f>
        <v>2184748</v>
      </c>
      <c r="C238">
        <f t="shared" si="12"/>
        <v>-4.5390882903723929E-2</v>
      </c>
      <c r="D238">
        <f t="shared" si="10"/>
        <v>2184650.6493011508</v>
      </c>
      <c r="E238">
        <f t="shared" si="11"/>
        <v>52.26394245042961</v>
      </c>
    </row>
    <row r="239" spans="1:5" x14ac:dyDescent="0.25">
      <c r="A239">
        <f>VLOOKUP('2024-03-18_windows_device_0'!P239,'2024-03-18_windows_device_0'!P$1:P$911,1,0)</f>
        <v>52.257999999999996</v>
      </c>
      <c r="B239">
        <f>VLOOKUP('2024-03-18_windows_device_0'!Q239,'2024-03-18_windows_device_0'!Q$1:Q$911,1,0)</f>
        <v>2184749</v>
      </c>
      <c r="C239">
        <f t="shared" si="12"/>
        <v>-5.1398499758636099E-2</v>
      </c>
      <c r="D239">
        <f t="shared" si="10"/>
        <v>2184638.7646498322</v>
      </c>
      <c r="E239">
        <f t="shared" si="11"/>
        <v>52.206601500241362</v>
      </c>
    </row>
    <row r="240" spans="1:5" x14ac:dyDescent="0.25">
      <c r="A240">
        <f>VLOOKUP('2024-03-18_windows_device_0'!P240,'2024-03-18_windows_device_0'!P$1:P$911,1,0)</f>
        <v>52.214666666666666</v>
      </c>
      <c r="B240">
        <f>VLOOKUP('2024-03-18_windows_device_0'!Q240,'2024-03-18_windows_device_0'!Q$1:Q$911,1,0)</f>
        <v>2184750</v>
      </c>
      <c r="C240">
        <f t="shared" si="12"/>
        <v>-4.3388343952086537E-2</v>
      </c>
      <c r="D240">
        <f t="shared" si="10"/>
        <v>2184656.9441849235</v>
      </c>
      <c r="E240">
        <f t="shared" si="11"/>
        <v>52.171278322714578</v>
      </c>
    </row>
    <row r="241" spans="1:5" x14ac:dyDescent="0.25">
      <c r="A241">
        <f>VLOOKUP('2024-03-18_windows_device_0'!P241,'2024-03-18_windows_device_0'!P$1:P$911,1,0)</f>
        <v>52.162666666666667</v>
      </c>
      <c r="B241">
        <f>VLOOKUP('2024-03-18_windows_device_0'!Q241,'2024-03-18_windows_device_0'!Q$1:Q$911,1,0)</f>
        <v>2184748</v>
      </c>
      <c r="C241">
        <f t="shared" si="12"/>
        <v>-5.2066012742508112E-2</v>
      </c>
      <c r="D241">
        <f t="shared" si="10"/>
        <v>2184636.3330219081</v>
      </c>
      <c r="E241">
        <f t="shared" si="11"/>
        <v>52.110600653924159</v>
      </c>
    </row>
    <row r="242" spans="1:5" x14ac:dyDescent="0.25">
      <c r="A242">
        <f>VLOOKUP('2024-03-18_windows_device_0'!P242,'2024-03-18_windows_device_0'!P$1:P$911,1,0)</f>
        <v>52.096000000000004</v>
      </c>
      <c r="B242">
        <f>VLOOKUP('2024-03-18_windows_device_0'!Q242,'2024-03-18_windows_device_0'!Q$1:Q$911,1,0)</f>
        <v>2184750</v>
      </c>
      <c r="C242">
        <f t="shared" si="12"/>
        <v>-6.6751298387827632E-2</v>
      </c>
      <c r="D242">
        <f t="shared" si="10"/>
        <v>2184606.8372075744</v>
      </c>
      <c r="E242">
        <f t="shared" si="11"/>
        <v>52.029248701612175</v>
      </c>
    </row>
    <row r="243" spans="1:5" x14ac:dyDescent="0.25">
      <c r="A243">
        <f>VLOOKUP('2024-03-18_windows_device_0'!P243,'2024-03-18_windows_device_0'!P$1:P$911,1,0)</f>
        <v>52.052666666666667</v>
      </c>
      <c r="B243">
        <f>VLOOKUP('2024-03-18_windows_device_0'!Q243,'2024-03-18_windows_device_0'!Q$1:Q$911,1,0)</f>
        <v>2184751</v>
      </c>
      <c r="C243">
        <f t="shared" si="12"/>
        <v>-4.338834395209365E-2</v>
      </c>
      <c r="D243">
        <f t="shared" si="10"/>
        <v>2184657.9441849235</v>
      </c>
      <c r="E243">
        <f t="shared" si="11"/>
        <v>52.009278322714572</v>
      </c>
    </row>
    <row r="244" spans="1:5" x14ac:dyDescent="0.25">
      <c r="A244">
        <f>VLOOKUP('2024-03-18_windows_device_0'!P244,'2024-03-18_windows_device_0'!P$1:P$911,1,0)</f>
        <v>52.012</v>
      </c>
      <c r="B244">
        <f>VLOOKUP('2024-03-18_windows_device_0'!Q244,'2024-03-18_windows_device_0'!Q$1:Q$911,1,0)</f>
        <v>2184751</v>
      </c>
      <c r="C244">
        <f t="shared" si="12"/>
        <v>-4.0718292016577132E-2</v>
      </c>
      <c r="D244">
        <f t="shared" si="10"/>
        <v>2184663.6706966204</v>
      </c>
      <c r="E244">
        <f t="shared" si="11"/>
        <v>51.971281707983422</v>
      </c>
    </row>
    <row r="245" spans="1:5" x14ac:dyDescent="0.25">
      <c r="A245">
        <f>VLOOKUP('2024-03-18_windows_device_0'!P245,'2024-03-18_windows_device_0'!P$1:P$911,1,0)</f>
        <v>51.951333333333338</v>
      </c>
      <c r="B245">
        <f>VLOOKUP('2024-03-18_windows_device_0'!Q245,'2024-03-18_windows_device_0'!Q$1:Q$911,1,0)</f>
        <v>2184746</v>
      </c>
      <c r="C245">
        <f t="shared" si="12"/>
        <v>-6.0743681532922575E-2</v>
      </c>
      <c r="D245">
        <f t="shared" si="10"/>
        <v>2184615.7218588926</v>
      </c>
      <c r="E245">
        <f t="shared" si="11"/>
        <v>51.890589651800418</v>
      </c>
    </row>
    <row r="246" spans="1:5" x14ac:dyDescent="0.25">
      <c r="A246">
        <f>VLOOKUP('2024-03-18_windows_device_0'!P246,'2024-03-18_windows_device_0'!P$1:P$911,1,0)</f>
        <v>51.89266666666667</v>
      </c>
      <c r="B246">
        <f>VLOOKUP('2024-03-18_windows_device_0'!Q246,'2024-03-18_windows_device_0'!Q$1:Q$911,1,0)</f>
        <v>2184746</v>
      </c>
      <c r="C246">
        <f t="shared" si="12"/>
        <v>-5.8741142581292302E-2</v>
      </c>
      <c r="D246">
        <f t="shared" si="10"/>
        <v>2184620.0167426658</v>
      </c>
      <c r="E246">
        <f t="shared" si="11"/>
        <v>51.83392552408538</v>
      </c>
    </row>
    <row r="247" spans="1:5" x14ac:dyDescent="0.25">
      <c r="A247">
        <f>VLOOKUP('2024-03-18_windows_device_0'!P247,'2024-03-18_windows_device_0'!P$1:P$911,1,0)</f>
        <v>51.856666666666669</v>
      </c>
      <c r="B247">
        <f>VLOOKUP('2024-03-18_windows_device_0'!Q247,'2024-03-18_windows_device_0'!Q$1:Q$911,1,0)</f>
        <v>2184747</v>
      </c>
      <c r="C247">
        <f t="shared" si="12"/>
        <v>-3.6045701129430334E-2</v>
      </c>
      <c r="D247">
        <f t="shared" si="10"/>
        <v>2184669.6920920904</v>
      </c>
      <c r="E247">
        <f t="shared" si="11"/>
        <v>51.820620965537238</v>
      </c>
    </row>
    <row r="248" spans="1:5" x14ac:dyDescent="0.25">
      <c r="A248">
        <f>VLOOKUP('2024-03-18_windows_device_0'!P248,'2024-03-18_windows_device_0'!P$1:P$911,1,0)</f>
        <v>51.811333333333337</v>
      </c>
      <c r="B248">
        <f>VLOOKUP('2024-03-18_windows_device_0'!Q248,'2024-03-18_windows_device_0'!Q$1:Q$911,1,0)</f>
        <v>2184747</v>
      </c>
      <c r="C248">
        <f t="shared" si="12"/>
        <v>-4.5390882903723929E-2</v>
      </c>
      <c r="D248">
        <f t="shared" si="10"/>
        <v>2184649.6493011508</v>
      </c>
      <c r="E248">
        <f t="shared" si="11"/>
        <v>51.765942450429613</v>
      </c>
    </row>
    <row r="249" spans="1:5" x14ac:dyDescent="0.25">
      <c r="A249">
        <f>VLOOKUP('2024-03-18_windows_device_0'!P249,'2024-03-18_windows_device_0'!P$1:P$911,1,0)</f>
        <v>51.762</v>
      </c>
      <c r="B249">
        <f>VLOOKUP('2024-03-18_windows_device_0'!Q249,'2024-03-18_windows_device_0'!Q$1:Q$911,1,0)</f>
        <v>2184743</v>
      </c>
      <c r="C249">
        <f t="shared" si="12"/>
        <v>-4.9395960806998707E-2</v>
      </c>
      <c r="D249">
        <f t="shared" si="10"/>
        <v>2184637.0595336054</v>
      </c>
      <c r="E249">
        <f t="shared" si="11"/>
        <v>51.712604039193003</v>
      </c>
    </row>
    <row r="250" spans="1:5" x14ac:dyDescent="0.25">
      <c r="A250">
        <f>VLOOKUP('2024-03-18_windows_device_0'!P250,'2024-03-18_windows_device_0'!P$1:P$911,1,0)</f>
        <v>51.712666666666664</v>
      </c>
      <c r="B250">
        <f>VLOOKUP('2024-03-18_windows_device_0'!Q250,'2024-03-18_windows_device_0'!Q$1:Q$911,1,0)</f>
        <v>2184741</v>
      </c>
      <c r="C250">
        <f t="shared" si="12"/>
        <v>-4.9395960806998707E-2</v>
      </c>
      <c r="D250">
        <f t="shared" si="10"/>
        <v>2184635.0595336054</v>
      </c>
      <c r="E250">
        <f t="shared" si="11"/>
        <v>51.663270705859667</v>
      </c>
    </row>
    <row r="251" spans="1:5" x14ac:dyDescent="0.25">
      <c r="A251">
        <f>VLOOKUP('2024-03-18_windows_device_0'!P251,'2024-03-18_windows_device_0'!P$1:P$911,1,0)</f>
        <v>51.665999999999997</v>
      </c>
      <c r="B251">
        <f>VLOOKUP('2024-03-18_windows_device_0'!Q251,'2024-03-18_windows_device_0'!Q$1:Q$911,1,0)</f>
        <v>2184742</v>
      </c>
      <c r="C251">
        <f t="shared" si="12"/>
        <v>-4.6725908871482189E-2</v>
      </c>
      <c r="D251">
        <f t="shared" si="10"/>
        <v>2184641.7860453022</v>
      </c>
      <c r="E251">
        <f t="shared" si="11"/>
        <v>51.619274091128517</v>
      </c>
    </row>
    <row r="252" spans="1:5" x14ac:dyDescent="0.25">
      <c r="A252">
        <f>VLOOKUP('2024-03-18_windows_device_0'!P252,'2024-03-18_windows_device_0'!P$1:P$911,1,0)</f>
        <v>51.633333333333333</v>
      </c>
      <c r="B252">
        <f>VLOOKUP('2024-03-18_windows_device_0'!Q252,'2024-03-18_windows_device_0'!Q$1:Q$911,1,0)</f>
        <v>2184739</v>
      </c>
      <c r="C252">
        <f t="shared" si="12"/>
        <v>-3.2708136210034683E-2</v>
      </c>
      <c r="D252">
        <f t="shared" si="10"/>
        <v>2184668.8502317113</v>
      </c>
      <c r="E252">
        <f t="shared" si="11"/>
        <v>51.6006251971233</v>
      </c>
    </row>
    <row r="253" spans="1:5" x14ac:dyDescent="0.25">
      <c r="A253">
        <f>VLOOKUP('2024-03-18_windows_device_0'!P253,'2024-03-18_windows_device_0'!P$1:P$911,1,0)</f>
        <v>51.584666666666664</v>
      </c>
      <c r="B253">
        <f>VLOOKUP('2024-03-18_windows_device_0'!Q253,'2024-03-18_windows_device_0'!Q$1:Q$911,1,0)</f>
        <v>2184738</v>
      </c>
      <c r="C253">
        <f t="shared" si="12"/>
        <v>-4.8728447823119581E-2</v>
      </c>
      <c r="D253">
        <f t="shared" si="10"/>
        <v>2184633.4911615294</v>
      </c>
      <c r="E253">
        <f t="shared" si="11"/>
        <v>51.53593821884354</v>
      </c>
    </row>
    <row r="254" spans="1:5" x14ac:dyDescent="0.25">
      <c r="A254">
        <f>VLOOKUP('2024-03-18_windows_device_0'!P254,'2024-03-18_windows_device_0'!P$1:P$911,1,0)</f>
        <v>51.535333333333334</v>
      </c>
      <c r="B254">
        <f>VLOOKUP('2024-03-18_windows_device_0'!Q254,'2024-03-18_windows_device_0'!Q$1:Q$911,1,0)</f>
        <v>2184736</v>
      </c>
      <c r="C254">
        <f t="shared" si="12"/>
        <v>-4.9395960806991594E-2</v>
      </c>
      <c r="D254">
        <f t="shared" si="10"/>
        <v>2184630.0595336054</v>
      </c>
      <c r="E254">
        <f t="shared" si="11"/>
        <v>51.485937372526344</v>
      </c>
    </row>
    <row r="255" spans="1:5" x14ac:dyDescent="0.25">
      <c r="A255">
        <f>VLOOKUP('2024-03-18_windows_device_0'!P255,'2024-03-18_windows_device_0'!P$1:P$911,1,0)</f>
        <v>51.492666666666665</v>
      </c>
      <c r="B255">
        <f>VLOOKUP('2024-03-18_windows_device_0'!Q255,'2024-03-18_windows_device_0'!Q$1:Q$911,1,0)</f>
        <v>2184738</v>
      </c>
      <c r="C255">
        <f t="shared" si="12"/>
        <v>-4.2720830968214524E-2</v>
      </c>
      <c r="D255">
        <f t="shared" si="10"/>
        <v>2184646.3758128476</v>
      </c>
      <c r="E255">
        <f t="shared" si="11"/>
        <v>51.44994583569845</v>
      </c>
    </row>
    <row r="256" spans="1:5" x14ac:dyDescent="0.25">
      <c r="A256">
        <f>VLOOKUP('2024-03-18_windows_device_0'!P256,'2024-03-18_windows_device_0'!P$1:P$911,1,0)</f>
        <v>51.448</v>
      </c>
      <c r="B256">
        <f>VLOOKUP('2024-03-18_windows_device_0'!Q256,'2024-03-18_windows_device_0'!Q$1:Q$911,1,0)</f>
        <v>2184735</v>
      </c>
      <c r="C256">
        <f t="shared" si="12"/>
        <v>-4.4723369919844796E-2</v>
      </c>
      <c r="D256">
        <f t="shared" si="10"/>
        <v>2184639.0809290749</v>
      </c>
      <c r="E256">
        <f t="shared" si="11"/>
        <v>51.403276630080157</v>
      </c>
    </row>
    <row r="257" spans="1:5" x14ac:dyDescent="0.25">
      <c r="A257">
        <f>VLOOKUP('2024-03-18_windows_device_0'!P257,'2024-03-18_windows_device_0'!P$1:P$911,1,0)</f>
        <v>51.390666666666668</v>
      </c>
      <c r="B257">
        <f>VLOOKUP('2024-03-18_windows_device_0'!Q257,'2024-03-18_windows_device_0'!Q$1:Q$911,1,0)</f>
        <v>2184736</v>
      </c>
      <c r="C257">
        <f t="shared" si="12"/>
        <v>-5.7406116613534043E-2</v>
      </c>
      <c r="D257">
        <f t="shared" si="10"/>
        <v>2184612.879998514</v>
      </c>
      <c r="E257">
        <f t="shared" si="11"/>
        <v>51.333260550053133</v>
      </c>
    </row>
    <row r="258" spans="1:5" x14ac:dyDescent="0.25">
      <c r="A258">
        <f>VLOOKUP('2024-03-18_windows_device_0'!P258,'2024-03-18_windows_device_0'!P$1:P$911,1,0)</f>
        <v>51.349333333333334</v>
      </c>
      <c r="B258">
        <f>VLOOKUP('2024-03-18_windows_device_0'!Q258,'2024-03-18_windows_device_0'!Q$1:Q$911,1,0)</f>
        <v>2184740</v>
      </c>
      <c r="C258">
        <f t="shared" si="12"/>
        <v>-4.1385805000456265E-2</v>
      </c>
      <c r="D258">
        <f t="shared" si="10"/>
        <v>2184651.2390686963</v>
      </c>
      <c r="E258">
        <f t="shared" si="11"/>
        <v>51.307947528332875</v>
      </c>
    </row>
    <row r="259" spans="1:5" x14ac:dyDescent="0.25">
      <c r="A259">
        <f>VLOOKUP('2024-03-18_windows_device_0'!P259,'2024-03-18_windows_device_0'!P$1:P$911,1,0)</f>
        <v>51.3</v>
      </c>
      <c r="B259">
        <f>VLOOKUP('2024-03-18_windows_device_0'!Q259,'2024-03-18_windows_device_0'!Q$1:Q$911,1,0)</f>
        <v>2184734</v>
      </c>
      <c r="C259">
        <f t="shared" si="12"/>
        <v>-4.9395960806998707E-2</v>
      </c>
      <c r="D259">
        <f t="shared" ref="D259:D322" si="13">B259+C259*F$3</f>
        <v>2184628.0595336054</v>
      </c>
      <c r="E259">
        <f t="shared" ref="E259:E322" si="14">C259+A259</f>
        <v>51.250604039193</v>
      </c>
    </row>
    <row r="260" spans="1:5" x14ac:dyDescent="0.25">
      <c r="A260">
        <f>VLOOKUP('2024-03-18_windows_device_0'!P260,'2024-03-18_windows_device_0'!P$1:P$911,1,0)</f>
        <v>51.245333333333335</v>
      </c>
      <c r="B260">
        <f>VLOOKUP('2024-03-18_windows_device_0'!Q260,'2024-03-18_windows_device_0'!Q$1:Q$911,1,0)</f>
        <v>2184728</v>
      </c>
      <c r="C260">
        <f t="shared" si="12"/>
        <v>-5.4736064678017518E-2</v>
      </c>
      <c r="D260">
        <f t="shared" si="13"/>
        <v>2184610.6065102112</v>
      </c>
      <c r="E260">
        <f t="shared" si="14"/>
        <v>51.190597268655317</v>
      </c>
    </row>
    <row r="261" spans="1:5" x14ac:dyDescent="0.25">
      <c r="A261">
        <f>VLOOKUP('2024-03-18_windows_device_0'!P261,'2024-03-18_windows_device_0'!P$1:P$911,1,0)</f>
        <v>51.221333333333334</v>
      </c>
      <c r="B261">
        <f>VLOOKUP('2024-03-18_windows_device_0'!Q261,'2024-03-18_windows_device_0'!Q$1:Q$911,1,0)</f>
        <v>2184729</v>
      </c>
      <c r="C261">
        <f t="shared" si="12"/>
        <v>-2.4030467419620224E-2</v>
      </c>
      <c r="D261">
        <f t="shared" si="13"/>
        <v>2184677.4613947268</v>
      </c>
      <c r="E261">
        <f t="shared" si="14"/>
        <v>51.197302865913713</v>
      </c>
    </row>
    <row r="262" spans="1:5" x14ac:dyDescent="0.25">
      <c r="A262">
        <f>VLOOKUP('2024-03-18_windows_device_0'!P262,'2024-03-18_windows_device_0'!P$1:P$911,1,0)</f>
        <v>51.162666666666667</v>
      </c>
      <c r="B262">
        <f>VLOOKUP('2024-03-18_windows_device_0'!Q262,'2024-03-18_windows_device_0'!Q$1:Q$911,1,0)</f>
        <v>2184724</v>
      </c>
      <c r="C262">
        <f t="shared" si="12"/>
        <v>-5.8741142581292302E-2</v>
      </c>
      <c r="D262">
        <f t="shared" si="13"/>
        <v>2184598.0167426658</v>
      </c>
      <c r="E262">
        <f t="shared" si="14"/>
        <v>51.103925524085376</v>
      </c>
    </row>
    <row r="263" spans="1:5" x14ac:dyDescent="0.25">
      <c r="A263">
        <f>VLOOKUP('2024-03-18_windows_device_0'!P263,'2024-03-18_windows_device_0'!P$1:P$911,1,0)</f>
        <v>51.111999999999995</v>
      </c>
      <c r="B263">
        <f>VLOOKUP('2024-03-18_windows_device_0'!Q263,'2024-03-18_windows_device_0'!Q$1:Q$911,1,0)</f>
        <v>2184719</v>
      </c>
      <c r="C263">
        <f t="shared" si="12"/>
        <v>-5.0730986774756966E-2</v>
      </c>
      <c r="D263">
        <f t="shared" si="13"/>
        <v>2184610.1962777567</v>
      </c>
      <c r="E263">
        <f t="shared" si="14"/>
        <v>51.061269013225235</v>
      </c>
    </row>
    <row r="264" spans="1:5" x14ac:dyDescent="0.25">
      <c r="A264">
        <f>VLOOKUP('2024-03-18_windows_device_0'!P264,'2024-03-18_windows_device_0'!P$1:P$911,1,0)</f>
        <v>51.064</v>
      </c>
      <c r="B264">
        <f>VLOOKUP('2024-03-18_windows_device_0'!Q264,'2024-03-18_windows_device_0'!Q$1:Q$911,1,0)</f>
        <v>2184719</v>
      </c>
      <c r="C264">
        <f t="shared" si="12"/>
        <v>-4.8060934839233335E-2</v>
      </c>
      <c r="D264">
        <f t="shared" si="13"/>
        <v>2184615.9227894535</v>
      </c>
      <c r="E264">
        <f t="shared" si="14"/>
        <v>51.015939065160765</v>
      </c>
    </row>
    <row r="265" spans="1:5" x14ac:dyDescent="0.25">
      <c r="A265">
        <f>VLOOKUP('2024-03-18_windows_device_0'!P265,'2024-03-18_windows_device_0'!P$1:P$911,1,0)</f>
        <v>51.018666666666668</v>
      </c>
      <c r="B265">
        <f>VLOOKUP('2024-03-18_windows_device_0'!Q265,'2024-03-18_windows_device_0'!Q$1:Q$911,1,0)</f>
        <v>2184716</v>
      </c>
      <c r="C265">
        <f t="shared" si="12"/>
        <v>-4.5390882903723929E-2</v>
      </c>
      <c r="D265">
        <f t="shared" si="13"/>
        <v>2184618.6493011508</v>
      </c>
      <c r="E265">
        <f t="shared" si="14"/>
        <v>50.973275783762944</v>
      </c>
    </row>
    <row r="266" spans="1:5" x14ac:dyDescent="0.25">
      <c r="A266">
        <f>VLOOKUP('2024-03-18_windows_device_0'!P266,'2024-03-18_windows_device_0'!P$1:P$911,1,0)</f>
        <v>50.963333333333331</v>
      </c>
      <c r="B266">
        <f>VLOOKUP('2024-03-18_windows_device_0'!Q266,'2024-03-18_windows_device_0'!Q$1:Q$911,1,0)</f>
        <v>2184715</v>
      </c>
      <c r="C266">
        <f t="shared" si="12"/>
        <v>-5.5403577661903763E-2</v>
      </c>
      <c r="D266">
        <f t="shared" si="13"/>
        <v>2184596.1748822867</v>
      </c>
      <c r="E266">
        <f t="shared" si="14"/>
        <v>50.907929755671425</v>
      </c>
    </row>
    <row r="267" spans="1:5" x14ac:dyDescent="0.25">
      <c r="A267">
        <f>VLOOKUP('2024-03-18_windows_device_0'!P267,'2024-03-18_windows_device_0'!P$1:P$911,1,0)</f>
        <v>50.908000000000001</v>
      </c>
      <c r="B267">
        <f>VLOOKUP('2024-03-18_windows_device_0'!Q267,'2024-03-18_windows_device_0'!Q$1:Q$911,1,0)</f>
        <v>2184713</v>
      </c>
      <c r="C267">
        <f t="shared" si="12"/>
        <v>-5.5403577661896651E-2</v>
      </c>
      <c r="D267">
        <f t="shared" si="13"/>
        <v>2184594.1748822867</v>
      </c>
      <c r="E267">
        <f t="shared" si="14"/>
        <v>50.852596422338102</v>
      </c>
    </row>
    <row r="268" spans="1:5" x14ac:dyDescent="0.25">
      <c r="A268">
        <f>VLOOKUP('2024-03-18_windows_device_0'!P268,'2024-03-18_windows_device_0'!P$1:P$911,1,0)</f>
        <v>50.887999999999998</v>
      </c>
      <c r="B268">
        <f>VLOOKUP('2024-03-18_windows_device_0'!Q268,'2024-03-18_windows_device_0'!Q$1:Q$911,1,0)</f>
        <v>2184717</v>
      </c>
      <c r="C268">
        <f t="shared" si="12"/>
        <v>-2.0025389516352559E-2</v>
      </c>
      <c r="D268">
        <f t="shared" si="13"/>
        <v>2184674.0511622722</v>
      </c>
      <c r="E268">
        <f t="shared" si="14"/>
        <v>50.867974610483643</v>
      </c>
    </row>
    <row r="269" spans="1:5" x14ac:dyDescent="0.25">
      <c r="A269">
        <f>VLOOKUP('2024-03-18_windows_device_0'!P269,'2024-03-18_windows_device_0'!P$1:P$911,1,0)</f>
        <v>50.819333333333333</v>
      </c>
      <c r="B269">
        <f>VLOOKUP('2024-03-18_windows_device_0'!Q269,'2024-03-18_windows_device_0'!Q$1:Q$911,1,0)</f>
        <v>2184714</v>
      </c>
      <c r="C269">
        <f t="shared" si="12"/>
        <v>-6.8753837339465024E-2</v>
      </c>
      <c r="D269">
        <f t="shared" si="13"/>
        <v>2184566.5423238017</v>
      </c>
      <c r="E269">
        <f t="shared" si="14"/>
        <v>50.750579495993868</v>
      </c>
    </row>
    <row r="270" spans="1:5" x14ac:dyDescent="0.25">
      <c r="A270">
        <f>VLOOKUP('2024-03-18_windows_device_0'!P270,'2024-03-18_windows_device_0'!P$1:P$911,1,0)</f>
        <v>50.778666666666666</v>
      </c>
      <c r="B270">
        <f>VLOOKUP('2024-03-18_windows_device_0'!Q270,'2024-03-18_windows_device_0'!Q$1:Q$911,1,0)</f>
        <v>2184711</v>
      </c>
      <c r="C270">
        <f t="shared" si="12"/>
        <v>-4.0718292016577132E-2</v>
      </c>
      <c r="D270">
        <f t="shared" si="13"/>
        <v>2184623.6706966204</v>
      </c>
      <c r="E270">
        <f t="shared" si="14"/>
        <v>50.737948374650088</v>
      </c>
    </row>
    <row r="271" spans="1:5" x14ac:dyDescent="0.25">
      <c r="A271">
        <f>VLOOKUP('2024-03-18_windows_device_0'!P271,'2024-03-18_windows_device_0'!P$1:P$911,1,0)</f>
        <v>50.732666666666667</v>
      </c>
      <c r="B271">
        <f>VLOOKUP('2024-03-18_windows_device_0'!Q271,'2024-03-18_windows_device_0'!Q$1:Q$911,1,0)</f>
        <v>2184708</v>
      </c>
      <c r="C271">
        <f t="shared" si="12"/>
        <v>-4.6058395887603056E-2</v>
      </c>
      <c r="D271">
        <f t="shared" si="13"/>
        <v>2184609.2176732263</v>
      </c>
      <c r="E271">
        <f t="shared" si="14"/>
        <v>50.686608270779061</v>
      </c>
    </row>
    <row r="272" spans="1:5" x14ac:dyDescent="0.25">
      <c r="A272">
        <f>VLOOKUP('2024-03-18_windows_device_0'!P272,'2024-03-18_windows_device_0'!P$1:P$911,1,0)</f>
        <v>50.664666666666669</v>
      </c>
      <c r="B272">
        <f>VLOOKUP('2024-03-18_windows_device_0'!Q272,'2024-03-18_windows_device_0'!Q$1:Q$911,1,0)</f>
        <v>2184708</v>
      </c>
      <c r="C272">
        <f t="shared" si="12"/>
        <v>-6.8086324355585898E-2</v>
      </c>
      <c r="D272">
        <f t="shared" si="13"/>
        <v>2184561.9739517262</v>
      </c>
      <c r="E272">
        <f t="shared" si="14"/>
        <v>50.596580342311086</v>
      </c>
    </row>
    <row r="273" spans="1:5" x14ac:dyDescent="0.25">
      <c r="A273">
        <f>VLOOKUP('2024-03-18_windows_device_0'!P273,'2024-03-18_windows_device_0'!P$1:P$911,1,0)</f>
        <v>50.61333333333333</v>
      </c>
      <c r="B273">
        <f>VLOOKUP('2024-03-18_windows_device_0'!Q273,'2024-03-18_windows_device_0'!Q$1:Q$911,1,0)</f>
        <v>2184708</v>
      </c>
      <c r="C273">
        <f t="shared" si="12"/>
        <v>-5.1398499758636099E-2</v>
      </c>
      <c r="D273">
        <f t="shared" si="13"/>
        <v>2184597.7646498322</v>
      </c>
      <c r="E273">
        <f t="shared" si="14"/>
        <v>50.561934833574696</v>
      </c>
    </row>
    <row r="274" spans="1:5" x14ac:dyDescent="0.25">
      <c r="A274">
        <f>VLOOKUP('2024-03-18_windows_device_0'!P274,'2024-03-18_windows_device_0'!P$1:P$911,1,0)</f>
        <v>50.576000000000001</v>
      </c>
      <c r="B274">
        <f>VLOOKUP('2024-03-18_windows_device_0'!Q274,'2024-03-18_windows_device_0'!Q$1:Q$911,1,0)</f>
        <v>2184703</v>
      </c>
      <c r="C274">
        <f t="shared" si="12"/>
        <v>-3.7380727097181481E-2</v>
      </c>
      <c r="D274">
        <f t="shared" si="13"/>
        <v>2184622.8288362417</v>
      </c>
      <c r="E274">
        <f t="shared" si="14"/>
        <v>50.538619272902821</v>
      </c>
    </row>
    <row r="275" spans="1:5" x14ac:dyDescent="0.25">
      <c r="A275">
        <f>VLOOKUP('2024-03-18_windows_device_0'!P275,'2024-03-18_windows_device_0'!P$1:P$911,1,0)</f>
        <v>50.531999999999996</v>
      </c>
      <c r="B275">
        <f>VLOOKUP('2024-03-18_windows_device_0'!Q275,'2024-03-18_windows_device_0'!Q$1:Q$911,1,0)</f>
        <v>2184703</v>
      </c>
      <c r="C275">
        <f t="shared" si="12"/>
        <v>-4.4055856935972783E-2</v>
      </c>
      <c r="D275">
        <f t="shared" si="13"/>
        <v>2184608.512556999</v>
      </c>
      <c r="E275">
        <f t="shared" si="14"/>
        <v>50.487944143064027</v>
      </c>
    </row>
    <row r="276" spans="1:5" x14ac:dyDescent="0.25">
      <c r="A276">
        <f>VLOOKUP('2024-03-18_windows_device_0'!P276,'2024-03-18_windows_device_0'!P$1:P$911,1,0)</f>
        <v>50.496000000000002</v>
      </c>
      <c r="B276">
        <f>VLOOKUP('2024-03-18_windows_device_0'!Q276,'2024-03-18_windows_device_0'!Q$1:Q$911,1,0)</f>
        <v>2184706</v>
      </c>
      <c r="C276">
        <f t="shared" si="12"/>
        <v>-3.6045701129423222E-2</v>
      </c>
      <c r="D276">
        <f t="shared" si="13"/>
        <v>2184628.6920920904</v>
      </c>
      <c r="E276">
        <f t="shared" si="14"/>
        <v>50.459954298870578</v>
      </c>
    </row>
    <row r="277" spans="1:5" x14ac:dyDescent="0.25">
      <c r="A277">
        <f>VLOOKUP('2024-03-18_windows_device_0'!P277,'2024-03-18_windows_device_0'!P$1:P$911,1,0)</f>
        <v>50.443333333333335</v>
      </c>
      <c r="B277">
        <f>VLOOKUP('2024-03-18_windows_device_0'!Q277,'2024-03-18_windows_device_0'!Q$1:Q$911,1,0)</f>
        <v>2184707</v>
      </c>
      <c r="C277">
        <f t="shared" si="12"/>
        <v>-5.2733525726387245E-2</v>
      </c>
      <c r="D277">
        <f t="shared" si="13"/>
        <v>2184593.901393984</v>
      </c>
      <c r="E277">
        <f t="shared" si="14"/>
        <v>50.390599807606947</v>
      </c>
    </row>
    <row r="278" spans="1:5" x14ac:dyDescent="0.25">
      <c r="A278">
        <f>VLOOKUP('2024-03-18_windows_device_0'!P278,'2024-03-18_windows_device_0'!P$1:P$911,1,0)</f>
        <v>50.385999999999996</v>
      </c>
      <c r="B278">
        <f>VLOOKUP('2024-03-18_windows_device_0'!Q278,'2024-03-18_windows_device_0'!Q$1:Q$911,1,0)</f>
        <v>2184703</v>
      </c>
      <c r="C278">
        <f t="shared" si="12"/>
        <v>-5.7406116613541155E-2</v>
      </c>
      <c r="D278">
        <f t="shared" si="13"/>
        <v>2184579.879998514</v>
      </c>
      <c r="E278">
        <f t="shared" si="14"/>
        <v>50.328593883386453</v>
      </c>
    </row>
    <row r="279" spans="1:5" x14ac:dyDescent="0.25">
      <c r="A279">
        <f>VLOOKUP('2024-03-18_windows_device_0'!P279,'2024-03-18_windows_device_0'!P$1:P$911,1,0)</f>
        <v>50.323333333333338</v>
      </c>
      <c r="B279">
        <f>VLOOKUP('2024-03-18_windows_device_0'!Q279,'2024-03-18_windows_device_0'!Q$1:Q$911,1,0)</f>
        <v>2184701</v>
      </c>
      <c r="C279">
        <f t="shared" si="12"/>
        <v>-6.2746220484552848E-2</v>
      </c>
      <c r="D279">
        <f t="shared" si="13"/>
        <v>2184566.4269751199</v>
      </c>
      <c r="E279">
        <f t="shared" si="14"/>
        <v>50.260587112848782</v>
      </c>
    </row>
    <row r="280" spans="1:5" x14ac:dyDescent="0.25">
      <c r="A280">
        <f>VLOOKUP('2024-03-18_windows_device_0'!P280,'2024-03-18_windows_device_0'!P$1:P$911,1,0)</f>
        <v>50.277333333333331</v>
      </c>
      <c r="B280">
        <f>VLOOKUP('2024-03-18_windows_device_0'!Q280,'2024-03-18_windows_device_0'!Q$1:Q$911,1,0)</f>
        <v>2184701</v>
      </c>
      <c r="C280">
        <f t="shared" si="12"/>
        <v>-4.6058395887610175E-2</v>
      </c>
      <c r="D280">
        <f t="shared" si="13"/>
        <v>2184602.2176732263</v>
      </c>
      <c r="E280">
        <f t="shared" si="14"/>
        <v>50.231274937445718</v>
      </c>
    </row>
    <row r="281" spans="1:5" x14ac:dyDescent="0.25">
      <c r="A281">
        <f>VLOOKUP('2024-03-18_windows_device_0'!P281,'2024-03-18_windows_device_0'!P$1:P$911,1,0)</f>
        <v>50.222000000000001</v>
      </c>
      <c r="B281">
        <f>VLOOKUP('2024-03-18_windows_device_0'!Q281,'2024-03-18_windows_device_0'!Q$1:Q$911,1,0)</f>
        <v>2184699</v>
      </c>
      <c r="C281">
        <f t="shared" si="12"/>
        <v>-5.5403577661896651E-2</v>
      </c>
      <c r="D281">
        <f t="shared" si="13"/>
        <v>2184580.1748822867</v>
      </c>
      <c r="E281">
        <f t="shared" si="14"/>
        <v>50.166596422338102</v>
      </c>
    </row>
    <row r="282" spans="1:5" x14ac:dyDescent="0.25">
      <c r="A282">
        <f>VLOOKUP('2024-03-18_windows_device_0'!P282,'2024-03-18_windows_device_0'!P$1:P$911,1,0)</f>
        <v>50.160666666666664</v>
      </c>
      <c r="B282">
        <f>VLOOKUP('2024-03-18_windows_device_0'!Q282,'2024-03-18_windows_device_0'!Q$1:Q$911,1,0)</f>
        <v>2184697</v>
      </c>
      <c r="C282">
        <f t="shared" si="12"/>
        <v>-6.141119451680882E-2</v>
      </c>
      <c r="D282">
        <f t="shared" si="13"/>
        <v>2184565.2902309685</v>
      </c>
      <c r="E282">
        <f t="shared" si="14"/>
        <v>50.099255472149856</v>
      </c>
    </row>
    <row r="283" spans="1:5" x14ac:dyDescent="0.25">
      <c r="A283">
        <f>VLOOKUP('2024-03-18_windows_device_0'!P283,'2024-03-18_windows_device_0'!P$1:P$911,1,0)</f>
        <v>50.112000000000002</v>
      </c>
      <c r="B283">
        <f>VLOOKUP('2024-03-18_windows_device_0'!Q283,'2024-03-18_windows_device_0'!Q$1:Q$911,1,0)</f>
        <v>2184694</v>
      </c>
      <c r="C283">
        <f t="shared" si="12"/>
        <v>-4.8728447823112461E-2</v>
      </c>
      <c r="D283">
        <f t="shared" si="13"/>
        <v>2184589.4911615294</v>
      </c>
      <c r="E283">
        <f t="shared" si="14"/>
        <v>50.063271552176893</v>
      </c>
    </row>
    <row r="284" spans="1:5" x14ac:dyDescent="0.25">
      <c r="A284">
        <f>VLOOKUP('2024-03-18_windows_device_0'!P284,'2024-03-18_windows_device_0'!P$1:P$911,1,0)</f>
        <v>50.048000000000002</v>
      </c>
      <c r="B284">
        <f>VLOOKUP('2024-03-18_windows_device_0'!Q284,'2024-03-18_windows_device_0'!Q$1:Q$911,1,0)</f>
        <v>2184696</v>
      </c>
      <c r="C284">
        <f t="shared" si="12"/>
        <v>-6.4081246452318219E-2</v>
      </c>
      <c r="D284">
        <f t="shared" si="13"/>
        <v>2184558.5637192717</v>
      </c>
      <c r="E284">
        <f t="shared" si="14"/>
        <v>49.983918753547684</v>
      </c>
    </row>
    <row r="285" spans="1:5" x14ac:dyDescent="0.25">
      <c r="A285">
        <f>VLOOKUP('2024-03-18_windows_device_0'!P285,'2024-03-18_windows_device_0'!P$1:P$911,1,0)</f>
        <v>50.012</v>
      </c>
      <c r="B285">
        <f>VLOOKUP('2024-03-18_windows_device_0'!Q285,'2024-03-18_windows_device_0'!Q$1:Q$911,1,0)</f>
        <v>2184694</v>
      </c>
      <c r="C285">
        <f t="shared" si="12"/>
        <v>-3.6045701129430334E-2</v>
      </c>
      <c r="D285">
        <f t="shared" si="13"/>
        <v>2184616.6920920904</v>
      </c>
      <c r="E285">
        <f t="shared" si="14"/>
        <v>49.975954298870569</v>
      </c>
    </row>
    <row r="286" spans="1:5" x14ac:dyDescent="0.25">
      <c r="A286">
        <f>VLOOKUP('2024-03-18_windows_device_0'!P286,'2024-03-18_windows_device_0'!P$1:P$911,1,0)</f>
        <v>49.946666666666665</v>
      </c>
      <c r="B286">
        <f>VLOOKUP('2024-03-18_windows_device_0'!Q286,'2024-03-18_windows_device_0'!Q$1:Q$911,1,0)</f>
        <v>2184687</v>
      </c>
      <c r="C286">
        <f t="shared" si="12"/>
        <v>-6.5416272420076485E-2</v>
      </c>
      <c r="D286">
        <f t="shared" si="13"/>
        <v>2184546.700463423</v>
      </c>
      <c r="E286">
        <f t="shared" si="14"/>
        <v>49.881250394246592</v>
      </c>
    </row>
    <row r="287" spans="1:5" x14ac:dyDescent="0.25">
      <c r="A287">
        <f>VLOOKUP('2024-03-18_windows_device_0'!P287,'2024-03-18_windows_device_0'!P$1:P$911,1,0)</f>
        <v>49.906666666666666</v>
      </c>
      <c r="B287">
        <f>VLOOKUP('2024-03-18_windows_device_0'!Q287,'2024-03-18_windows_device_0'!Q$1:Q$911,1,0)</f>
        <v>2184680</v>
      </c>
      <c r="C287">
        <f t="shared" si="12"/>
        <v>-4.0050779032697999E-2</v>
      </c>
      <c r="D287">
        <f t="shared" si="13"/>
        <v>2184594.1023245449</v>
      </c>
      <c r="E287">
        <f t="shared" si="14"/>
        <v>49.866615887633969</v>
      </c>
    </row>
    <row r="288" spans="1:5" x14ac:dyDescent="0.25">
      <c r="A288">
        <f>VLOOKUP('2024-03-18_windows_device_0'!P288,'2024-03-18_windows_device_0'!P$1:P$911,1,0)</f>
        <v>49.887333333333331</v>
      </c>
      <c r="B288">
        <f>VLOOKUP('2024-03-18_windows_device_0'!Q288,'2024-03-18_windows_device_0'!Q$1:Q$911,1,0)</f>
        <v>2184678</v>
      </c>
      <c r="C288">
        <f t="shared" si="12"/>
        <v>-1.9357876532473429E-2</v>
      </c>
      <c r="D288">
        <f t="shared" si="13"/>
        <v>2184636.4827901968</v>
      </c>
      <c r="E288">
        <f t="shared" si="14"/>
        <v>49.867975456800856</v>
      </c>
    </row>
    <row r="289" spans="1:5" x14ac:dyDescent="0.25">
      <c r="A289">
        <f>VLOOKUP('2024-03-18_windows_device_0'!P289,'2024-03-18_windows_device_0'!P$1:P$911,1,0)</f>
        <v>49.800666666666665</v>
      </c>
      <c r="B289">
        <f>VLOOKUP('2024-03-18_windows_device_0'!Q289,'2024-03-18_windows_device_0'!Q$1:Q$911,1,0)</f>
        <v>2184678</v>
      </c>
      <c r="C289">
        <f t="shared" si="12"/>
        <v>-8.6776687904180194E-2</v>
      </c>
      <c r="D289">
        <f t="shared" si="13"/>
        <v>2184491.8883698466</v>
      </c>
      <c r="E289">
        <f t="shared" si="14"/>
        <v>49.713889978762488</v>
      </c>
    </row>
    <row r="290" spans="1:5" x14ac:dyDescent="0.25">
      <c r="A290">
        <f>VLOOKUP('2024-03-18_windows_device_0'!P290,'2024-03-18_windows_device_0'!P$1:P$911,1,0)</f>
        <v>49.750666666666667</v>
      </c>
      <c r="B290">
        <f>VLOOKUP('2024-03-18_windows_device_0'!Q290,'2024-03-18_windows_device_0'!Q$1:Q$911,1,0)</f>
        <v>2184682</v>
      </c>
      <c r="C290">
        <f t="shared" si="12"/>
        <v>-5.006347379087072E-2</v>
      </c>
      <c r="D290">
        <f t="shared" si="13"/>
        <v>2184574.6279056808</v>
      </c>
      <c r="E290">
        <f t="shared" si="14"/>
        <v>49.700603192875796</v>
      </c>
    </row>
    <row r="291" spans="1:5" x14ac:dyDescent="0.25">
      <c r="A291">
        <f>VLOOKUP('2024-03-18_windows_device_0'!P291,'2024-03-18_windows_device_0'!P$1:P$911,1,0)</f>
        <v>49.699333333333335</v>
      </c>
      <c r="B291">
        <f>VLOOKUP('2024-03-18_windows_device_0'!Q291,'2024-03-18_windows_device_0'!Q$1:Q$911,1,0)</f>
        <v>2184675</v>
      </c>
      <c r="C291">
        <f t="shared" si="12"/>
        <v>-5.1398499758628986E-2</v>
      </c>
      <c r="D291">
        <f t="shared" si="13"/>
        <v>2184564.7646498322</v>
      </c>
      <c r="E291">
        <f t="shared" si="14"/>
        <v>49.647934833574709</v>
      </c>
    </row>
    <row r="292" spans="1:5" x14ac:dyDescent="0.25">
      <c r="A292">
        <f>VLOOKUP('2024-03-18_windows_device_0'!P292,'2024-03-18_windows_device_0'!P$1:P$911,1,0)</f>
        <v>49.655333333333331</v>
      </c>
      <c r="B292">
        <f>VLOOKUP('2024-03-18_windows_device_0'!Q292,'2024-03-18_windows_device_0'!Q$1:Q$911,1,0)</f>
        <v>2184674</v>
      </c>
      <c r="C292">
        <f t="shared" si="12"/>
        <v>-4.4055856935972783E-2</v>
      </c>
      <c r="D292">
        <f t="shared" si="13"/>
        <v>2184579.512556999</v>
      </c>
      <c r="E292">
        <f t="shared" si="14"/>
        <v>49.611277476397362</v>
      </c>
    </row>
    <row r="293" spans="1:5" x14ac:dyDescent="0.25">
      <c r="A293">
        <f>VLOOKUP('2024-03-18_windows_device_0'!P293,'2024-03-18_windows_device_0'!P$1:P$911,1,0)</f>
        <v>49.617333333333335</v>
      </c>
      <c r="B293">
        <f>VLOOKUP('2024-03-18_windows_device_0'!Q293,'2024-03-18_windows_device_0'!Q$1:Q$911,1,0)</f>
        <v>2184675</v>
      </c>
      <c r="C293">
        <f t="shared" si="12"/>
        <v>-3.8048240081060614E-2</v>
      </c>
      <c r="D293">
        <f t="shared" si="13"/>
        <v>2184593.3972083176</v>
      </c>
      <c r="E293">
        <f t="shared" si="14"/>
        <v>49.579285093252274</v>
      </c>
    </row>
    <row r="294" spans="1:5" x14ac:dyDescent="0.25">
      <c r="A294">
        <f>VLOOKUP('2024-03-18_windows_device_0'!P294,'2024-03-18_windows_device_0'!P$1:P$911,1,0)</f>
        <v>49.553333333333335</v>
      </c>
      <c r="B294">
        <f>VLOOKUP('2024-03-18_windows_device_0'!Q294,'2024-03-18_windows_device_0'!Q$1:Q$911,1,0)</f>
        <v>2184676</v>
      </c>
      <c r="C294">
        <f t="shared" si="12"/>
        <v>-6.4081246452318219E-2</v>
      </c>
      <c r="D294">
        <f t="shared" si="13"/>
        <v>2184538.5637192717</v>
      </c>
      <c r="E294">
        <f t="shared" si="14"/>
        <v>49.489252086881017</v>
      </c>
    </row>
    <row r="295" spans="1:5" x14ac:dyDescent="0.25">
      <c r="A295">
        <f>VLOOKUP('2024-03-18_windows_device_0'!P295,'2024-03-18_windows_device_0'!P$1:P$911,1,0)</f>
        <v>49.505333333333333</v>
      </c>
      <c r="B295">
        <f>VLOOKUP('2024-03-18_windows_device_0'!Q295,'2024-03-18_windows_device_0'!Q$1:Q$911,1,0)</f>
        <v>2184676</v>
      </c>
      <c r="C295">
        <f t="shared" si="12"/>
        <v>-4.8060934839240448E-2</v>
      </c>
      <c r="D295">
        <f t="shared" si="13"/>
        <v>2184572.9227894535</v>
      </c>
      <c r="E295">
        <f t="shared" si="14"/>
        <v>49.457272398494091</v>
      </c>
    </row>
    <row r="296" spans="1:5" x14ac:dyDescent="0.25">
      <c r="A296">
        <f>VLOOKUP('2024-03-18_windows_device_0'!P296,'2024-03-18_windows_device_0'!P$1:P$911,1,0)</f>
        <v>49.462666666666664</v>
      </c>
      <c r="B296">
        <f>VLOOKUP('2024-03-18_windows_device_0'!Q296,'2024-03-18_windows_device_0'!Q$1:Q$911,1,0)</f>
        <v>2184678</v>
      </c>
      <c r="C296">
        <f t="shared" ref="C296:C359" si="15">(A296-A295)*F$2</f>
        <v>-4.2720830968214524E-2</v>
      </c>
      <c r="D296">
        <f t="shared" si="13"/>
        <v>2184586.3758128476</v>
      </c>
      <c r="E296">
        <f t="shared" si="14"/>
        <v>49.419945835698449</v>
      </c>
    </row>
    <row r="297" spans="1:5" x14ac:dyDescent="0.25">
      <c r="A297">
        <f>VLOOKUP('2024-03-18_windows_device_0'!P297,'2024-03-18_windows_device_0'!P$1:P$911,1,0)</f>
        <v>49.408666666666669</v>
      </c>
      <c r="B297">
        <f>VLOOKUP('2024-03-18_windows_device_0'!Q297,'2024-03-18_windows_device_0'!Q$1:Q$911,1,0)</f>
        <v>2184677</v>
      </c>
      <c r="C297">
        <f t="shared" si="15"/>
        <v>-5.4068551694138392E-2</v>
      </c>
      <c r="D297">
        <f t="shared" si="13"/>
        <v>2184561.0381381353</v>
      </c>
      <c r="E297">
        <f t="shared" si="14"/>
        <v>49.354598114972532</v>
      </c>
    </row>
    <row r="298" spans="1:5" x14ac:dyDescent="0.25">
      <c r="A298">
        <f>VLOOKUP('2024-03-18_windows_device_0'!P298,'2024-03-18_windows_device_0'!P$1:P$911,1,0)</f>
        <v>49.367333333333335</v>
      </c>
      <c r="B298">
        <f>VLOOKUP('2024-03-18_windows_device_0'!Q298,'2024-03-18_windows_device_0'!Q$1:Q$911,1,0)</f>
        <v>2184672</v>
      </c>
      <c r="C298">
        <f t="shared" si="15"/>
        <v>-4.1385805000456265E-2</v>
      </c>
      <c r="D298">
        <f t="shared" si="13"/>
        <v>2184583.2390686963</v>
      </c>
      <c r="E298">
        <f t="shared" si="14"/>
        <v>49.325947528332875</v>
      </c>
    </row>
    <row r="299" spans="1:5" x14ac:dyDescent="0.25">
      <c r="A299">
        <f>VLOOKUP('2024-03-18_windows_device_0'!P299,'2024-03-18_windows_device_0'!P$1:P$911,1,0)</f>
        <v>49.305999999999997</v>
      </c>
      <c r="B299">
        <f>VLOOKUP('2024-03-18_windows_device_0'!Q299,'2024-03-18_windows_device_0'!Q$1:Q$911,1,0)</f>
        <v>2184680</v>
      </c>
      <c r="C299">
        <f t="shared" si="15"/>
        <v>-6.141119451680882E-2</v>
      </c>
      <c r="D299">
        <f t="shared" si="13"/>
        <v>2184548.2902309685</v>
      </c>
      <c r="E299">
        <f t="shared" si="14"/>
        <v>49.24458880548319</v>
      </c>
    </row>
    <row r="300" spans="1:5" x14ac:dyDescent="0.25">
      <c r="A300">
        <f>VLOOKUP('2024-03-18_windows_device_0'!P300,'2024-03-18_windows_device_0'!P$1:P$911,1,0)</f>
        <v>49.257333333333335</v>
      </c>
      <c r="B300">
        <f>VLOOKUP('2024-03-18_windows_device_0'!Q300,'2024-03-18_windows_device_0'!Q$1:Q$911,1,0)</f>
        <v>2184679</v>
      </c>
      <c r="C300">
        <f t="shared" si="15"/>
        <v>-4.8728447823112461E-2</v>
      </c>
      <c r="D300">
        <f t="shared" si="13"/>
        <v>2184574.4911615294</v>
      </c>
      <c r="E300">
        <f t="shared" si="14"/>
        <v>49.208604885510226</v>
      </c>
    </row>
    <row r="301" spans="1:5" x14ac:dyDescent="0.25">
      <c r="A301">
        <f>VLOOKUP('2024-03-18_windows_device_0'!P301,'2024-03-18_windows_device_0'!P$1:P$911,1,0)</f>
        <v>49.230666666666664</v>
      </c>
      <c r="B301">
        <f>VLOOKUP('2024-03-18_windows_device_0'!Q301,'2024-03-18_windows_device_0'!Q$1:Q$911,1,0)</f>
        <v>2184677</v>
      </c>
      <c r="C301">
        <f t="shared" si="15"/>
        <v>-2.6700519355136745E-2</v>
      </c>
      <c r="D301">
        <f t="shared" si="13"/>
        <v>2184619.7348830299</v>
      </c>
      <c r="E301">
        <f t="shared" si="14"/>
        <v>49.203966147311526</v>
      </c>
    </row>
    <row r="302" spans="1:5" x14ac:dyDescent="0.25">
      <c r="A302">
        <f>VLOOKUP('2024-03-18_windows_device_0'!P302,'2024-03-18_windows_device_0'!P$1:P$911,1,0)</f>
        <v>49.164000000000001</v>
      </c>
      <c r="B302">
        <f>VLOOKUP('2024-03-18_windows_device_0'!Q302,'2024-03-18_windows_device_0'!Q$1:Q$911,1,0)</f>
        <v>2184673</v>
      </c>
      <c r="C302">
        <f t="shared" si="15"/>
        <v>-6.6751298387827632E-2</v>
      </c>
      <c r="D302">
        <f t="shared" si="13"/>
        <v>2184529.8372075744</v>
      </c>
      <c r="E302">
        <f t="shared" si="14"/>
        <v>49.097248701612173</v>
      </c>
    </row>
    <row r="303" spans="1:5" x14ac:dyDescent="0.25">
      <c r="A303">
        <f>VLOOKUP('2024-03-18_windows_device_0'!P303,'2024-03-18_windows_device_0'!P$1:P$911,1,0)</f>
        <v>49.105333333333334</v>
      </c>
      <c r="B303">
        <f>VLOOKUP('2024-03-18_windows_device_0'!Q303,'2024-03-18_windows_device_0'!Q$1:Q$911,1,0)</f>
        <v>2184671</v>
      </c>
      <c r="C303">
        <f t="shared" si="15"/>
        <v>-5.8741142581292302E-2</v>
      </c>
      <c r="D303">
        <f t="shared" si="13"/>
        <v>2184545.0167426658</v>
      </c>
      <c r="E303">
        <f t="shared" si="14"/>
        <v>49.046592190752044</v>
      </c>
    </row>
    <row r="304" spans="1:5" x14ac:dyDescent="0.25">
      <c r="A304">
        <f>VLOOKUP('2024-03-18_windows_device_0'!P304,'2024-03-18_windows_device_0'!P$1:P$911,1,0)</f>
        <v>49.06</v>
      </c>
      <c r="B304">
        <f>VLOOKUP('2024-03-18_windows_device_0'!Q304,'2024-03-18_windows_device_0'!Q$1:Q$911,1,0)</f>
        <v>2184671</v>
      </c>
      <c r="C304">
        <f t="shared" si="15"/>
        <v>-4.5390882903723929E-2</v>
      </c>
      <c r="D304">
        <f t="shared" si="13"/>
        <v>2184573.6493011508</v>
      </c>
      <c r="E304">
        <f t="shared" si="14"/>
        <v>49.014609117096278</v>
      </c>
    </row>
    <row r="305" spans="1:5" x14ac:dyDescent="0.25">
      <c r="A305">
        <f>VLOOKUP('2024-03-18_windows_device_0'!P305,'2024-03-18_windows_device_0'!P$1:P$911,1,0)</f>
        <v>49.016666666666666</v>
      </c>
      <c r="B305">
        <f>VLOOKUP('2024-03-18_windows_device_0'!Q305,'2024-03-18_windows_device_0'!Q$1:Q$911,1,0)</f>
        <v>2184668</v>
      </c>
      <c r="C305">
        <f t="shared" si="15"/>
        <v>-4.338834395209365E-2</v>
      </c>
      <c r="D305">
        <f t="shared" si="13"/>
        <v>2184574.9441849235</v>
      </c>
      <c r="E305">
        <f t="shared" si="14"/>
        <v>48.97327832271457</v>
      </c>
    </row>
    <row r="306" spans="1:5" x14ac:dyDescent="0.25">
      <c r="A306">
        <f>VLOOKUP('2024-03-18_windows_device_0'!P306,'2024-03-18_windows_device_0'!P$1:P$911,1,0)</f>
        <v>48.945333333333338</v>
      </c>
      <c r="B306">
        <f>VLOOKUP('2024-03-18_windows_device_0'!Q306,'2024-03-18_windows_device_0'!Q$1:Q$911,1,0)</f>
        <v>2184664</v>
      </c>
      <c r="C306">
        <f t="shared" si="15"/>
        <v>-7.1423889274974423E-2</v>
      </c>
      <c r="D306">
        <f t="shared" si="13"/>
        <v>2184510.8158121048</v>
      </c>
      <c r="E306">
        <f t="shared" si="14"/>
        <v>48.873909444058363</v>
      </c>
    </row>
    <row r="307" spans="1:5" x14ac:dyDescent="0.25">
      <c r="A307">
        <f>VLOOKUP('2024-03-18_windows_device_0'!P307,'2024-03-18_windows_device_0'!P$1:P$911,1,0)</f>
        <v>48.898666666666671</v>
      </c>
      <c r="B307">
        <f>VLOOKUP('2024-03-18_windows_device_0'!Q307,'2024-03-18_windows_device_0'!Q$1:Q$911,1,0)</f>
        <v>2184662</v>
      </c>
      <c r="C307">
        <f t="shared" si="15"/>
        <v>-4.6725908871482189E-2</v>
      </c>
      <c r="D307">
        <f t="shared" si="13"/>
        <v>2184561.7860453022</v>
      </c>
      <c r="E307">
        <f t="shared" si="14"/>
        <v>48.851940757795191</v>
      </c>
    </row>
    <row r="308" spans="1:5" x14ac:dyDescent="0.25">
      <c r="A308">
        <f>VLOOKUP('2024-03-18_windows_device_0'!P308,'2024-03-18_windows_device_0'!P$1:P$911,1,0)</f>
        <v>48.832000000000001</v>
      </c>
      <c r="B308">
        <f>VLOOKUP('2024-03-18_windows_device_0'!Q308,'2024-03-18_windows_device_0'!Q$1:Q$911,1,0)</f>
        <v>2184664</v>
      </c>
      <c r="C308">
        <f t="shared" si="15"/>
        <v>-6.6751298387834751E-2</v>
      </c>
      <c r="D308">
        <f t="shared" si="13"/>
        <v>2184520.8372075744</v>
      </c>
      <c r="E308">
        <f t="shared" si="14"/>
        <v>48.765248701612165</v>
      </c>
    </row>
    <row r="309" spans="1:5" x14ac:dyDescent="0.25">
      <c r="A309">
        <f>VLOOKUP('2024-03-18_windows_device_0'!P309,'2024-03-18_windows_device_0'!P$1:P$911,1,0)</f>
        <v>48.792000000000002</v>
      </c>
      <c r="B309">
        <f>VLOOKUP('2024-03-18_windows_device_0'!Q309,'2024-03-18_windows_device_0'!Q$1:Q$911,1,0)</f>
        <v>2184664</v>
      </c>
      <c r="C309">
        <f t="shared" si="15"/>
        <v>-4.0050779032697999E-2</v>
      </c>
      <c r="D309">
        <f t="shared" si="13"/>
        <v>2184578.1023245449</v>
      </c>
      <c r="E309">
        <f t="shared" si="14"/>
        <v>48.751949220967305</v>
      </c>
    </row>
    <row r="310" spans="1:5" x14ac:dyDescent="0.25">
      <c r="A310">
        <f>VLOOKUP('2024-03-18_windows_device_0'!P310,'2024-03-18_windows_device_0'!P$1:P$911,1,0)</f>
        <v>48.74</v>
      </c>
      <c r="B310">
        <f>VLOOKUP('2024-03-18_windows_device_0'!Q310,'2024-03-18_windows_device_0'!Q$1:Q$911,1,0)</f>
        <v>2184665</v>
      </c>
      <c r="C310">
        <f t="shared" si="15"/>
        <v>-5.2066012742508112E-2</v>
      </c>
      <c r="D310">
        <f t="shared" si="13"/>
        <v>2184553.3330219081</v>
      </c>
      <c r="E310">
        <f t="shared" si="14"/>
        <v>48.687933987257495</v>
      </c>
    </row>
    <row r="311" spans="1:5" x14ac:dyDescent="0.25">
      <c r="A311">
        <f>VLOOKUP('2024-03-18_windows_device_0'!P311,'2024-03-18_windows_device_0'!P$1:P$911,1,0)</f>
        <v>48.668666666666667</v>
      </c>
      <c r="B311">
        <f>VLOOKUP('2024-03-18_windows_device_0'!Q311,'2024-03-18_windows_device_0'!Q$1:Q$911,1,0)</f>
        <v>2184662</v>
      </c>
      <c r="C311">
        <f t="shared" si="15"/>
        <v>-7.1423889274981542E-2</v>
      </c>
      <c r="D311">
        <f t="shared" si="13"/>
        <v>2184508.8158121048</v>
      </c>
      <c r="E311">
        <f t="shared" si="14"/>
        <v>48.597242777391685</v>
      </c>
    </row>
    <row r="312" spans="1:5" x14ac:dyDescent="0.25">
      <c r="A312">
        <f>VLOOKUP('2024-03-18_windows_device_0'!P312,'2024-03-18_windows_device_0'!P$1:P$911,1,0)</f>
        <v>48.650666666666666</v>
      </c>
      <c r="B312">
        <f>VLOOKUP('2024-03-18_windows_device_0'!Q312,'2024-03-18_windows_device_0'!Q$1:Q$911,1,0)</f>
        <v>2184658</v>
      </c>
      <c r="C312">
        <f t="shared" si="15"/>
        <v>-1.8022850564715167E-2</v>
      </c>
      <c r="D312">
        <f t="shared" si="13"/>
        <v>2184619.346046045</v>
      </c>
      <c r="E312">
        <f t="shared" si="14"/>
        <v>48.632643816101954</v>
      </c>
    </row>
    <row r="313" spans="1:5" x14ac:dyDescent="0.25">
      <c r="A313">
        <f>VLOOKUP('2024-03-18_windows_device_0'!P313,'2024-03-18_windows_device_0'!P$1:P$911,1,0)</f>
        <v>48.564666666666668</v>
      </c>
      <c r="B313">
        <f>VLOOKUP('2024-03-18_windows_device_0'!Q313,'2024-03-18_windows_device_0'!Q$1:Q$911,1,0)</f>
        <v>2184660</v>
      </c>
      <c r="C313">
        <f t="shared" si="15"/>
        <v>-8.6109174920301054E-2</v>
      </c>
      <c r="D313">
        <f t="shared" si="13"/>
        <v>2184475.3199977712</v>
      </c>
      <c r="E313">
        <f t="shared" si="14"/>
        <v>48.478557491746365</v>
      </c>
    </row>
    <row r="314" spans="1:5" x14ac:dyDescent="0.25">
      <c r="A314">
        <f>VLOOKUP('2024-03-18_windows_device_0'!P314,'2024-03-18_windows_device_0'!P$1:P$911,1,0)</f>
        <v>48.494</v>
      </c>
      <c r="B314">
        <f>VLOOKUP('2024-03-18_windows_device_0'!Q314,'2024-03-18_windows_device_0'!Q$1:Q$911,1,0)</f>
        <v>2184657</v>
      </c>
      <c r="C314">
        <f t="shared" si="15"/>
        <v>-7.0756376291102416E-2</v>
      </c>
      <c r="D314">
        <f t="shared" si="13"/>
        <v>2184505.2474400289</v>
      </c>
      <c r="E314">
        <f t="shared" si="14"/>
        <v>48.423243623708899</v>
      </c>
    </row>
    <row r="315" spans="1:5" x14ac:dyDescent="0.25">
      <c r="A315">
        <f>VLOOKUP('2024-03-18_windows_device_0'!P315,'2024-03-18_windows_device_0'!P$1:P$911,1,0)</f>
        <v>48.440666666666665</v>
      </c>
      <c r="B315">
        <f>VLOOKUP('2024-03-18_windows_device_0'!Q315,'2024-03-18_windows_device_0'!Q$1:Q$911,1,0)</f>
        <v>2184657</v>
      </c>
      <c r="C315">
        <f t="shared" si="15"/>
        <v>-5.3401038710266371E-2</v>
      </c>
      <c r="D315">
        <f t="shared" si="13"/>
        <v>2184542.4697660594</v>
      </c>
      <c r="E315">
        <f t="shared" si="14"/>
        <v>48.387265627956396</v>
      </c>
    </row>
    <row r="316" spans="1:5" x14ac:dyDescent="0.25">
      <c r="A316">
        <f>VLOOKUP('2024-03-18_windows_device_0'!P316,'2024-03-18_windows_device_0'!P$1:P$911,1,0)</f>
        <v>48.378</v>
      </c>
      <c r="B316">
        <f>VLOOKUP('2024-03-18_windows_device_0'!Q316,'2024-03-18_windows_device_0'!Q$1:Q$911,1,0)</f>
        <v>2184652</v>
      </c>
      <c r="C316">
        <f t="shared" si="15"/>
        <v>-6.2746220484559967E-2</v>
      </c>
      <c r="D316">
        <f t="shared" si="13"/>
        <v>2184517.4269751199</v>
      </c>
      <c r="E316">
        <f t="shared" si="14"/>
        <v>48.315253779515437</v>
      </c>
    </row>
    <row r="317" spans="1:5" x14ac:dyDescent="0.25">
      <c r="A317">
        <f>VLOOKUP('2024-03-18_windows_device_0'!P317,'2024-03-18_windows_device_0'!P$1:P$911,1,0)</f>
        <v>48.326666666666668</v>
      </c>
      <c r="B317">
        <f>VLOOKUP('2024-03-18_windows_device_0'!Q317,'2024-03-18_windows_device_0'!Q$1:Q$911,1,0)</f>
        <v>2184650</v>
      </c>
      <c r="C317">
        <f t="shared" si="15"/>
        <v>-5.1398499758628986E-2</v>
      </c>
      <c r="D317">
        <f t="shared" si="13"/>
        <v>2184539.7646498322</v>
      </c>
      <c r="E317">
        <f t="shared" si="14"/>
        <v>48.275268166908042</v>
      </c>
    </row>
    <row r="318" spans="1:5" x14ac:dyDescent="0.25">
      <c r="A318">
        <f>VLOOKUP('2024-03-18_windows_device_0'!P318,'2024-03-18_windows_device_0'!P$1:P$911,1,0)</f>
        <v>48.283999999999999</v>
      </c>
      <c r="B318">
        <f>VLOOKUP('2024-03-18_windows_device_0'!Q318,'2024-03-18_windows_device_0'!Q$1:Q$911,1,0)</f>
        <v>2184646</v>
      </c>
      <c r="C318">
        <f t="shared" si="15"/>
        <v>-4.2720830968214524E-2</v>
      </c>
      <c r="D318">
        <f t="shared" si="13"/>
        <v>2184554.3758128476</v>
      </c>
      <c r="E318">
        <f t="shared" si="14"/>
        <v>48.241279169031785</v>
      </c>
    </row>
    <row r="319" spans="1:5" x14ac:dyDescent="0.25">
      <c r="A319">
        <f>VLOOKUP('2024-03-18_windows_device_0'!P319,'2024-03-18_windows_device_0'!P$1:P$911,1,0)</f>
        <v>48.24666666666667</v>
      </c>
      <c r="B319">
        <f>VLOOKUP('2024-03-18_windows_device_0'!Q319,'2024-03-18_windows_device_0'!Q$1:Q$911,1,0)</f>
        <v>2184642</v>
      </c>
      <c r="C319">
        <f t="shared" si="15"/>
        <v>-3.7380727097181481E-2</v>
      </c>
      <c r="D319">
        <f t="shared" si="13"/>
        <v>2184561.8288362417</v>
      </c>
      <c r="E319">
        <f t="shared" si="14"/>
        <v>48.20928593956949</v>
      </c>
    </row>
    <row r="320" spans="1:5" x14ac:dyDescent="0.25">
      <c r="A320">
        <f>VLOOKUP('2024-03-18_windows_device_0'!P320,'2024-03-18_windows_device_0'!P$1:P$911,1,0)</f>
        <v>48.179333333333332</v>
      </c>
      <c r="B320">
        <f>VLOOKUP('2024-03-18_windows_device_0'!Q320,'2024-03-18_windows_device_0'!Q$1:Q$911,1,0)</f>
        <v>2184639</v>
      </c>
      <c r="C320">
        <f t="shared" si="15"/>
        <v>-6.7418811371713877E-2</v>
      </c>
      <c r="D320">
        <f t="shared" si="13"/>
        <v>2184494.4055796503</v>
      </c>
      <c r="E320">
        <f t="shared" si="14"/>
        <v>48.111914521961616</v>
      </c>
    </row>
    <row r="321" spans="1:5" x14ac:dyDescent="0.25">
      <c r="A321">
        <f>VLOOKUP('2024-03-18_windows_device_0'!P321,'2024-03-18_windows_device_0'!P$1:P$911,1,0)</f>
        <v>48.12466666666667</v>
      </c>
      <c r="B321">
        <f>VLOOKUP('2024-03-18_windows_device_0'!Q321,'2024-03-18_windows_device_0'!Q$1:Q$911,1,0)</f>
        <v>2184637</v>
      </c>
      <c r="C321">
        <f t="shared" si="15"/>
        <v>-5.4736064678017518E-2</v>
      </c>
      <c r="D321">
        <f t="shared" si="13"/>
        <v>2184519.6065102112</v>
      </c>
      <c r="E321">
        <f t="shared" si="14"/>
        <v>48.069930601988652</v>
      </c>
    </row>
    <row r="322" spans="1:5" x14ac:dyDescent="0.25">
      <c r="A322">
        <f>VLOOKUP('2024-03-18_windows_device_0'!P322,'2024-03-18_windows_device_0'!P$1:P$911,1,0)</f>
        <v>48.074666666666666</v>
      </c>
      <c r="B322">
        <f>VLOOKUP('2024-03-18_windows_device_0'!Q322,'2024-03-18_windows_device_0'!Q$1:Q$911,1,0)</f>
        <v>2184637</v>
      </c>
      <c r="C322">
        <f t="shared" si="15"/>
        <v>-5.006347379087784E-2</v>
      </c>
      <c r="D322">
        <f t="shared" si="13"/>
        <v>2184529.6279056808</v>
      </c>
      <c r="E322">
        <f t="shared" si="14"/>
        <v>48.024603192875787</v>
      </c>
    </row>
    <row r="323" spans="1:5" x14ac:dyDescent="0.25">
      <c r="A323">
        <f>VLOOKUP('2024-03-18_windows_device_0'!P323,'2024-03-18_windows_device_0'!P$1:P$911,1,0)</f>
        <v>48.018000000000001</v>
      </c>
      <c r="B323">
        <f>VLOOKUP('2024-03-18_windows_device_0'!Q323,'2024-03-18_windows_device_0'!Q$1:Q$911,1,0)</f>
        <v>2184642</v>
      </c>
      <c r="C323">
        <f t="shared" si="15"/>
        <v>-5.673860362965491E-2</v>
      </c>
      <c r="D323">
        <f t="shared" ref="D323:D386" si="16">B323+C323*F$3</f>
        <v>2184520.3116264385</v>
      </c>
      <c r="E323">
        <f t="shared" ref="E323:E386" si="17">C323+A323</f>
        <v>47.961261396370347</v>
      </c>
    </row>
    <row r="324" spans="1:5" x14ac:dyDescent="0.25">
      <c r="A324">
        <f>VLOOKUP('2024-03-18_windows_device_0'!P324,'2024-03-18_windows_device_0'!P$1:P$911,1,0)</f>
        <v>47.977333333333334</v>
      </c>
      <c r="B324">
        <f>VLOOKUP('2024-03-18_windows_device_0'!Q324,'2024-03-18_windows_device_0'!Q$1:Q$911,1,0)</f>
        <v>2184639</v>
      </c>
      <c r="C324">
        <f t="shared" si="15"/>
        <v>-4.0718292016577132E-2</v>
      </c>
      <c r="D324">
        <f t="shared" si="16"/>
        <v>2184551.6706966204</v>
      </c>
      <c r="E324">
        <f t="shared" si="17"/>
        <v>47.936615041316756</v>
      </c>
    </row>
    <row r="325" spans="1:5" x14ac:dyDescent="0.25">
      <c r="A325">
        <f>VLOOKUP('2024-03-18_windows_device_0'!P325,'2024-03-18_windows_device_0'!P$1:P$911,1,0)</f>
        <v>47.919333333333334</v>
      </c>
      <c r="B325">
        <f>VLOOKUP('2024-03-18_windows_device_0'!Q325,'2024-03-18_windows_device_0'!Q$1:Q$911,1,0)</f>
        <v>2184633</v>
      </c>
      <c r="C325">
        <f t="shared" si="15"/>
        <v>-5.8073629597413169E-2</v>
      </c>
      <c r="D325">
        <f t="shared" si="16"/>
        <v>2184508.4483705899</v>
      </c>
      <c r="E325">
        <f t="shared" si="17"/>
        <v>47.861259703735918</v>
      </c>
    </row>
    <row r="326" spans="1:5" x14ac:dyDescent="0.25">
      <c r="A326">
        <f>VLOOKUP('2024-03-18_windows_device_0'!P326,'2024-03-18_windows_device_0'!P$1:P$911,1,0)</f>
        <v>47.861333333333334</v>
      </c>
      <c r="B326">
        <f>VLOOKUP('2024-03-18_windows_device_0'!Q326,'2024-03-18_windows_device_0'!Q$1:Q$911,1,0)</f>
        <v>2184632</v>
      </c>
      <c r="C326">
        <f t="shared" si="15"/>
        <v>-5.8073629597413169E-2</v>
      </c>
      <c r="D326">
        <f t="shared" si="16"/>
        <v>2184507.4483705899</v>
      </c>
      <c r="E326">
        <f t="shared" si="17"/>
        <v>47.803259703735918</v>
      </c>
    </row>
    <row r="327" spans="1:5" x14ac:dyDescent="0.25">
      <c r="A327">
        <f>VLOOKUP('2024-03-18_windows_device_0'!P327,'2024-03-18_windows_device_0'!P$1:P$911,1,0)</f>
        <v>47.836666666666666</v>
      </c>
      <c r="B327">
        <f>VLOOKUP('2024-03-18_windows_device_0'!Q327,'2024-03-18_windows_device_0'!Q$1:Q$911,1,0)</f>
        <v>2184633</v>
      </c>
      <c r="C327">
        <f t="shared" si="15"/>
        <v>-2.4697980403499353E-2</v>
      </c>
      <c r="D327">
        <f t="shared" si="16"/>
        <v>2184580.0297668027</v>
      </c>
      <c r="E327">
        <f t="shared" si="17"/>
        <v>47.811968686263164</v>
      </c>
    </row>
    <row r="328" spans="1:5" x14ac:dyDescent="0.25">
      <c r="A328">
        <f>VLOOKUP('2024-03-18_windows_device_0'!P328,'2024-03-18_windows_device_0'!P$1:P$911,1,0)</f>
        <v>47.774666666666668</v>
      </c>
      <c r="B328">
        <f>VLOOKUP('2024-03-18_windows_device_0'!Q328,'2024-03-18_windows_device_0'!Q$1:Q$911,1,0)</f>
        <v>2184636</v>
      </c>
      <c r="C328">
        <f t="shared" si="15"/>
        <v>-6.2078707500680834E-2</v>
      </c>
      <c r="D328">
        <f t="shared" si="16"/>
        <v>2184502.8586030444</v>
      </c>
      <c r="E328">
        <f t="shared" si="17"/>
        <v>47.712587959165987</v>
      </c>
    </row>
    <row r="329" spans="1:5" x14ac:dyDescent="0.25">
      <c r="A329">
        <f>VLOOKUP('2024-03-18_windows_device_0'!P329,'2024-03-18_windows_device_0'!P$1:P$911,1,0)</f>
        <v>47.725999999999999</v>
      </c>
      <c r="B329">
        <f>VLOOKUP('2024-03-18_windows_device_0'!Q329,'2024-03-18_windows_device_0'!Q$1:Q$911,1,0)</f>
        <v>2184634</v>
      </c>
      <c r="C329">
        <f t="shared" si="15"/>
        <v>-4.8728447823119581E-2</v>
      </c>
      <c r="D329">
        <f t="shared" si="16"/>
        <v>2184529.4911615294</v>
      </c>
      <c r="E329">
        <f t="shared" si="17"/>
        <v>47.677271552176876</v>
      </c>
    </row>
    <row r="330" spans="1:5" x14ac:dyDescent="0.25">
      <c r="A330">
        <f>VLOOKUP('2024-03-18_windows_device_0'!P330,'2024-03-18_windows_device_0'!P$1:P$911,1,0)</f>
        <v>47.672666666666665</v>
      </c>
      <c r="B330">
        <f>VLOOKUP('2024-03-18_windows_device_0'!Q330,'2024-03-18_windows_device_0'!Q$1:Q$911,1,0)</f>
        <v>2184632</v>
      </c>
      <c r="C330">
        <f t="shared" si="15"/>
        <v>-5.3401038710266371E-2</v>
      </c>
      <c r="D330">
        <f t="shared" si="16"/>
        <v>2184517.4697660594</v>
      </c>
      <c r="E330">
        <f t="shared" si="17"/>
        <v>47.619265627956395</v>
      </c>
    </row>
    <row r="331" spans="1:5" x14ac:dyDescent="0.25">
      <c r="A331">
        <f>VLOOKUP('2024-03-18_windows_device_0'!P331,'2024-03-18_windows_device_0'!P$1:P$911,1,0)</f>
        <v>47.640666666666668</v>
      </c>
      <c r="B331">
        <f>VLOOKUP('2024-03-18_windows_device_0'!Q331,'2024-03-18_windows_device_0'!Q$1:Q$911,1,0)</f>
        <v>2184627</v>
      </c>
      <c r="C331">
        <f t="shared" si="15"/>
        <v>-3.2040623226155557E-2</v>
      </c>
      <c r="D331">
        <f t="shared" si="16"/>
        <v>2184558.2818596358</v>
      </c>
      <c r="E331">
        <f t="shared" si="17"/>
        <v>47.608626043440509</v>
      </c>
    </row>
    <row r="332" spans="1:5" x14ac:dyDescent="0.25">
      <c r="A332">
        <f>VLOOKUP('2024-03-18_windows_device_0'!P332,'2024-03-18_windows_device_0'!P$1:P$911,1,0)</f>
        <v>47.591333333333331</v>
      </c>
      <c r="B332">
        <f>VLOOKUP('2024-03-18_windows_device_0'!Q332,'2024-03-18_windows_device_0'!Q$1:Q$911,1,0)</f>
        <v>2184621</v>
      </c>
      <c r="C332">
        <f t="shared" si="15"/>
        <v>-4.9395960806998707E-2</v>
      </c>
      <c r="D332">
        <f t="shared" si="16"/>
        <v>2184515.0595336054</v>
      </c>
      <c r="E332">
        <f t="shared" si="17"/>
        <v>47.541937372526334</v>
      </c>
    </row>
    <row r="333" spans="1:5" x14ac:dyDescent="0.25">
      <c r="A333">
        <f>VLOOKUP('2024-03-18_windows_device_0'!P333,'2024-03-18_windows_device_0'!P$1:P$911,1,0)</f>
        <v>47.545333333333332</v>
      </c>
      <c r="B333">
        <f>VLOOKUP('2024-03-18_windows_device_0'!Q333,'2024-03-18_windows_device_0'!Q$1:Q$911,1,0)</f>
        <v>2184620</v>
      </c>
      <c r="C333">
        <f t="shared" si="15"/>
        <v>-4.6058395887603056E-2</v>
      </c>
      <c r="D333">
        <f t="shared" si="16"/>
        <v>2184521.2176732263</v>
      </c>
      <c r="E333">
        <f t="shared" si="17"/>
        <v>47.499274937445726</v>
      </c>
    </row>
    <row r="334" spans="1:5" x14ac:dyDescent="0.25">
      <c r="A334">
        <f>VLOOKUP('2024-03-18_windows_device_0'!P334,'2024-03-18_windows_device_0'!P$1:P$911,1,0)</f>
        <v>47.475999999999999</v>
      </c>
      <c r="B334">
        <f>VLOOKUP('2024-03-18_windows_device_0'!Q334,'2024-03-18_windows_device_0'!Q$1:Q$911,1,0)</f>
        <v>2184617</v>
      </c>
      <c r="C334">
        <f t="shared" si="15"/>
        <v>-6.942135032334415E-2</v>
      </c>
      <c r="D334">
        <f t="shared" si="16"/>
        <v>2184468.1106958776</v>
      </c>
      <c r="E334">
        <f t="shared" si="17"/>
        <v>47.406578649676653</v>
      </c>
    </row>
    <row r="335" spans="1:5" x14ac:dyDescent="0.25">
      <c r="A335">
        <f>VLOOKUP('2024-03-18_windows_device_0'!P335,'2024-03-18_windows_device_0'!P$1:P$911,1,0)</f>
        <v>47.433999999999997</v>
      </c>
      <c r="B335">
        <f>VLOOKUP('2024-03-18_windows_device_0'!Q335,'2024-03-18_windows_device_0'!Q$1:Q$911,1,0)</f>
        <v>2184615</v>
      </c>
      <c r="C335">
        <f t="shared" si="15"/>
        <v>-4.2053317984335391E-2</v>
      </c>
      <c r="D335">
        <f t="shared" si="16"/>
        <v>2184524.8074407717</v>
      </c>
      <c r="E335">
        <f t="shared" si="17"/>
        <v>47.391946682015664</v>
      </c>
    </row>
    <row r="336" spans="1:5" x14ac:dyDescent="0.25">
      <c r="A336">
        <f>VLOOKUP('2024-03-18_windows_device_0'!P336,'2024-03-18_windows_device_0'!P$1:P$911,1,0)</f>
        <v>47.410666666666664</v>
      </c>
      <c r="B336">
        <f>VLOOKUP('2024-03-18_windows_device_0'!Q336,'2024-03-18_windows_device_0'!Q$1:Q$911,1,0)</f>
        <v>2184613</v>
      </c>
      <c r="C336">
        <f t="shared" si="15"/>
        <v>-2.3362954435741094E-2</v>
      </c>
      <c r="D336">
        <f t="shared" si="16"/>
        <v>2184562.8930226509</v>
      </c>
      <c r="E336">
        <f t="shared" si="17"/>
        <v>47.387303712230924</v>
      </c>
    </row>
    <row r="337" spans="1:5" x14ac:dyDescent="0.25">
      <c r="A337">
        <f>VLOOKUP('2024-03-18_windows_device_0'!P337,'2024-03-18_windows_device_0'!P$1:P$911,1,0)</f>
        <v>47.345333333333329</v>
      </c>
      <c r="B337">
        <f>VLOOKUP('2024-03-18_windows_device_0'!Q337,'2024-03-18_windows_device_0'!Q$1:Q$911,1,0)</f>
        <v>2184611</v>
      </c>
      <c r="C337">
        <f t="shared" si="15"/>
        <v>-6.5416272420076485E-2</v>
      </c>
      <c r="D337">
        <f t="shared" si="16"/>
        <v>2184470.700463423</v>
      </c>
      <c r="E337">
        <f t="shared" si="17"/>
        <v>47.279917060913256</v>
      </c>
    </row>
    <row r="338" spans="1:5" x14ac:dyDescent="0.25">
      <c r="A338">
        <f>VLOOKUP('2024-03-18_windows_device_0'!P338,'2024-03-18_windows_device_0'!P$1:P$911,1,0)</f>
        <v>47.311333333333337</v>
      </c>
      <c r="B338">
        <f>VLOOKUP('2024-03-18_windows_device_0'!Q338,'2024-03-18_windows_device_0'!Q$1:Q$911,1,0)</f>
        <v>2184612</v>
      </c>
      <c r="C338">
        <f t="shared" si="15"/>
        <v>-3.404316217778583E-2</v>
      </c>
      <c r="D338">
        <f t="shared" si="16"/>
        <v>2184538.9869758631</v>
      </c>
      <c r="E338">
        <f t="shared" si="17"/>
        <v>47.277290171155549</v>
      </c>
    </row>
    <row r="339" spans="1:5" x14ac:dyDescent="0.25">
      <c r="A339">
        <f>VLOOKUP('2024-03-18_windows_device_0'!P339,'2024-03-18_windows_device_0'!P$1:P$911,1,0)</f>
        <v>47.266666666666666</v>
      </c>
      <c r="B339">
        <f>VLOOKUP('2024-03-18_windows_device_0'!Q339,'2024-03-18_windows_device_0'!Q$1:Q$911,1,0)</f>
        <v>2184609</v>
      </c>
      <c r="C339">
        <f t="shared" si="15"/>
        <v>-4.4723369919851909E-2</v>
      </c>
      <c r="D339">
        <f t="shared" si="16"/>
        <v>2184513.0809290749</v>
      </c>
      <c r="E339">
        <f t="shared" si="17"/>
        <v>47.221943296746815</v>
      </c>
    </row>
    <row r="340" spans="1:5" x14ac:dyDescent="0.25">
      <c r="A340">
        <f>VLOOKUP('2024-03-18_windows_device_0'!P340,'2024-03-18_windows_device_0'!P$1:P$911,1,0)</f>
        <v>47.208666666666666</v>
      </c>
      <c r="B340">
        <f>VLOOKUP('2024-03-18_windows_device_0'!Q340,'2024-03-18_windows_device_0'!Q$1:Q$911,1,0)</f>
        <v>2184605</v>
      </c>
      <c r="C340">
        <f t="shared" si="15"/>
        <v>-5.8073629597413169E-2</v>
      </c>
      <c r="D340">
        <f t="shared" si="16"/>
        <v>2184480.4483705899</v>
      </c>
      <c r="E340">
        <f t="shared" si="17"/>
        <v>47.15059303706925</v>
      </c>
    </row>
    <row r="341" spans="1:5" x14ac:dyDescent="0.25">
      <c r="A341">
        <f>VLOOKUP('2024-03-18_windows_device_0'!P341,'2024-03-18_windows_device_0'!P$1:P$911,1,0)</f>
        <v>47.167999999999999</v>
      </c>
      <c r="B341">
        <f>VLOOKUP('2024-03-18_windows_device_0'!Q341,'2024-03-18_windows_device_0'!Q$1:Q$911,1,0)</f>
        <v>2184601</v>
      </c>
      <c r="C341">
        <f t="shared" si="15"/>
        <v>-4.0718292016577132E-2</v>
      </c>
      <c r="D341">
        <f t="shared" si="16"/>
        <v>2184513.6706966204</v>
      </c>
      <c r="E341">
        <f t="shared" si="17"/>
        <v>47.127281707983421</v>
      </c>
    </row>
    <row r="342" spans="1:5" x14ac:dyDescent="0.25">
      <c r="A342">
        <f>VLOOKUP('2024-03-18_windows_device_0'!P342,'2024-03-18_windows_device_0'!P$1:P$911,1,0)</f>
        <v>47.108000000000004</v>
      </c>
      <c r="B342">
        <f>VLOOKUP('2024-03-18_windows_device_0'!Q342,'2024-03-18_windows_device_0'!Q$1:Q$911,1,0)</f>
        <v>2184602</v>
      </c>
      <c r="C342">
        <f t="shared" si="15"/>
        <v>-6.0076168549043449E-2</v>
      </c>
      <c r="D342">
        <f t="shared" si="16"/>
        <v>2184473.1534868171</v>
      </c>
      <c r="E342">
        <f t="shared" si="17"/>
        <v>47.047923831450959</v>
      </c>
    </row>
    <row r="343" spans="1:5" x14ac:dyDescent="0.25">
      <c r="A343">
        <f>VLOOKUP('2024-03-18_windows_device_0'!P343,'2024-03-18_windows_device_0'!P$1:P$911,1,0)</f>
        <v>47.055999999999997</v>
      </c>
      <c r="B343">
        <f>VLOOKUP('2024-03-18_windows_device_0'!Q343,'2024-03-18_windows_device_0'!Q$1:Q$911,1,0)</f>
        <v>2184600</v>
      </c>
      <c r="C343">
        <f t="shared" si="15"/>
        <v>-5.2066012742515232E-2</v>
      </c>
      <c r="D343">
        <f t="shared" si="16"/>
        <v>2184488.3330219081</v>
      </c>
      <c r="E343">
        <f t="shared" si="17"/>
        <v>47.003933987257483</v>
      </c>
    </row>
    <row r="344" spans="1:5" x14ac:dyDescent="0.25">
      <c r="A344">
        <f>VLOOKUP('2024-03-18_windows_device_0'!P344,'2024-03-18_windows_device_0'!P$1:P$911,1,0)</f>
        <v>47.01</v>
      </c>
      <c r="B344">
        <f>VLOOKUP('2024-03-18_windows_device_0'!Q344,'2024-03-18_windows_device_0'!Q$1:Q$911,1,0)</f>
        <v>2184602</v>
      </c>
      <c r="C344">
        <f t="shared" si="15"/>
        <v>-4.6058395887603056E-2</v>
      </c>
      <c r="D344">
        <f t="shared" si="16"/>
        <v>2184503.2176732263</v>
      </c>
      <c r="E344">
        <f t="shared" si="17"/>
        <v>46.963941604112392</v>
      </c>
    </row>
    <row r="345" spans="1:5" x14ac:dyDescent="0.25">
      <c r="A345">
        <f>VLOOKUP('2024-03-18_windows_device_0'!P345,'2024-03-18_windows_device_0'!P$1:P$911,1,0)</f>
        <v>46.957999999999998</v>
      </c>
      <c r="B345">
        <f>VLOOKUP('2024-03-18_windows_device_0'!Q345,'2024-03-18_windows_device_0'!Q$1:Q$911,1,0)</f>
        <v>2184597</v>
      </c>
      <c r="C345">
        <f t="shared" si="15"/>
        <v>-5.2066012742508112E-2</v>
      </c>
      <c r="D345">
        <f t="shared" si="16"/>
        <v>2184485.3330219081</v>
      </c>
      <c r="E345">
        <f t="shared" si="17"/>
        <v>46.905933987257491</v>
      </c>
    </row>
    <row r="346" spans="1:5" x14ac:dyDescent="0.25">
      <c r="A346">
        <f>VLOOKUP('2024-03-18_windows_device_0'!P346,'2024-03-18_windows_device_0'!P$1:P$911,1,0)</f>
        <v>46.921999999999997</v>
      </c>
      <c r="B346">
        <f>VLOOKUP('2024-03-18_windows_device_0'!Q346,'2024-03-18_windows_device_0'!Q$1:Q$911,1,0)</f>
        <v>2184594</v>
      </c>
      <c r="C346">
        <f t="shared" si="15"/>
        <v>-3.6045701129430334E-2</v>
      </c>
      <c r="D346">
        <f t="shared" si="16"/>
        <v>2184516.6920920904</v>
      </c>
      <c r="E346">
        <f t="shared" si="17"/>
        <v>46.885954298870566</v>
      </c>
    </row>
    <row r="347" spans="1:5" x14ac:dyDescent="0.25">
      <c r="A347">
        <f>VLOOKUP('2024-03-18_windows_device_0'!P347,'2024-03-18_windows_device_0'!P$1:P$911,1,0)</f>
        <v>46.866666666666667</v>
      </c>
      <c r="B347">
        <f>VLOOKUP('2024-03-18_windows_device_0'!Q347,'2024-03-18_windows_device_0'!Q$1:Q$911,1,0)</f>
        <v>2184593</v>
      </c>
      <c r="C347">
        <f t="shared" si="15"/>
        <v>-5.5403577661896651E-2</v>
      </c>
      <c r="D347">
        <f t="shared" si="16"/>
        <v>2184474.1748822867</v>
      </c>
      <c r="E347">
        <f t="shared" si="17"/>
        <v>46.811263089004768</v>
      </c>
    </row>
    <row r="348" spans="1:5" x14ac:dyDescent="0.25">
      <c r="A348">
        <f>VLOOKUP('2024-03-18_windows_device_0'!P348,'2024-03-18_windows_device_0'!P$1:P$911,1,0)</f>
        <v>46.827333333333335</v>
      </c>
      <c r="B348">
        <f>VLOOKUP('2024-03-18_windows_device_0'!Q348,'2024-03-18_windows_device_0'!Q$1:Q$911,1,0)</f>
        <v>2184593</v>
      </c>
      <c r="C348">
        <f t="shared" si="15"/>
        <v>-3.9383266048818873E-2</v>
      </c>
      <c r="D348">
        <f t="shared" si="16"/>
        <v>2184508.533952469</v>
      </c>
      <c r="E348">
        <f t="shared" si="17"/>
        <v>46.78795006728452</v>
      </c>
    </row>
    <row r="349" spans="1:5" x14ac:dyDescent="0.25">
      <c r="A349">
        <f>VLOOKUP('2024-03-18_windows_device_0'!P349,'2024-03-18_windows_device_0'!P$1:P$911,1,0)</f>
        <v>46.785333333333334</v>
      </c>
      <c r="B349">
        <f>VLOOKUP('2024-03-18_windows_device_0'!Q349,'2024-03-18_windows_device_0'!Q$1:Q$911,1,0)</f>
        <v>2184592</v>
      </c>
      <c r="C349">
        <f t="shared" si="15"/>
        <v>-4.2053317984335391E-2</v>
      </c>
      <c r="D349">
        <f t="shared" si="16"/>
        <v>2184501.8074407717</v>
      </c>
      <c r="E349">
        <f t="shared" si="17"/>
        <v>46.743280015349001</v>
      </c>
    </row>
    <row r="350" spans="1:5" x14ac:dyDescent="0.25">
      <c r="A350">
        <f>VLOOKUP('2024-03-18_windows_device_0'!P350,'2024-03-18_windows_device_0'!P$1:P$911,1,0)</f>
        <v>46.746000000000002</v>
      </c>
      <c r="B350">
        <f>VLOOKUP('2024-03-18_windows_device_0'!Q350,'2024-03-18_windows_device_0'!Q$1:Q$911,1,0)</f>
        <v>2184587</v>
      </c>
      <c r="C350">
        <f t="shared" si="15"/>
        <v>-3.9383266048818873E-2</v>
      </c>
      <c r="D350">
        <f t="shared" si="16"/>
        <v>2184502.533952469</v>
      </c>
      <c r="E350">
        <f t="shared" si="17"/>
        <v>46.706616733951186</v>
      </c>
    </row>
    <row r="351" spans="1:5" x14ac:dyDescent="0.25">
      <c r="A351">
        <f>VLOOKUP('2024-03-18_windows_device_0'!P351,'2024-03-18_windows_device_0'!P$1:P$911,1,0)</f>
        <v>46.69</v>
      </c>
      <c r="B351">
        <f>VLOOKUP('2024-03-18_windows_device_0'!Q351,'2024-03-18_windows_device_0'!Q$1:Q$911,1,0)</f>
        <v>2184583</v>
      </c>
      <c r="C351">
        <f t="shared" si="15"/>
        <v>-5.6071090645782896E-2</v>
      </c>
      <c r="D351">
        <f t="shared" si="16"/>
        <v>2184462.7432543626</v>
      </c>
      <c r="E351">
        <f t="shared" si="17"/>
        <v>46.633928909354218</v>
      </c>
    </row>
    <row r="352" spans="1:5" x14ac:dyDescent="0.25">
      <c r="A352">
        <f>VLOOKUP('2024-03-18_windows_device_0'!P352,'2024-03-18_windows_device_0'!P$1:P$911,1,0)</f>
        <v>46.640666666666668</v>
      </c>
      <c r="B352">
        <f>VLOOKUP('2024-03-18_windows_device_0'!Q352,'2024-03-18_windows_device_0'!Q$1:Q$911,1,0)</f>
        <v>2184581</v>
      </c>
      <c r="C352">
        <f t="shared" si="15"/>
        <v>-4.9395960806991594E-2</v>
      </c>
      <c r="D352">
        <f t="shared" si="16"/>
        <v>2184475.0595336054</v>
      </c>
      <c r="E352">
        <f t="shared" si="17"/>
        <v>46.591270705859678</v>
      </c>
    </row>
    <row r="353" spans="1:5" x14ac:dyDescent="0.25">
      <c r="A353">
        <f>VLOOKUP('2024-03-18_windows_device_0'!P353,'2024-03-18_windows_device_0'!P$1:P$911,1,0)</f>
        <v>46.594000000000001</v>
      </c>
      <c r="B353">
        <f>VLOOKUP('2024-03-18_windows_device_0'!Q353,'2024-03-18_windows_device_0'!Q$1:Q$911,1,0)</f>
        <v>2184577</v>
      </c>
      <c r="C353">
        <f t="shared" si="15"/>
        <v>-4.6725908871482189E-2</v>
      </c>
      <c r="D353">
        <f t="shared" si="16"/>
        <v>2184476.7860453022</v>
      </c>
      <c r="E353">
        <f t="shared" si="17"/>
        <v>46.547274091128521</v>
      </c>
    </row>
    <row r="354" spans="1:5" x14ac:dyDescent="0.25">
      <c r="A354">
        <f>VLOOKUP('2024-03-18_windows_device_0'!P354,'2024-03-18_windows_device_0'!P$1:P$911,1,0)</f>
        <v>46.560666666666663</v>
      </c>
      <c r="B354">
        <f>VLOOKUP('2024-03-18_windows_device_0'!Q354,'2024-03-18_windows_device_0'!Q$1:Q$911,1,0)</f>
        <v>2184568</v>
      </c>
      <c r="C354">
        <f t="shared" si="15"/>
        <v>-3.3375649193920928E-2</v>
      </c>
      <c r="D354">
        <f t="shared" si="16"/>
        <v>2184496.4186037872</v>
      </c>
      <c r="E354">
        <f t="shared" si="17"/>
        <v>46.527291017472741</v>
      </c>
    </row>
    <row r="355" spans="1:5" x14ac:dyDescent="0.25">
      <c r="A355">
        <f>VLOOKUP('2024-03-18_windows_device_0'!P355,'2024-03-18_windows_device_0'!P$1:P$911,1,0)</f>
        <v>46.506</v>
      </c>
      <c r="B355">
        <f>VLOOKUP('2024-03-18_windows_device_0'!Q355,'2024-03-18_windows_device_0'!Q$1:Q$911,1,0)</f>
        <v>2184568</v>
      </c>
      <c r="C355">
        <f t="shared" si="15"/>
        <v>-5.4736064678017518E-2</v>
      </c>
      <c r="D355">
        <f t="shared" si="16"/>
        <v>2184450.6065102112</v>
      </c>
      <c r="E355">
        <f t="shared" si="17"/>
        <v>46.451263935321983</v>
      </c>
    </row>
    <row r="356" spans="1:5" x14ac:dyDescent="0.25">
      <c r="A356">
        <f>VLOOKUP('2024-03-18_windows_device_0'!P356,'2024-03-18_windows_device_0'!P$1:P$911,1,0)</f>
        <v>46.457999999999998</v>
      </c>
      <c r="B356">
        <f>VLOOKUP('2024-03-18_windows_device_0'!Q356,'2024-03-18_windows_device_0'!Q$1:Q$911,1,0)</f>
        <v>2184572</v>
      </c>
      <c r="C356">
        <f t="shared" si="15"/>
        <v>-4.8060934839240448E-2</v>
      </c>
      <c r="D356">
        <f t="shared" si="16"/>
        <v>2184468.9227894535</v>
      </c>
      <c r="E356">
        <f t="shared" si="17"/>
        <v>46.409939065160756</v>
      </c>
    </row>
    <row r="357" spans="1:5" x14ac:dyDescent="0.25">
      <c r="A357">
        <f>VLOOKUP('2024-03-18_windows_device_0'!P357,'2024-03-18_windows_device_0'!P$1:P$911,1,0)</f>
        <v>46.406666666666666</v>
      </c>
      <c r="B357">
        <f>VLOOKUP('2024-03-18_windows_device_0'!Q357,'2024-03-18_windows_device_0'!Q$1:Q$911,1,0)</f>
        <v>2184575</v>
      </c>
      <c r="C357">
        <f t="shared" si="15"/>
        <v>-5.1398499758628986E-2</v>
      </c>
      <c r="D357">
        <f t="shared" si="16"/>
        <v>2184464.7646498322</v>
      </c>
      <c r="E357">
        <f t="shared" si="17"/>
        <v>46.35526816690804</v>
      </c>
    </row>
    <row r="358" spans="1:5" x14ac:dyDescent="0.25">
      <c r="A358">
        <f>VLOOKUP('2024-03-18_windows_device_0'!P358,'2024-03-18_windows_device_0'!P$1:P$911,1,0)</f>
        <v>46.381999999999998</v>
      </c>
      <c r="B358">
        <f>VLOOKUP('2024-03-18_windows_device_0'!Q358,'2024-03-18_windows_device_0'!Q$1:Q$911,1,0)</f>
        <v>2184575</v>
      </c>
      <c r="C358">
        <f t="shared" si="15"/>
        <v>-2.4697980403499353E-2</v>
      </c>
      <c r="D358">
        <f t="shared" si="16"/>
        <v>2184522.0297668027</v>
      </c>
      <c r="E358">
        <f t="shared" si="17"/>
        <v>46.357302019596496</v>
      </c>
    </row>
    <row r="359" spans="1:5" x14ac:dyDescent="0.25">
      <c r="A359">
        <f>VLOOKUP('2024-03-18_windows_device_0'!P359,'2024-03-18_windows_device_0'!P$1:P$911,1,0)</f>
        <v>46.316000000000003</v>
      </c>
      <c r="B359">
        <f>VLOOKUP('2024-03-18_windows_device_0'!Q359,'2024-03-18_windows_device_0'!Q$1:Q$911,1,0)</f>
        <v>2184572</v>
      </c>
      <c r="C359">
        <f t="shared" si="15"/>
        <v>-6.6083785403948506E-2</v>
      </c>
      <c r="D359">
        <f t="shared" si="16"/>
        <v>2184430.268835499</v>
      </c>
      <c r="E359">
        <f t="shared" si="17"/>
        <v>46.249916214596055</v>
      </c>
    </row>
    <row r="360" spans="1:5" x14ac:dyDescent="0.25">
      <c r="A360">
        <f>VLOOKUP('2024-03-18_windows_device_0'!P360,'2024-03-18_windows_device_0'!P$1:P$911,1,0)</f>
        <v>46.270666666666671</v>
      </c>
      <c r="B360">
        <f>VLOOKUP('2024-03-18_windows_device_0'!Q360,'2024-03-18_windows_device_0'!Q$1:Q$911,1,0)</f>
        <v>2184570</v>
      </c>
      <c r="C360">
        <f t="shared" ref="C360:C423" si="18">(A360-A359)*F$2</f>
        <v>-4.5390882903723929E-2</v>
      </c>
      <c r="D360">
        <f t="shared" si="16"/>
        <v>2184472.6493011508</v>
      </c>
      <c r="E360">
        <f t="shared" si="17"/>
        <v>46.225275783762946</v>
      </c>
    </row>
    <row r="361" spans="1:5" x14ac:dyDescent="0.25">
      <c r="A361">
        <f>VLOOKUP('2024-03-18_windows_device_0'!P361,'2024-03-18_windows_device_0'!P$1:P$911,1,0)</f>
        <v>46.231333333333332</v>
      </c>
      <c r="B361">
        <f>VLOOKUP('2024-03-18_windows_device_0'!Q361,'2024-03-18_windows_device_0'!Q$1:Q$911,1,0)</f>
        <v>2184571</v>
      </c>
      <c r="C361">
        <f t="shared" si="18"/>
        <v>-3.9383266048825985E-2</v>
      </c>
      <c r="D361">
        <f t="shared" si="16"/>
        <v>2184486.533952469</v>
      </c>
      <c r="E361">
        <f t="shared" si="17"/>
        <v>46.191950067284509</v>
      </c>
    </row>
    <row r="362" spans="1:5" x14ac:dyDescent="0.25">
      <c r="A362">
        <f>VLOOKUP('2024-03-18_windows_device_0'!P362,'2024-03-18_windows_device_0'!P$1:P$911,1,0)</f>
        <v>46.175333333333334</v>
      </c>
      <c r="B362">
        <f>VLOOKUP('2024-03-18_windows_device_0'!Q362,'2024-03-18_windows_device_0'!Q$1:Q$911,1,0)</f>
        <v>2184570</v>
      </c>
      <c r="C362">
        <f t="shared" si="18"/>
        <v>-5.6071090645775777E-2</v>
      </c>
      <c r="D362">
        <f t="shared" si="16"/>
        <v>2184449.7432543626</v>
      </c>
      <c r="E362">
        <f t="shared" si="17"/>
        <v>46.119262242687562</v>
      </c>
    </row>
    <row r="363" spans="1:5" x14ac:dyDescent="0.25">
      <c r="A363">
        <f>VLOOKUP('2024-03-18_windows_device_0'!P363,'2024-03-18_windows_device_0'!P$1:P$911,1,0)</f>
        <v>46.125999999999998</v>
      </c>
      <c r="B363">
        <f>VLOOKUP('2024-03-18_windows_device_0'!Q363,'2024-03-18_windows_device_0'!Q$1:Q$911,1,0)</f>
        <v>2184559</v>
      </c>
      <c r="C363">
        <f t="shared" si="18"/>
        <v>-4.9395960806998707E-2</v>
      </c>
      <c r="D363">
        <f t="shared" si="16"/>
        <v>2184453.0595336054</v>
      </c>
      <c r="E363">
        <f t="shared" si="17"/>
        <v>46.076604039193001</v>
      </c>
    </row>
    <row r="364" spans="1:5" x14ac:dyDescent="0.25">
      <c r="A364">
        <f>VLOOKUP('2024-03-18_windows_device_0'!P364,'2024-03-18_windows_device_0'!P$1:P$911,1,0)</f>
        <v>46.084666666666664</v>
      </c>
      <c r="B364">
        <f>VLOOKUP('2024-03-18_windows_device_0'!Q364,'2024-03-18_windows_device_0'!Q$1:Q$911,1,0)</f>
        <v>2184549</v>
      </c>
      <c r="C364">
        <f t="shared" si="18"/>
        <v>-4.1385805000456265E-2</v>
      </c>
      <c r="D364">
        <f t="shared" si="16"/>
        <v>2184460.2390686963</v>
      </c>
      <c r="E364">
        <f t="shared" si="17"/>
        <v>46.043280861666204</v>
      </c>
    </row>
    <row r="365" spans="1:5" x14ac:dyDescent="0.25">
      <c r="A365">
        <f>VLOOKUP('2024-03-18_windows_device_0'!P365,'2024-03-18_windows_device_0'!P$1:P$911,1,0)</f>
        <v>46.045999999999999</v>
      </c>
      <c r="B365">
        <f>VLOOKUP('2024-03-18_windows_device_0'!Q365,'2024-03-18_windows_device_0'!Q$1:Q$911,1,0)</f>
        <v>2184551</v>
      </c>
      <c r="C365">
        <f t="shared" si="18"/>
        <v>-3.871575306493974E-2</v>
      </c>
      <c r="D365">
        <f t="shared" si="16"/>
        <v>2184467.9655803931</v>
      </c>
      <c r="E365">
        <f t="shared" si="17"/>
        <v>46.007284246935058</v>
      </c>
    </row>
    <row r="366" spans="1:5" x14ac:dyDescent="0.25">
      <c r="A366">
        <f>VLOOKUP('2024-03-18_windows_device_0'!P366,'2024-03-18_windows_device_0'!P$1:P$911,1,0)</f>
        <v>45.987333333333332</v>
      </c>
      <c r="B366">
        <f>VLOOKUP('2024-03-18_windows_device_0'!Q366,'2024-03-18_windows_device_0'!Q$1:Q$911,1,0)</f>
        <v>2184552</v>
      </c>
      <c r="C366">
        <f t="shared" si="18"/>
        <v>-5.8741142581292302E-2</v>
      </c>
      <c r="D366">
        <f t="shared" si="16"/>
        <v>2184426.0167426658</v>
      </c>
      <c r="E366">
        <f t="shared" si="17"/>
        <v>45.928592190752042</v>
      </c>
    </row>
    <row r="367" spans="1:5" x14ac:dyDescent="0.25">
      <c r="A367">
        <f>VLOOKUP('2024-03-18_windows_device_0'!P367,'2024-03-18_windows_device_0'!P$1:P$911,1,0)</f>
        <v>45.941333333333333</v>
      </c>
      <c r="B367">
        <f>VLOOKUP('2024-03-18_windows_device_0'!Q367,'2024-03-18_windows_device_0'!Q$1:Q$911,1,0)</f>
        <v>2184551</v>
      </c>
      <c r="C367">
        <f t="shared" si="18"/>
        <v>-4.6058395887603056E-2</v>
      </c>
      <c r="D367">
        <f t="shared" si="16"/>
        <v>2184452.2176732263</v>
      </c>
      <c r="E367">
        <f t="shared" si="17"/>
        <v>45.895274937445727</v>
      </c>
    </row>
    <row r="368" spans="1:5" x14ac:dyDescent="0.25">
      <c r="A368">
        <f>VLOOKUP('2024-03-18_windows_device_0'!P368,'2024-03-18_windows_device_0'!P$1:P$911,1,0)</f>
        <v>45.88</v>
      </c>
      <c r="B368">
        <f>VLOOKUP('2024-03-18_windows_device_0'!Q368,'2024-03-18_windows_device_0'!Q$1:Q$911,1,0)</f>
        <v>2184555</v>
      </c>
      <c r="C368">
        <f t="shared" si="18"/>
        <v>-6.1411194516801708E-2</v>
      </c>
      <c r="D368">
        <f t="shared" si="16"/>
        <v>2184423.2902309685</v>
      </c>
      <c r="E368">
        <f t="shared" si="17"/>
        <v>45.818588805483202</v>
      </c>
    </row>
    <row r="369" spans="1:5" x14ac:dyDescent="0.25">
      <c r="A369">
        <f>VLOOKUP('2024-03-18_windows_device_0'!P369,'2024-03-18_windows_device_0'!P$1:P$911,1,0)</f>
        <v>45.844000000000001</v>
      </c>
      <c r="B369">
        <f>VLOOKUP('2024-03-18_windows_device_0'!Q369,'2024-03-18_windows_device_0'!Q$1:Q$911,1,0)</f>
        <v>2184555</v>
      </c>
      <c r="C369">
        <f t="shared" si="18"/>
        <v>-3.6045701129430334E-2</v>
      </c>
      <c r="D369">
        <f t="shared" si="16"/>
        <v>2184477.6920920904</v>
      </c>
      <c r="E369">
        <f t="shared" si="17"/>
        <v>45.80795429887057</v>
      </c>
    </row>
    <row r="370" spans="1:5" x14ac:dyDescent="0.25">
      <c r="A370">
        <f>VLOOKUP('2024-03-18_windows_device_0'!P370,'2024-03-18_windows_device_0'!P$1:P$911,1,0)</f>
        <v>45.803333333333335</v>
      </c>
      <c r="B370">
        <f>VLOOKUP('2024-03-18_windows_device_0'!Q370,'2024-03-18_windows_device_0'!Q$1:Q$911,1,0)</f>
        <v>2184546</v>
      </c>
      <c r="C370">
        <f t="shared" si="18"/>
        <v>-4.0718292016577132E-2</v>
      </c>
      <c r="D370">
        <f t="shared" si="16"/>
        <v>2184458.6706966204</v>
      </c>
      <c r="E370">
        <f t="shared" si="17"/>
        <v>45.762615041316757</v>
      </c>
    </row>
    <row r="371" spans="1:5" x14ac:dyDescent="0.25">
      <c r="A371">
        <f>VLOOKUP('2024-03-18_windows_device_0'!P371,'2024-03-18_windows_device_0'!P$1:P$911,1,0)</f>
        <v>45.761333333333333</v>
      </c>
      <c r="B371">
        <f>VLOOKUP('2024-03-18_windows_device_0'!Q371,'2024-03-18_windows_device_0'!Q$1:Q$911,1,0)</f>
        <v>2184546</v>
      </c>
      <c r="C371">
        <f t="shared" si="18"/>
        <v>-4.2053317984335391E-2</v>
      </c>
      <c r="D371">
        <f t="shared" si="16"/>
        <v>2184455.8074407717</v>
      </c>
      <c r="E371">
        <f t="shared" si="17"/>
        <v>45.719280015349</v>
      </c>
    </row>
    <row r="372" spans="1:5" x14ac:dyDescent="0.25">
      <c r="A372">
        <f>VLOOKUP('2024-03-18_windows_device_0'!P372,'2024-03-18_windows_device_0'!P$1:P$911,1,0)</f>
        <v>45.734000000000002</v>
      </c>
      <c r="B372">
        <f>VLOOKUP('2024-03-18_windows_device_0'!Q372,'2024-03-18_windows_device_0'!Q$1:Q$911,1,0)</f>
        <v>2184546</v>
      </c>
      <c r="C372">
        <f t="shared" si="18"/>
        <v>-2.7368032339008759E-2</v>
      </c>
      <c r="D372">
        <f t="shared" si="16"/>
        <v>2184487.3032551054</v>
      </c>
      <c r="E372">
        <f t="shared" si="17"/>
        <v>45.706631967660996</v>
      </c>
    </row>
    <row r="373" spans="1:5" x14ac:dyDescent="0.25">
      <c r="A373">
        <f>VLOOKUP('2024-03-18_windows_device_0'!P373,'2024-03-18_windows_device_0'!P$1:P$911,1,0)</f>
        <v>45.681333333333335</v>
      </c>
      <c r="B373">
        <f>VLOOKUP('2024-03-18_windows_device_0'!Q373,'2024-03-18_windows_device_0'!Q$1:Q$911,1,0)</f>
        <v>2184544</v>
      </c>
      <c r="C373">
        <f t="shared" si="18"/>
        <v>-5.2733525726387245E-2</v>
      </c>
      <c r="D373">
        <f t="shared" si="16"/>
        <v>2184430.901393984</v>
      </c>
      <c r="E373">
        <f t="shared" si="17"/>
        <v>45.628599807606946</v>
      </c>
    </row>
    <row r="374" spans="1:5" x14ac:dyDescent="0.25">
      <c r="A374">
        <f>VLOOKUP('2024-03-18_windows_device_0'!P374,'2024-03-18_windows_device_0'!P$1:P$911,1,0)</f>
        <v>45.622</v>
      </c>
      <c r="B374">
        <f>VLOOKUP('2024-03-18_windows_device_0'!Q374,'2024-03-18_windows_device_0'!Q$1:Q$911,1,0)</f>
        <v>2184541</v>
      </c>
      <c r="C374">
        <f t="shared" si="18"/>
        <v>-5.9408655565171428E-2</v>
      </c>
      <c r="D374">
        <f t="shared" si="16"/>
        <v>2184413.5851147412</v>
      </c>
      <c r="E374">
        <f t="shared" si="17"/>
        <v>45.562591344434828</v>
      </c>
    </row>
    <row r="375" spans="1:5" x14ac:dyDescent="0.25">
      <c r="A375">
        <f>VLOOKUP('2024-03-18_windows_device_0'!P375,'2024-03-18_windows_device_0'!P$1:P$911,1,0)</f>
        <v>45.572000000000003</v>
      </c>
      <c r="B375">
        <f>VLOOKUP('2024-03-18_windows_device_0'!Q375,'2024-03-18_windows_device_0'!Q$1:Q$911,1,0)</f>
        <v>2184530</v>
      </c>
      <c r="C375">
        <f t="shared" si="18"/>
        <v>-5.006347379087072E-2</v>
      </c>
      <c r="D375">
        <f t="shared" si="16"/>
        <v>2184422.6279056808</v>
      </c>
      <c r="E375">
        <f t="shared" si="17"/>
        <v>45.521936526209132</v>
      </c>
    </row>
    <row r="376" spans="1:5" x14ac:dyDescent="0.25">
      <c r="A376">
        <f>VLOOKUP('2024-03-18_windows_device_0'!P376,'2024-03-18_windows_device_0'!P$1:P$911,1,0)</f>
        <v>45.525333333333336</v>
      </c>
      <c r="B376">
        <f>VLOOKUP('2024-03-18_windows_device_0'!Q376,'2024-03-18_windows_device_0'!Q$1:Q$911,1,0)</f>
        <v>2184527</v>
      </c>
      <c r="C376">
        <f t="shared" si="18"/>
        <v>-4.6725908871482189E-2</v>
      </c>
      <c r="D376">
        <f t="shared" si="16"/>
        <v>2184426.7860453022</v>
      </c>
      <c r="E376">
        <f t="shared" si="17"/>
        <v>45.478607424461856</v>
      </c>
    </row>
    <row r="377" spans="1:5" x14ac:dyDescent="0.25">
      <c r="A377">
        <f>VLOOKUP('2024-03-18_windows_device_0'!P377,'2024-03-18_windows_device_0'!P$1:P$911,1,0)</f>
        <v>45.494</v>
      </c>
      <c r="B377">
        <f>VLOOKUP('2024-03-18_windows_device_0'!Q377,'2024-03-18_windows_device_0'!Q$1:Q$911,1,0)</f>
        <v>2184530</v>
      </c>
      <c r="C377">
        <f t="shared" si="18"/>
        <v>-3.1373110242283543E-2</v>
      </c>
      <c r="D377">
        <f t="shared" si="16"/>
        <v>2184462.7134875599</v>
      </c>
      <c r="E377">
        <f t="shared" si="17"/>
        <v>45.462626889757715</v>
      </c>
    </row>
    <row r="378" spans="1:5" x14ac:dyDescent="0.25">
      <c r="A378">
        <f>VLOOKUP('2024-03-18_windows_device_0'!P378,'2024-03-18_windows_device_0'!P$1:P$911,1,0)</f>
        <v>45.436666666666667</v>
      </c>
      <c r="B378">
        <f>VLOOKUP('2024-03-18_windows_device_0'!Q378,'2024-03-18_windows_device_0'!Q$1:Q$911,1,0)</f>
        <v>2184529</v>
      </c>
      <c r="C378">
        <f t="shared" si="18"/>
        <v>-5.7406116613534043E-2</v>
      </c>
      <c r="D378">
        <f t="shared" si="16"/>
        <v>2184405.879998514</v>
      </c>
      <c r="E378">
        <f t="shared" si="17"/>
        <v>45.379260550053132</v>
      </c>
    </row>
    <row r="379" spans="1:5" x14ac:dyDescent="0.25">
      <c r="A379">
        <f>VLOOKUP('2024-03-18_windows_device_0'!P379,'2024-03-18_windows_device_0'!P$1:P$911,1,0)</f>
        <v>45.393333333333331</v>
      </c>
      <c r="B379">
        <f>VLOOKUP('2024-03-18_windows_device_0'!Q379,'2024-03-18_windows_device_0'!Q$1:Q$911,1,0)</f>
        <v>2184525</v>
      </c>
      <c r="C379">
        <f t="shared" si="18"/>
        <v>-4.338834395209365E-2</v>
      </c>
      <c r="D379">
        <f t="shared" si="16"/>
        <v>2184431.9441849235</v>
      </c>
      <c r="E379">
        <f t="shared" si="17"/>
        <v>45.349944989381235</v>
      </c>
    </row>
    <row r="380" spans="1:5" x14ac:dyDescent="0.25">
      <c r="A380">
        <f>VLOOKUP('2024-03-18_windows_device_0'!P380,'2024-03-18_windows_device_0'!P$1:P$911,1,0)</f>
        <v>45.366</v>
      </c>
      <c r="B380">
        <f>VLOOKUP('2024-03-18_windows_device_0'!Q380,'2024-03-18_windows_device_0'!Q$1:Q$911,1,0)</f>
        <v>2184522</v>
      </c>
      <c r="C380">
        <f t="shared" si="18"/>
        <v>-2.7368032339008759E-2</v>
      </c>
      <c r="D380">
        <f t="shared" si="16"/>
        <v>2184463.3032551054</v>
      </c>
      <c r="E380">
        <f t="shared" si="17"/>
        <v>45.338631967660994</v>
      </c>
    </row>
    <row r="381" spans="1:5" x14ac:dyDescent="0.25">
      <c r="A381">
        <f>VLOOKUP('2024-03-18_windows_device_0'!P381,'2024-03-18_windows_device_0'!P$1:P$911,1,0)</f>
        <v>45.323999999999998</v>
      </c>
      <c r="B381">
        <f>VLOOKUP('2024-03-18_windows_device_0'!Q381,'2024-03-18_windows_device_0'!Q$1:Q$911,1,0)</f>
        <v>2184521</v>
      </c>
      <c r="C381">
        <f t="shared" si="18"/>
        <v>-4.2053317984335391E-2</v>
      </c>
      <c r="D381">
        <f t="shared" si="16"/>
        <v>2184430.8074407717</v>
      </c>
      <c r="E381">
        <f t="shared" si="17"/>
        <v>45.281946682015665</v>
      </c>
    </row>
    <row r="382" spans="1:5" x14ac:dyDescent="0.25">
      <c r="A382">
        <f>VLOOKUP('2024-03-18_windows_device_0'!P382,'2024-03-18_windows_device_0'!P$1:P$911,1,0)</f>
        <v>45.261333333333333</v>
      </c>
      <c r="B382">
        <f>VLOOKUP('2024-03-18_windows_device_0'!Q382,'2024-03-18_windows_device_0'!Q$1:Q$911,1,0)</f>
        <v>2184521</v>
      </c>
      <c r="C382">
        <f t="shared" si="18"/>
        <v>-6.2746220484559967E-2</v>
      </c>
      <c r="D382">
        <f t="shared" si="16"/>
        <v>2184386.4269751199</v>
      </c>
      <c r="E382">
        <f t="shared" si="17"/>
        <v>45.19858711284877</v>
      </c>
    </row>
    <row r="383" spans="1:5" x14ac:dyDescent="0.25">
      <c r="A383">
        <f>VLOOKUP('2024-03-18_windows_device_0'!P383,'2024-03-18_windows_device_0'!P$1:P$911,1,0)</f>
        <v>45.221333333333334</v>
      </c>
      <c r="B383">
        <f>VLOOKUP('2024-03-18_windows_device_0'!Q383,'2024-03-18_windows_device_0'!Q$1:Q$911,1,0)</f>
        <v>2184520</v>
      </c>
      <c r="C383">
        <f t="shared" si="18"/>
        <v>-4.0050779032697999E-2</v>
      </c>
      <c r="D383">
        <f t="shared" si="16"/>
        <v>2184434.1023245449</v>
      </c>
      <c r="E383">
        <f t="shared" si="17"/>
        <v>45.181282554300637</v>
      </c>
    </row>
    <row r="384" spans="1:5" x14ac:dyDescent="0.25">
      <c r="A384">
        <f>VLOOKUP('2024-03-18_windows_device_0'!P384,'2024-03-18_windows_device_0'!P$1:P$911,1,0)</f>
        <v>45.165999999999997</v>
      </c>
      <c r="B384">
        <f>VLOOKUP('2024-03-18_windows_device_0'!Q384,'2024-03-18_windows_device_0'!Q$1:Q$911,1,0)</f>
        <v>2184513</v>
      </c>
      <c r="C384">
        <f t="shared" si="18"/>
        <v>-5.5403577661903763E-2</v>
      </c>
      <c r="D384">
        <f t="shared" si="16"/>
        <v>2184394.1748822867</v>
      </c>
      <c r="E384">
        <f t="shared" si="17"/>
        <v>45.110596422338091</v>
      </c>
    </row>
    <row r="385" spans="1:5" x14ac:dyDescent="0.25">
      <c r="A385">
        <f>VLOOKUP('2024-03-18_windows_device_0'!P385,'2024-03-18_windows_device_0'!P$1:P$911,1,0)</f>
        <v>45.094000000000001</v>
      </c>
      <c r="B385">
        <f>VLOOKUP('2024-03-18_windows_device_0'!Q385,'2024-03-18_windows_device_0'!Q$1:Q$911,1,0)</f>
        <v>2184513</v>
      </c>
      <c r="C385">
        <f t="shared" si="18"/>
        <v>-7.2091402258853562E-2</v>
      </c>
      <c r="D385">
        <f t="shared" si="16"/>
        <v>2184358.3841841803</v>
      </c>
      <c r="E385">
        <f t="shared" si="17"/>
        <v>45.021908597741145</v>
      </c>
    </row>
    <row r="386" spans="1:5" x14ac:dyDescent="0.25">
      <c r="A386">
        <f>VLOOKUP('2024-03-18_windows_device_0'!P386,'2024-03-18_windows_device_0'!P$1:P$911,1,0)</f>
        <v>45.065333333333335</v>
      </c>
      <c r="B386">
        <f>VLOOKUP('2024-03-18_windows_device_0'!Q386,'2024-03-18_windows_device_0'!Q$1:Q$911,1,0)</f>
        <v>2184512</v>
      </c>
      <c r="C386">
        <f t="shared" si="18"/>
        <v>-2.8703058306767022E-2</v>
      </c>
      <c r="D386">
        <f t="shared" si="16"/>
        <v>2184450.4399992572</v>
      </c>
      <c r="E386">
        <f t="shared" si="17"/>
        <v>45.036630275026567</v>
      </c>
    </row>
    <row r="387" spans="1:5" x14ac:dyDescent="0.25">
      <c r="A387">
        <f>VLOOKUP('2024-03-18_windows_device_0'!P387,'2024-03-18_windows_device_0'!P$1:P$911,1,0)</f>
        <v>45.011333333333333</v>
      </c>
      <c r="B387">
        <f>VLOOKUP('2024-03-18_windows_device_0'!Q387,'2024-03-18_windows_device_0'!Q$1:Q$911,1,0)</f>
        <v>2184506</v>
      </c>
      <c r="C387">
        <f t="shared" si="18"/>
        <v>-5.4068551694145504E-2</v>
      </c>
      <c r="D387">
        <f t="shared" ref="D387:D450" si="19">B387+C387*F$3</f>
        <v>2184390.0381381353</v>
      </c>
      <c r="E387">
        <f t="shared" ref="E387:E450" si="20">C387+A387</f>
        <v>44.957264781639189</v>
      </c>
    </row>
    <row r="388" spans="1:5" x14ac:dyDescent="0.25">
      <c r="A388">
        <f>VLOOKUP('2024-03-18_windows_device_0'!P388,'2024-03-18_windows_device_0'!P$1:P$911,1,0)</f>
        <v>44.969333333333331</v>
      </c>
      <c r="B388">
        <f>VLOOKUP('2024-03-18_windows_device_0'!Q388,'2024-03-18_windows_device_0'!Q$1:Q$911,1,0)</f>
        <v>2184501</v>
      </c>
      <c r="C388">
        <f t="shared" si="18"/>
        <v>-4.2053317984335391E-2</v>
      </c>
      <c r="D388">
        <f t="shared" si="19"/>
        <v>2184410.8074407717</v>
      </c>
      <c r="E388">
        <f t="shared" si="20"/>
        <v>44.927280015348998</v>
      </c>
    </row>
    <row r="389" spans="1:5" x14ac:dyDescent="0.25">
      <c r="A389">
        <f>VLOOKUP('2024-03-18_windows_device_0'!P389,'2024-03-18_windows_device_0'!P$1:P$911,1,0)</f>
        <v>44.906666666666666</v>
      </c>
      <c r="B389">
        <f>VLOOKUP('2024-03-18_windows_device_0'!Q389,'2024-03-18_windows_device_0'!Q$1:Q$911,1,0)</f>
        <v>2184500</v>
      </c>
      <c r="C389">
        <f t="shared" si="18"/>
        <v>-6.2746220484559967E-2</v>
      </c>
      <c r="D389">
        <f t="shared" si="19"/>
        <v>2184365.4269751199</v>
      </c>
      <c r="E389">
        <f t="shared" si="20"/>
        <v>44.843920446182103</v>
      </c>
    </row>
    <row r="390" spans="1:5" x14ac:dyDescent="0.25">
      <c r="A390">
        <f>VLOOKUP('2024-03-18_windows_device_0'!P390,'2024-03-18_windows_device_0'!P$1:P$911,1,0)</f>
        <v>44.858666666666664</v>
      </c>
      <c r="B390">
        <f>VLOOKUP('2024-03-18_windows_device_0'!Q390,'2024-03-18_windows_device_0'!Q$1:Q$911,1,0)</f>
        <v>2184496</v>
      </c>
      <c r="C390">
        <f t="shared" si="18"/>
        <v>-4.8060934839240448E-2</v>
      </c>
      <c r="D390">
        <f t="shared" si="19"/>
        <v>2184392.9227894535</v>
      </c>
      <c r="E390">
        <f t="shared" si="20"/>
        <v>44.810605731827422</v>
      </c>
    </row>
    <row r="391" spans="1:5" x14ac:dyDescent="0.25">
      <c r="A391">
        <f>VLOOKUP('2024-03-18_windows_device_0'!P391,'2024-03-18_windows_device_0'!P$1:P$911,1,0)</f>
        <v>44.797333333333334</v>
      </c>
      <c r="B391">
        <f>VLOOKUP('2024-03-18_windows_device_0'!Q391,'2024-03-18_windows_device_0'!Q$1:Q$911,1,0)</f>
        <v>2184495</v>
      </c>
      <c r="C391">
        <f t="shared" si="18"/>
        <v>-6.1411194516801708E-2</v>
      </c>
      <c r="D391">
        <f t="shared" si="19"/>
        <v>2184363.2902309685</v>
      </c>
      <c r="E391">
        <f t="shared" si="20"/>
        <v>44.735922138816534</v>
      </c>
    </row>
    <row r="392" spans="1:5" x14ac:dyDescent="0.25">
      <c r="A392">
        <f>VLOOKUP('2024-03-18_windows_device_0'!P392,'2024-03-18_windows_device_0'!P$1:P$911,1,0)</f>
        <v>44.768666666666668</v>
      </c>
      <c r="B392">
        <f>VLOOKUP('2024-03-18_windows_device_0'!Q392,'2024-03-18_windows_device_0'!Q$1:Q$911,1,0)</f>
        <v>2184499</v>
      </c>
      <c r="C392">
        <f t="shared" si="18"/>
        <v>-2.8703058306767022E-2</v>
      </c>
      <c r="D392">
        <f t="shared" si="19"/>
        <v>2184437.4399992572</v>
      </c>
      <c r="E392">
        <f t="shared" si="20"/>
        <v>44.739963608359901</v>
      </c>
    </row>
    <row r="393" spans="1:5" x14ac:dyDescent="0.25">
      <c r="A393">
        <f>VLOOKUP('2024-03-18_windows_device_0'!P393,'2024-03-18_windows_device_0'!P$1:P$911,1,0)</f>
        <v>44.719333333333331</v>
      </c>
      <c r="B393">
        <f>VLOOKUP('2024-03-18_windows_device_0'!Q393,'2024-03-18_windows_device_0'!Q$1:Q$911,1,0)</f>
        <v>2184499</v>
      </c>
      <c r="C393">
        <f t="shared" si="18"/>
        <v>-4.9395960806998707E-2</v>
      </c>
      <c r="D393">
        <f t="shared" si="19"/>
        <v>2184393.0595336054</v>
      </c>
      <c r="E393">
        <f t="shared" si="20"/>
        <v>44.669937372526334</v>
      </c>
    </row>
    <row r="394" spans="1:5" x14ac:dyDescent="0.25">
      <c r="A394">
        <f>VLOOKUP('2024-03-18_windows_device_0'!P394,'2024-03-18_windows_device_0'!P$1:P$911,1,0)</f>
        <v>44.662666666666667</v>
      </c>
      <c r="B394">
        <f>VLOOKUP('2024-03-18_windows_device_0'!Q394,'2024-03-18_windows_device_0'!Q$1:Q$911,1,0)</f>
        <v>2184491</v>
      </c>
      <c r="C394">
        <f t="shared" si="18"/>
        <v>-5.673860362965491E-2</v>
      </c>
      <c r="D394">
        <f t="shared" si="19"/>
        <v>2184369.3116264385</v>
      </c>
      <c r="E394">
        <f t="shared" si="20"/>
        <v>44.605928063037013</v>
      </c>
    </row>
    <row r="395" spans="1:5" x14ac:dyDescent="0.25">
      <c r="A395">
        <f>VLOOKUP('2024-03-18_windows_device_0'!P395,'2024-03-18_windows_device_0'!P$1:P$911,1,0)</f>
        <v>44.6</v>
      </c>
      <c r="B395">
        <f>VLOOKUP('2024-03-18_windows_device_0'!Q395,'2024-03-18_windows_device_0'!Q$1:Q$911,1,0)</f>
        <v>2184491</v>
      </c>
      <c r="C395">
        <f t="shared" si="18"/>
        <v>-6.2746220484559967E-2</v>
      </c>
      <c r="D395">
        <f t="shared" si="19"/>
        <v>2184356.4269751199</v>
      </c>
      <c r="E395">
        <f t="shared" si="20"/>
        <v>44.537253779515439</v>
      </c>
    </row>
    <row r="396" spans="1:5" x14ac:dyDescent="0.25">
      <c r="A396">
        <f>VLOOKUP('2024-03-18_windows_device_0'!P396,'2024-03-18_windows_device_0'!P$1:P$911,1,0)</f>
        <v>44.546666666666667</v>
      </c>
      <c r="B396">
        <f>VLOOKUP('2024-03-18_windows_device_0'!Q396,'2024-03-18_windows_device_0'!Q$1:Q$911,1,0)</f>
        <v>2184492</v>
      </c>
      <c r="C396">
        <f t="shared" si="18"/>
        <v>-5.3401038710266371E-2</v>
      </c>
      <c r="D396">
        <f t="shared" si="19"/>
        <v>2184377.4697660594</v>
      </c>
      <c r="E396">
        <f t="shared" si="20"/>
        <v>44.493265627956397</v>
      </c>
    </row>
    <row r="397" spans="1:5" x14ac:dyDescent="0.25">
      <c r="A397">
        <f>VLOOKUP('2024-03-18_windows_device_0'!P397,'2024-03-18_windows_device_0'!P$1:P$911,1,0)</f>
        <v>44.502000000000002</v>
      </c>
      <c r="B397">
        <f>VLOOKUP('2024-03-18_windows_device_0'!Q397,'2024-03-18_windows_device_0'!Q$1:Q$911,1,0)</f>
        <v>2184490</v>
      </c>
      <c r="C397">
        <f t="shared" si="18"/>
        <v>-4.4723369919844796E-2</v>
      </c>
      <c r="D397">
        <f t="shared" si="19"/>
        <v>2184394.0809290749</v>
      </c>
      <c r="E397">
        <f t="shared" si="20"/>
        <v>44.457276630080159</v>
      </c>
    </row>
    <row r="398" spans="1:5" x14ac:dyDescent="0.25">
      <c r="A398">
        <f>VLOOKUP('2024-03-18_windows_device_0'!P398,'2024-03-18_windows_device_0'!P$1:P$911,1,0)</f>
        <v>44.470666666666666</v>
      </c>
      <c r="B398">
        <f>VLOOKUP('2024-03-18_windows_device_0'!Q398,'2024-03-18_windows_device_0'!Q$1:Q$911,1,0)</f>
        <v>2184484</v>
      </c>
      <c r="C398">
        <f t="shared" si="18"/>
        <v>-3.1373110242283543E-2</v>
      </c>
      <c r="D398">
        <f t="shared" si="19"/>
        <v>2184416.7134875599</v>
      </c>
      <c r="E398">
        <f t="shared" si="20"/>
        <v>44.439293556424381</v>
      </c>
    </row>
    <row r="399" spans="1:5" x14ac:dyDescent="0.25">
      <c r="A399">
        <f>VLOOKUP('2024-03-18_windows_device_0'!P399,'2024-03-18_windows_device_0'!P$1:P$911,1,0)</f>
        <v>44.405333333333331</v>
      </c>
      <c r="B399">
        <f>VLOOKUP('2024-03-18_windows_device_0'!Q399,'2024-03-18_windows_device_0'!Q$1:Q$911,1,0)</f>
        <v>2184479</v>
      </c>
      <c r="C399">
        <f t="shared" si="18"/>
        <v>-6.5416272420076485E-2</v>
      </c>
      <c r="D399">
        <f t="shared" si="19"/>
        <v>2184338.700463423</v>
      </c>
      <c r="E399">
        <f t="shared" si="20"/>
        <v>44.339917060913258</v>
      </c>
    </row>
    <row r="400" spans="1:5" x14ac:dyDescent="0.25">
      <c r="A400">
        <f>VLOOKUP('2024-03-18_windows_device_0'!P400,'2024-03-18_windows_device_0'!P$1:P$911,1,0)</f>
        <v>44.401333333333334</v>
      </c>
      <c r="B400">
        <f>VLOOKUP('2024-03-18_windows_device_0'!Q400,'2024-03-18_windows_device_0'!Q$1:Q$911,1,0)</f>
        <v>2184477</v>
      </c>
      <c r="C400">
        <f t="shared" si="18"/>
        <v>-4.0050779032676656E-3</v>
      </c>
      <c r="D400">
        <f t="shared" si="19"/>
        <v>2184468.4102324545</v>
      </c>
      <c r="E400">
        <f t="shared" si="20"/>
        <v>44.397328255430068</v>
      </c>
    </row>
    <row r="401" spans="1:5" x14ac:dyDescent="0.25">
      <c r="A401">
        <f>VLOOKUP('2024-03-18_windows_device_0'!P401,'2024-03-18_windows_device_0'!P$1:P$911,1,0)</f>
        <v>44.314666666666668</v>
      </c>
      <c r="B401">
        <f>VLOOKUP('2024-03-18_windows_device_0'!Q401,'2024-03-18_windows_device_0'!Q$1:Q$911,1,0)</f>
        <v>2184473</v>
      </c>
      <c r="C401">
        <f t="shared" si="18"/>
        <v>-8.6776687904180194E-2</v>
      </c>
      <c r="D401">
        <f t="shared" si="19"/>
        <v>2184286.8883698466</v>
      </c>
      <c r="E401">
        <f t="shared" si="20"/>
        <v>44.227889978762491</v>
      </c>
    </row>
    <row r="402" spans="1:5" x14ac:dyDescent="0.25">
      <c r="A402">
        <f>VLOOKUP('2024-03-18_windows_device_0'!P402,'2024-03-18_windows_device_0'!P$1:P$911,1,0)</f>
        <v>44.289333333333332</v>
      </c>
      <c r="B402">
        <f>VLOOKUP('2024-03-18_windows_device_0'!Q402,'2024-03-18_windows_device_0'!Q$1:Q$911,1,0)</f>
        <v>2184469</v>
      </c>
      <c r="C402">
        <f t="shared" si="18"/>
        <v>-2.5365493387378483E-2</v>
      </c>
      <c r="D402">
        <f t="shared" si="19"/>
        <v>2184414.5981388781</v>
      </c>
      <c r="E402">
        <f t="shared" si="20"/>
        <v>44.263967839945956</v>
      </c>
    </row>
    <row r="403" spans="1:5" x14ac:dyDescent="0.25">
      <c r="A403">
        <f>VLOOKUP('2024-03-18_windows_device_0'!P403,'2024-03-18_windows_device_0'!P$1:P$911,1,0)</f>
        <v>44.230000000000004</v>
      </c>
      <c r="B403">
        <f>VLOOKUP('2024-03-18_windows_device_0'!Q403,'2024-03-18_windows_device_0'!Q$1:Q$911,1,0)</f>
        <v>2184470</v>
      </c>
      <c r="C403">
        <f t="shared" si="18"/>
        <v>-5.9408655565164316E-2</v>
      </c>
      <c r="D403">
        <f t="shared" si="19"/>
        <v>2184342.5851147412</v>
      </c>
      <c r="E403">
        <f t="shared" si="20"/>
        <v>44.17059134443484</v>
      </c>
    </row>
    <row r="404" spans="1:5" x14ac:dyDescent="0.25">
      <c r="A404">
        <f>VLOOKUP('2024-03-18_windows_device_0'!P404,'2024-03-18_windows_device_0'!P$1:P$911,1,0)</f>
        <v>44.194000000000003</v>
      </c>
      <c r="B404">
        <f>VLOOKUP('2024-03-18_windows_device_0'!Q404,'2024-03-18_windows_device_0'!Q$1:Q$911,1,0)</f>
        <v>2184472</v>
      </c>
      <c r="C404">
        <f t="shared" si="18"/>
        <v>-3.6045701129430334E-2</v>
      </c>
      <c r="D404">
        <f t="shared" si="19"/>
        <v>2184394.6920920904</v>
      </c>
      <c r="E404">
        <f t="shared" si="20"/>
        <v>44.157954298870571</v>
      </c>
    </row>
    <row r="405" spans="1:5" x14ac:dyDescent="0.25">
      <c r="A405">
        <f>VLOOKUP('2024-03-18_windows_device_0'!P405,'2024-03-18_windows_device_0'!P$1:P$911,1,0)</f>
        <v>44.146666666666668</v>
      </c>
      <c r="B405">
        <f>VLOOKUP('2024-03-18_windows_device_0'!Q405,'2024-03-18_windows_device_0'!Q$1:Q$911,1,0)</f>
        <v>2184472</v>
      </c>
      <c r="C405">
        <f t="shared" si="18"/>
        <v>-4.7393421855361315E-2</v>
      </c>
      <c r="D405">
        <f t="shared" si="19"/>
        <v>2184370.3544173781</v>
      </c>
      <c r="E405">
        <f t="shared" si="20"/>
        <v>44.099273244811307</v>
      </c>
    </row>
    <row r="406" spans="1:5" x14ac:dyDescent="0.25">
      <c r="A406">
        <f>VLOOKUP('2024-03-18_windows_device_0'!P406,'2024-03-18_windows_device_0'!P$1:P$911,1,0)</f>
        <v>44.088000000000001</v>
      </c>
      <c r="B406">
        <f>VLOOKUP('2024-03-18_windows_device_0'!Q406,'2024-03-18_windows_device_0'!Q$1:Q$911,1,0)</f>
        <v>2184469</v>
      </c>
      <c r="C406">
        <f t="shared" si="18"/>
        <v>-5.8741142581292302E-2</v>
      </c>
      <c r="D406">
        <f t="shared" si="19"/>
        <v>2184343.0167426658</v>
      </c>
      <c r="E406">
        <f t="shared" si="20"/>
        <v>44.029258857418711</v>
      </c>
    </row>
    <row r="407" spans="1:5" x14ac:dyDescent="0.25">
      <c r="A407">
        <f>VLOOKUP('2024-03-18_windows_device_0'!P407,'2024-03-18_windows_device_0'!P$1:P$911,1,0)</f>
        <v>44.058666666666667</v>
      </c>
      <c r="B407">
        <f>VLOOKUP('2024-03-18_windows_device_0'!Q407,'2024-03-18_windows_device_0'!Q$1:Q$911,1,0)</f>
        <v>2184465</v>
      </c>
      <c r="C407">
        <f t="shared" si="18"/>
        <v>-2.9370571290646151E-2</v>
      </c>
      <c r="D407">
        <f t="shared" si="19"/>
        <v>2184402.0083713327</v>
      </c>
      <c r="E407">
        <f t="shared" si="20"/>
        <v>44.029296095376019</v>
      </c>
    </row>
    <row r="408" spans="1:5" x14ac:dyDescent="0.25">
      <c r="A408">
        <f>VLOOKUP('2024-03-18_windows_device_0'!P408,'2024-03-18_windows_device_0'!P$1:P$911,1,0)</f>
        <v>44.015333333333331</v>
      </c>
      <c r="B408">
        <f>VLOOKUP('2024-03-18_windows_device_0'!Q408,'2024-03-18_windows_device_0'!Q$1:Q$911,1,0)</f>
        <v>2184463</v>
      </c>
      <c r="C408">
        <f t="shared" si="18"/>
        <v>-4.338834395209365E-2</v>
      </c>
      <c r="D408">
        <f t="shared" si="19"/>
        <v>2184369.9441849235</v>
      </c>
      <c r="E408">
        <f t="shared" si="20"/>
        <v>43.971944989381235</v>
      </c>
    </row>
    <row r="409" spans="1:5" x14ac:dyDescent="0.25">
      <c r="A409">
        <f>VLOOKUP('2024-03-18_windows_device_0'!P409,'2024-03-18_windows_device_0'!P$1:P$911,1,0)</f>
        <v>43.980666666666664</v>
      </c>
      <c r="B409">
        <f>VLOOKUP('2024-03-18_windows_device_0'!Q409,'2024-03-18_windows_device_0'!Q$1:Q$911,1,0)</f>
        <v>2184458</v>
      </c>
      <c r="C409">
        <f t="shared" si="18"/>
        <v>-3.4710675161672075E-2</v>
      </c>
      <c r="D409">
        <f t="shared" si="19"/>
        <v>2184383.5553479386</v>
      </c>
      <c r="E409">
        <f t="shared" si="20"/>
        <v>43.945955991504995</v>
      </c>
    </row>
    <row r="410" spans="1:5" x14ac:dyDescent="0.25">
      <c r="A410">
        <f>VLOOKUP('2024-03-18_windows_device_0'!P410,'2024-03-18_windows_device_0'!P$1:P$911,1,0)</f>
        <v>43.931333333333335</v>
      </c>
      <c r="B410">
        <f>VLOOKUP('2024-03-18_windows_device_0'!Q410,'2024-03-18_windows_device_0'!Q$1:Q$911,1,0)</f>
        <v>2184457</v>
      </c>
      <c r="C410">
        <f t="shared" si="18"/>
        <v>-4.9395960806991594E-2</v>
      </c>
      <c r="D410">
        <f t="shared" si="19"/>
        <v>2184351.0595336054</v>
      </c>
      <c r="E410">
        <f t="shared" si="20"/>
        <v>43.881937372526345</v>
      </c>
    </row>
    <row r="411" spans="1:5" x14ac:dyDescent="0.25">
      <c r="A411">
        <f>VLOOKUP('2024-03-18_windows_device_0'!P411,'2024-03-18_windows_device_0'!P$1:P$911,1,0)</f>
        <v>43.879333333333335</v>
      </c>
      <c r="B411">
        <f>VLOOKUP('2024-03-18_windows_device_0'!Q411,'2024-03-18_windows_device_0'!Q$1:Q$911,1,0)</f>
        <v>2184456</v>
      </c>
      <c r="C411">
        <f t="shared" si="18"/>
        <v>-5.2066012742508112E-2</v>
      </c>
      <c r="D411">
        <f t="shared" si="19"/>
        <v>2184344.3330219081</v>
      </c>
      <c r="E411">
        <f t="shared" si="20"/>
        <v>43.827267320590828</v>
      </c>
    </row>
    <row r="412" spans="1:5" x14ac:dyDescent="0.25">
      <c r="A412">
        <f>VLOOKUP('2024-03-18_windows_device_0'!P412,'2024-03-18_windows_device_0'!P$1:P$911,1,0)</f>
        <v>43.858000000000004</v>
      </c>
      <c r="B412">
        <f>VLOOKUP('2024-03-18_windows_device_0'!Q412,'2024-03-18_windows_device_0'!Q$1:Q$911,1,0)</f>
        <v>2184455</v>
      </c>
      <c r="C412">
        <f t="shared" si="18"/>
        <v>-2.1360415484103702E-2</v>
      </c>
      <c r="D412">
        <f t="shared" si="19"/>
        <v>2184409.187906424</v>
      </c>
      <c r="E412">
        <f t="shared" si="20"/>
        <v>43.8366395845159</v>
      </c>
    </row>
    <row r="413" spans="1:5" x14ac:dyDescent="0.25">
      <c r="A413">
        <f>VLOOKUP('2024-03-18_windows_device_0'!P413,'2024-03-18_windows_device_0'!P$1:P$911,1,0)</f>
        <v>43.814</v>
      </c>
      <c r="B413">
        <f>VLOOKUP('2024-03-18_windows_device_0'!Q413,'2024-03-18_windows_device_0'!Q$1:Q$911,1,0)</f>
        <v>2184454</v>
      </c>
      <c r="C413">
        <f t="shared" si="18"/>
        <v>-4.4055856935972783E-2</v>
      </c>
      <c r="D413">
        <f t="shared" si="19"/>
        <v>2184359.512556999</v>
      </c>
      <c r="E413">
        <f t="shared" si="20"/>
        <v>43.769944143064031</v>
      </c>
    </row>
    <row r="414" spans="1:5" x14ac:dyDescent="0.25">
      <c r="A414">
        <f>VLOOKUP('2024-03-18_windows_device_0'!P414,'2024-03-18_windows_device_0'!P$1:P$911,1,0)</f>
        <v>43.783999999999999</v>
      </c>
      <c r="B414">
        <f>VLOOKUP('2024-03-18_windows_device_0'!Q414,'2024-03-18_windows_device_0'!Q$1:Q$911,1,0)</f>
        <v>2184449</v>
      </c>
      <c r="C414">
        <f t="shared" si="18"/>
        <v>-3.0038084274525281E-2</v>
      </c>
      <c r="D414">
        <f t="shared" si="19"/>
        <v>2184384.5767434086</v>
      </c>
      <c r="E414">
        <f t="shared" si="20"/>
        <v>43.753961915725476</v>
      </c>
    </row>
    <row r="415" spans="1:5" x14ac:dyDescent="0.25">
      <c r="A415">
        <f>VLOOKUP('2024-03-18_windows_device_0'!P415,'2024-03-18_windows_device_0'!P$1:P$911,1,0)</f>
        <v>43.74733333333333</v>
      </c>
      <c r="B415">
        <f>VLOOKUP('2024-03-18_windows_device_0'!Q415,'2024-03-18_windows_device_0'!Q$1:Q$911,1,0)</f>
        <v>2184450</v>
      </c>
      <c r="C415">
        <f t="shared" si="18"/>
        <v>-3.6713214113309467E-2</v>
      </c>
      <c r="D415">
        <f t="shared" si="19"/>
        <v>2184371.2604641658</v>
      </c>
      <c r="E415">
        <f t="shared" si="20"/>
        <v>43.710620119220017</v>
      </c>
    </row>
    <row r="416" spans="1:5" x14ac:dyDescent="0.25">
      <c r="A416">
        <f>VLOOKUP('2024-03-18_windows_device_0'!P416,'2024-03-18_windows_device_0'!P$1:P$911,1,0)</f>
        <v>43.706666666666663</v>
      </c>
      <c r="B416">
        <f>VLOOKUP('2024-03-18_windows_device_0'!Q416,'2024-03-18_windows_device_0'!Q$1:Q$911,1,0)</f>
        <v>2184445</v>
      </c>
      <c r="C416">
        <f t="shared" si="18"/>
        <v>-4.0718292016577132E-2</v>
      </c>
      <c r="D416">
        <f t="shared" si="19"/>
        <v>2184357.6706966204</v>
      </c>
      <c r="E416">
        <f t="shared" si="20"/>
        <v>43.665948374650085</v>
      </c>
    </row>
    <row r="417" spans="1:5" x14ac:dyDescent="0.25">
      <c r="A417">
        <f>VLOOKUP('2024-03-18_windows_device_0'!P417,'2024-03-18_windows_device_0'!P$1:P$911,1,0)</f>
        <v>43.656666666666666</v>
      </c>
      <c r="B417">
        <f>VLOOKUP('2024-03-18_windows_device_0'!Q417,'2024-03-18_windows_device_0'!Q$1:Q$911,1,0)</f>
        <v>2184441</v>
      </c>
      <c r="C417">
        <f t="shared" si="18"/>
        <v>-5.006347379087072E-2</v>
      </c>
      <c r="D417">
        <f t="shared" si="19"/>
        <v>2184333.6279056808</v>
      </c>
      <c r="E417">
        <f t="shared" si="20"/>
        <v>43.606603192875795</v>
      </c>
    </row>
    <row r="418" spans="1:5" x14ac:dyDescent="0.25">
      <c r="A418">
        <f>VLOOKUP('2024-03-18_windows_device_0'!P418,'2024-03-18_windows_device_0'!P$1:P$911,1,0)</f>
        <v>43.623333333333335</v>
      </c>
      <c r="B418">
        <f>VLOOKUP('2024-03-18_windows_device_0'!Q418,'2024-03-18_windows_device_0'!Q$1:Q$911,1,0)</f>
        <v>2184443</v>
      </c>
      <c r="C418">
        <f t="shared" si="18"/>
        <v>-3.3375649193913816E-2</v>
      </c>
      <c r="D418">
        <f t="shared" si="19"/>
        <v>2184371.4186037872</v>
      </c>
      <c r="E418">
        <f t="shared" si="20"/>
        <v>43.589957684139421</v>
      </c>
    </row>
    <row r="419" spans="1:5" x14ac:dyDescent="0.25">
      <c r="A419">
        <f>VLOOKUP('2024-03-18_windows_device_0'!P419,'2024-03-18_windows_device_0'!P$1:P$911,1,0)</f>
        <v>43.61333333333333</v>
      </c>
      <c r="B419">
        <f>VLOOKUP('2024-03-18_windows_device_0'!Q419,'2024-03-18_windows_device_0'!Q$1:Q$911,1,0)</f>
        <v>2184442</v>
      </c>
      <c r="C419">
        <f t="shared" si="18"/>
        <v>-1.0012694758179836E-2</v>
      </c>
      <c r="D419">
        <f t="shared" si="19"/>
        <v>2184420.5255811363</v>
      </c>
      <c r="E419">
        <f t="shared" si="20"/>
        <v>43.603320638575148</v>
      </c>
    </row>
    <row r="420" spans="1:5" x14ac:dyDescent="0.25">
      <c r="A420">
        <f>VLOOKUP('2024-03-18_windows_device_0'!P420,'2024-03-18_windows_device_0'!P$1:P$911,1,0)</f>
        <v>43.557333333333332</v>
      </c>
      <c r="B420">
        <f>VLOOKUP('2024-03-18_windows_device_0'!Q420,'2024-03-18_windows_device_0'!Q$1:Q$911,1,0)</f>
        <v>2184441</v>
      </c>
      <c r="C420">
        <f t="shared" si="18"/>
        <v>-5.6071090645775777E-2</v>
      </c>
      <c r="D420">
        <f t="shared" si="19"/>
        <v>2184320.7432543626</v>
      </c>
      <c r="E420">
        <f t="shared" si="20"/>
        <v>43.501262242687559</v>
      </c>
    </row>
    <row r="421" spans="1:5" x14ac:dyDescent="0.25">
      <c r="A421">
        <f>VLOOKUP('2024-03-18_windows_device_0'!P421,'2024-03-18_windows_device_0'!P$1:P$911,1,0)</f>
        <v>43.527333333333331</v>
      </c>
      <c r="B421">
        <f>VLOOKUP('2024-03-18_windows_device_0'!Q421,'2024-03-18_windows_device_0'!Q$1:Q$911,1,0)</f>
        <v>2184439</v>
      </c>
      <c r="C421">
        <f t="shared" si="18"/>
        <v>-3.0038084274525281E-2</v>
      </c>
      <c r="D421">
        <f t="shared" si="19"/>
        <v>2184374.5767434086</v>
      </c>
      <c r="E421">
        <f t="shared" si="20"/>
        <v>43.497295249058809</v>
      </c>
    </row>
    <row r="422" spans="1:5" x14ac:dyDescent="0.25">
      <c r="A422">
        <f>VLOOKUP('2024-03-18_windows_device_0'!P422,'2024-03-18_windows_device_0'!P$1:P$911,1,0)</f>
        <v>43.474666666666664</v>
      </c>
      <c r="B422">
        <f>VLOOKUP('2024-03-18_windows_device_0'!Q422,'2024-03-18_windows_device_0'!Q$1:Q$911,1,0)</f>
        <v>2184437</v>
      </c>
      <c r="C422">
        <f t="shared" si="18"/>
        <v>-5.2733525726387245E-2</v>
      </c>
      <c r="D422">
        <f t="shared" si="19"/>
        <v>2184323.901393984</v>
      </c>
      <c r="E422">
        <f t="shared" si="20"/>
        <v>43.421933140940276</v>
      </c>
    </row>
    <row r="423" spans="1:5" x14ac:dyDescent="0.25">
      <c r="A423">
        <f>VLOOKUP('2024-03-18_windows_device_0'!P423,'2024-03-18_windows_device_0'!P$1:P$911,1,0)</f>
        <v>43.431333333333335</v>
      </c>
      <c r="B423">
        <f>VLOOKUP('2024-03-18_windows_device_0'!Q423,'2024-03-18_windows_device_0'!Q$1:Q$911,1,0)</f>
        <v>2184429</v>
      </c>
      <c r="C423">
        <f t="shared" si="18"/>
        <v>-4.3388343952086537E-2</v>
      </c>
      <c r="D423">
        <f t="shared" si="19"/>
        <v>2184335.9441849235</v>
      </c>
      <c r="E423">
        <f t="shared" si="20"/>
        <v>43.387944989381246</v>
      </c>
    </row>
    <row r="424" spans="1:5" x14ac:dyDescent="0.25">
      <c r="A424">
        <f>VLOOKUP('2024-03-18_windows_device_0'!P424,'2024-03-18_windows_device_0'!P$1:P$911,1,0)</f>
        <v>43.396000000000001</v>
      </c>
      <c r="B424">
        <f>VLOOKUP('2024-03-18_windows_device_0'!Q424,'2024-03-18_windows_device_0'!Q$1:Q$911,1,0)</f>
        <v>2184428</v>
      </c>
      <c r="C424">
        <f t="shared" ref="C424:C487" si="21">(A424-A423)*F$2</f>
        <v>-3.5378188145551208E-2</v>
      </c>
      <c r="D424">
        <f t="shared" si="19"/>
        <v>2184352.1237200145</v>
      </c>
      <c r="E424">
        <f t="shared" si="20"/>
        <v>43.36062181185445</v>
      </c>
    </row>
    <row r="425" spans="1:5" x14ac:dyDescent="0.25">
      <c r="A425">
        <f>VLOOKUP('2024-03-18_windows_device_0'!P425,'2024-03-18_windows_device_0'!P$1:P$911,1,0)</f>
        <v>43.366</v>
      </c>
      <c r="B425">
        <f>VLOOKUP('2024-03-18_windows_device_0'!Q425,'2024-03-18_windows_device_0'!Q$1:Q$911,1,0)</f>
        <v>2184429</v>
      </c>
      <c r="C425">
        <f t="shared" si="21"/>
        <v>-3.0038084274525281E-2</v>
      </c>
      <c r="D425">
        <f t="shared" si="19"/>
        <v>2184364.5767434086</v>
      </c>
      <c r="E425">
        <f t="shared" si="20"/>
        <v>43.335961915725477</v>
      </c>
    </row>
    <row r="426" spans="1:5" x14ac:dyDescent="0.25">
      <c r="A426">
        <f>VLOOKUP('2024-03-18_windows_device_0'!P426,'2024-03-18_windows_device_0'!P$1:P$911,1,0)</f>
        <v>43.315333333333335</v>
      </c>
      <c r="B426">
        <f>VLOOKUP('2024-03-18_windows_device_0'!Q426,'2024-03-18_windows_device_0'!Q$1:Q$911,1,0)</f>
        <v>2184424</v>
      </c>
      <c r="C426">
        <f t="shared" si="21"/>
        <v>-5.0730986774749853E-2</v>
      </c>
      <c r="D426">
        <f t="shared" si="19"/>
        <v>2184315.1962777567</v>
      </c>
      <c r="E426">
        <f t="shared" si="20"/>
        <v>43.264602346558583</v>
      </c>
    </row>
    <row r="427" spans="1:5" x14ac:dyDescent="0.25">
      <c r="A427">
        <f>VLOOKUP('2024-03-18_windows_device_0'!P427,'2024-03-18_windows_device_0'!P$1:P$911,1,0)</f>
        <v>43.286000000000001</v>
      </c>
      <c r="B427">
        <f>VLOOKUP('2024-03-18_windows_device_0'!Q427,'2024-03-18_windows_device_0'!Q$1:Q$911,1,0)</f>
        <v>2184421</v>
      </c>
      <c r="C427">
        <f t="shared" si="21"/>
        <v>-2.9370571290646151E-2</v>
      </c>
      <c r="D427">
        <f t="shared" si="19"/>
        <v>2184358.0083713327</v>
      </c>
      <c r="E427">
        <f t="shared" si="20"/>
        <v>43.256629428709353</v>
      </c>
    </row>
    <row r="428" spans="1:5" x14ac:dyDescent="0.25">
      <c r="A428">
        <f>VLOOKUP('2024-03-18_windows_device_0'!P428,'2024-03-18_windows_device_0'!P$1:P$911,1,0)</f>
        <v>43.231333333333332</v>
      </c>
      <c r="B428">
        <f>VLOOKUP('2024-03-18_windows_device_0'!Q428,'2024-03-18_windows_device_0'!Q$1:Q$911,1,0)</f>
        <v>2184424</v>
      </c>
      <c r="C428">
        <f t="shared" si="21"/>
        <v>-5.4736064678024637E-2</v>
      </c>
      <c r="D428">
        <f t="shared" si="19"/>
        <v>2184306.6065102112</v>
      </c>
      <c r="E428">
        <f t="shared" si="20"/>
        <v>43.176597268655307</v>
      </c>
    </row>
    <row r="429" spans="1:5" x14ac:dyDescent="0.25">
      <c r="A429">
        <f>VLOOKUP('2024-03-18_windows_device_0'!P429,'2024-03-18_windows_device_0'!P$1:P$911,1,0)</f>
        <v>43.201999999999998</v>
      </c>
      <c r="B429">
        <f>VLOOKUP('2024-03-18_windows_device_0'!Q429,'2024-03-18_windows_device_0'!Q$1:Q$911,1,0)</f>
        <v>2184420</v>
      </c>
      <c r="C429">
        <f t="shared" si="21"/>
        <v>-2.9370571290646151E-2</v>
      </c>
      <c r="D429">
        <f t="shared" si="19"/>
        <v>2184357.0083713327</v>
      </c>
      <c r="E429">
        <f t="shared" si="20"/>
        <v>43.172629428709349</v>
      </c>
    </row>
    <row r="430" spans="1:5" x14ac:dyDescent="0.25">
      <c r="A430">
        <f>VLOOKUP('2024-03-18_windows_device_0'!P430,'2024-03-18_windows_device_0'!P$1:P$911,1,0)</f>
        <v>43.155999999999999</v>
      </c>
      <c r="B430">
        <f>VLOOKUP('2024-03-18_windows_device_0'!Q430,'2024-03-18_windows_device_0'!Q$1:Q$911,1,0)</f>
        <v>2184418</v>
      </c>
      <c r="C430">
        <f t="shared" si="21"/>
        <v>-4.6058395887603056E-2</v>
      </c>
      <c r="D430">
        <f t="shared" si="19"/>
        <v>2184319.2176732263</v>
      </c>
      <c r="E430">
        <f t="shared" si="20"/>
        <v>43.109941604112393</v>
      </c>
    </row>
    <row r="431" spans="1:5" x14ac:dyDescent="0.25">
      <c r="A431">
        <f>VLOOKUP('2024-03-18_windows_device_0'!P431,'2024-03-18_windows_device_0'!P$1:P$911,1,0)</f>
        <v>43.12466666666667</v>
      </c>
      <c r="B431">
        <f>VLOOKUP('2024-03-18_windows_device_0'!Q431,'2024-03-18_windows_device_0'!Q$1:Q$911,1,0)</f>
        <v>2184419</v>
      </c>
      <c r="C431">
        <f t="shared" si="21"/>
        <v>-3.1373110242276424E-2</v>
      </c>
      <c r="D431">
        <f t="shared" si="19"/>
        <v>2184351.7134875599</v>
      </c>
      <c r="E431">
        <f t="shared" si="20"/>
        <v>43.093293556424392</v>
      </c>
    </row>
    <row r="432" spans="1:5" x14ac:dyDescent="0.25">
      <c r="A432">
        <f>VLOOKUP('2024-03-18_windows_device_0'!P432,'2024-03-18_windows_device_0'!P$1:P$911,1,0)</f>
        <v>43.088000000000001</v>
      </c>
      <c r="B432">
        <f>VLOOKUP('2024-03-18_windows_device_0'!Q432,'2024-03-18_windows_device_0'!Q$1:Q$911,1,0)</f>
        <v>2184418</v>
      </c>
      <c r="C432">
        <f t="shared" si="21"/>
        <v>-3.6713214113309467E-2</v>
      </c>
      <c r="D432">
        <f t="shared" si="19"/>
        <v>2184339.2604641658</v>
      </c>
      <c r="E432">
        <f t="shared" si="20"/>
        <v>43.051286785886688</v>
      </c>
    </row>
    <row r="433" spans="1:5" x14ac:dyDescent="0.25">
      <c r="A433">
        <f>VLOOKUP('2024-03-18_windows_device_0'!P433,'2024-03-18_windows_device_0'!P$1:P$911,1,0)</f>
        <v>43.047333333333334</v>
      </c>
      <c r="B433">
        <f>VLOOKUP('2024-03-18_windows_device_0'!Q433,'2024-03-18_windows_device_0'!Q$1:Q$911,1,0)</f>
        <v>2184415</v>
      </c>
      <c r="C433">
        <f t="shared" si="21"/>
        <v>-4.0718292016577132E-2</v>
      </c>
      <c r="D433">
        <f t="shared" si="19"/>
        <v>2184327.6706966204</v>
      </c>
      <c r="E433">
        <f t="shared" si="20"/>
        <v>43.006615041316756</v>
      </c>
    </row>
    <row r="434" spans="1:5" x14ac:dyDescent="0.25">
      <c r="A434">
        <f>VLOOKUP('2024-03-18_windows_device_0'!P434,'2024-03-18_windows_device_0'!P$1:P$911,1,0)</f>
        <v>43.003999999999998</v>
      </c>
      <c r="B434">
        <f>VLOOKUP('2024-03-18_windows_device_0'!Q434,'2024-03-18_windows_device_0'!Q$1:Q$911,1,0)</f>
        <v>2184410</v>
      </c>
      <c r="C434">
        <f t="shared" si="21"/>
        <v>-4.338834395209365E-2</v>
      </c>
      <c r="D434">
        <f t="shared" si="19"/>
        <v>2184316.9441849235</v>
      </c>
      <c r="E434">
        <f t="shared" si="20"/>
        <v>42.960611656047902</v>
      </c>
    </row>
    <row r="435" spans="1:5" x14ac:dyDescent="0.25">
      <c r="A435">
        <f>VLOOKUP('2024-03-18_windows_device_0'!P435,'2024-03-18_windows_device_0'!P$1:P$911,1,0)</f>
        <v>42.959333333333333</v>
      </c>
      <c r="B435">
        <f>VLOOKUP('2024-03-18_windows_device_0'!Q435,'2024-03-18_windows_device_0'!Q$1:Q$911,1,0)</f>
        <v>2184408</v>
      </c>
      <c r="C435">
        <f t="shared" si="21"/>
        <v>-4.4723369919844796E-2</v>
      </c>
      <c r="D435">
        <f t="shared" si="19"/>
        <v>2184312.0809290749</v>
      </c>
      <c r="E435">
        <f t="shared" si="20"/>
        <v>42.91460996341349</v>
      </c>
    </row>
    <row r="436" spans="1:5" x14ac:dyDescent="0.25">
      <c r="A436">
        <f>VLOOKUP('2024-03-18_windows_device_0'!P436,'2024-03-18_windows_device_0'!P$1:P$911,1,0)</f>
        <v>42.938000000000002</v>
      </c>
      <c r="B436">
        <f>VLOOKUP('2024-03-18_windows_device_0'!Q436,'2024-03-18_windows_device_0'!Q$1:Q$911,1,0)</f>
        <v>2184405</v>
      </c>
      <c r="C436">
        <f t="shared" si="21"/>
        <v>-2.1360415484103702E-2</v>
      </c>
      <c r="D436">
        <f t="shared" si="19"/>
        <v>2184359.187906424</v>
      </c>
      <c r="E436">
        <f t="shared" si="20"/>
        <v>42.916639584515899</v>
      </c>
    </row>
    <row r="437" spans="1:5" x14ac:dyDescent="0.25">
      <c r="A437">
        <f>VLOOKUP('2024-03-18_windows_device_0'!P437,'2024-03-18_windows_device_0'!P$1:P$911,1,0)</f>
        <v>42.912666666666667</v>
      </c>
      <c r="B437">
        <f>VLOOKUP('2024-03-18_windows_device_0'!Q437,'2024-03-18_windows_device_0'!Q$1:Q$911,1,0)</f>
        <v>2184403</v>
      </c>
      <c r="C437">
        <f t="shared" si="21"/>
        <v>-2.5365493387378483E-2</v>
      </c>
      <c r="D437">
        <f t="shared" si="19"/>
        <v>2184348.5981388781</v>
      </c>
      <c r="E437">
        <f t="shared" si="20"/>
        <v>42.88730117327929</v>
      </c>
    </row>
    <row r="438" spans="1:5" x14ac:dyDescent="0.25">
      <c r="A438">
        <f>VLOOKUP('2024-03-18_windows_device_0'!P438,'2024-03-18_windows_device_0'!P$1:P$911,1,0)</f>
        <v>42.848666666666666</v>
      </c>
      <c r="B438">
        <f>VLOOKUP('2024-03-18_windows_device_0'!Q438,'2024-03-18_windows_device_0'!Q$1:Q$911,1,0)</f>
        <v>2184403</v>
      </c>
      <c r="C438">
        <f t="shared" si="21"/>
        <v>-6.4081246452318219E-2</v>
      </c>
      <c r="D438">
        <f t="shared" si="19"/>
        <v>2184265.5637192717</v>
      </c>
      <c r="E438">
        <f t="shared" si="20"/>
        <v>42.784585420214349</v>
      </c>
    </row>
    <row r="439" spans="1:5" x14ac:dyDescent="0.25">
      <c r="A439">
        <f>VLOOKUP('2024-03-18_windows_device_0'!P439,'2024-03-18_windows_device_0'!P$1:P$911,1,0)</f>
        <v>42.820666666666668</v>
      </c>
      <c r="B439">
        <f>VLOOKUP('2024-03-18_windows_device_0'!Q439,'2024-03-18_windows_device_0'!Q$1:Q$911,1,0)</f>
        <v>2184401</v>
      </c>
      <c r="C439">
        <f t="shared" si="21"/>
        <v>-2.8035545322887889E-2</v>
      </c>
      <c r="D439">
        <f t="shared" si="19"/>
        <v>2184340.8716271813</v>
      </c>
      <c r="E439">
        <f t="shared" si="20"/>
        <v>42.792631121343781</v>
      </c>
    </row>
    <row r="440" spans="1:5" x14ac:dyDescent="0.25">
      <c r="A440">
        <f>VLOOKUP('2024-03-18_windows_device_0'!P440,'2024-03-18_windows_device_0'!P$1:P$911,1,0)</f>
        <v>42.780666666666669</v>
      </c>
      <c r="B440">
        <f>VLOOKUP('2024-03-18_windows_device_0'!Q440,'2024-03-18_windows_device_0'!Q$1:Q$911,1,0)</f>
        <v>2184397</v>
      </c>
      <c r="C440">
        <f t="shared" si="21"/>
        <v>-4.0050779032697999E-2</v>
      </c>
      <c r="D440">
        <f t="shared" si="19"/>
        <v>2184311.1023245449</v>
      </c>
      <c r="E440">
        <f t="shared" si="20"/>
        <v>42.740615887633972</v>
      </c>
    </row>
    <row r="441" spans="1:5" x14ac:dyDescent="0.25">
      <c r="A441">
        <f>VLOOKUP('2024-03-18_windows_device_0'!P441,'2024-03-18_windows_device_0'!P$1:P$911,1,0)</f>
        <v>42.738</v>
      </c>
      <c r="B441">
        <f>VLOOKUP('2024-03-18_windows_device_0'!Q441,'2024-03-18_windows_device_0'!Q$1:Q$911,1,0)</f>
        <v>2184393</v>
      </c>
      <c r="C441">
        <f t="shared" si="21"/>
        <v>-4.2720830968214524E-2</v>
      </c>
      <c r="D441">
        <f t="shared" si="19"/>
        <v>2184301.3758128476</v>
      </c>
      <c r="E441">
        <f t="shared" si="20"/>
        <v>42.695279169031785</v>
      </c>
    </row>
    <row r="442" spans="1:5" x14ac:dyDescent="0.25">
      <c r="A442">
        <f>VLOOKUP('2024-03-18_windows_device_0'!P442,'2024-03-18_windows_device_0'!P$1:P$911,1,0)</f>
        <v>42.709333333333333</v>
      </c>
      <c r="B442">
        <f>VLOOKUP('2024-03-18_windows_device_0'!Q442,'2024-03-18_windows_device_0'!Q$1:Q$911,1,0)</f>
        <v>2184392</v>
      </c>
      <c r="C442">
        <f t="shared" si="21"/>
        <v>-2.8703058306767022E-2</v>
      </c>
      <c r="D442">
        <f t="shared" si="19"/>
        <v>2184330.4399992572</v>
      </c>
      <c r="E442">
        <f t="shared" si="20"/>
        <v>42.680630275026566</v>
      </c>
    </row>
    <row r="443" spans="1:5" x14ac:dyDescent="0.25">
      <c r="A443">
        <f>VLOOKUP('2024-03-18_windows_device_0'!P443,'2024-03-18_windows_device_0'!P$1:P$911,1,0)</f>
        <v>42.671333333333337</v>
      </c>
      <c r="B443">
        <f>VLOOKUP('2024-03-18_windows_device_0'!Q443,'2024-03-18_windows_device_0'!Q$1:Q$911,1,0)</f>
        <v>2184391</v>
      </c>
      <c r="C443">
        <f t="shared" si="21"/>
        <v>-3.8048240081060614E-2</v>
      </c>
      <c r="D443">
        <f t="shared" si="19"/>
        <v>2184309.3972083176</v>
      </c>
      <c r="E443">
        <f t="shared" si="20"/>
        <v>42.633285093252276</v>
      </c>
    </row>
    <row r="444" spans="1:5" x14ac:dyDescent="0.25">
      <c r="A444">
        <f>VLOOKUP('2024-03-18_windows_device_0'!P444,'2024-03-18_windows_device_0'!P$1:P$911,1,0)</f>
        <v>42.63666666666667</v>
      </c>
      <c r="B444">
        <f>VLOOKUP('2024-03-18_windows_device_0'!Q444,'2024-03-18_windows_device_0'!Q$1:Q$911,1,0)</f>
        <v>2184393</v>
      </c>
      <c r="C444">
        <f t="shared" si="21"/>
        <v>-3.4710675161672075E-2</v>
      </c>
      <c r="D444">
        <f t="shared" si="19"/>
        <v>2184318.5553479386</v>
      </c>
      <c r="E444">
        <f t="shared" si="20"/>
        <v>42.601955991505001</v>
      </c>
    </row>
    <row r="445" spans="1:5" x14ac:dyDescent="0.25">
      <c r="A445">
        <f>VLOOKUP('2024-03-18_windows_device_0'!P445,'2024-03-18_windows_device_0'!P$1:P$911,1,0)</f>
        <v>42.596666666666664</v>
      </c>
      <c r="B445">
        <f>VLOOKUP('2024-03-18_windows_device_0'!Q445,'2024-03-18_windows_device_0'!Q$1:Q$911,1,0)</f>
        <v>2184394</v>
      </c>
      <c r="C445">
        <f t="shared" si="21"/>
        <v>-4.0050779032705118E-2</v>
      </c>
      <c r="D445">
        <f t="shared" si="19"/>
        <v>2184308.1023245449</v>
      </c>
      <c r="E445">
        <f t="shared" si="20"/>
        <v>42.55661588763396</v>
      </c>
    </row>
    <row r="446" spans="1:5" x14ac:dyDescent="0.25">
      <c r="A446">
        <f>VLOOKUP('2024-03-18_windows_device_0'!P446,'2024-03-18_windows_device_0'!P$1:P$911,1,0)</f>
        <v>42.553333333333335</v>
      </c>
      <c r="B446">
        <f>VLOOKUP('2024-03-18_windows_device_0'!Q446,'2024-03-18_windows_device_0'!Q$1:Q$911,1,0)</f>
        <v>2184389</v>
      </c>
      <c r="C446">
        <f t="shared" si="21"/>
        <v>-4.3388343952086537E-2</v>
      </c>
      <c r="D446">
        <f t="shared" si="19"/>
        <v>2184295.9441849235</v>
      </c>
      <c r="E446">
        <f t="shared" si="20"/>
        <v>42.509944989381246</v>
      </c>
    </row>
    <row r="447" spans="1:5" x14ac:dyDescent="0.25">
      <c r="A447">
        <f>VLOOKUP('2024-03-18_windows_device_0'!P447,'2024-03-18_windows_device_0'!P$1:P$911,1,0)</f>
        <v>42.533333333333331</v>
      </c>
      <c r="B447">
        <f>VLOOKUP('2024-03-18_windows_device_0'!Q447,'2024-03-18_windows_device_0'!Q$1:Q$911,1,0)</f>
        <v>2184389</v>
      </c>
      <c r="C447">
        <f t="shared" si="21"/>
        <v>-2.0025389516352559E-2</v>
      </c>
      <c r="D447">
        <f t="shared" si="19"/>
        <v>2184346.0511622722</v>
      </c>
      <c r="E447">
        <f t="shared" si="20"/>
        <v>42.513307943816976</v>
      </c>
    </row>
    <row r="448" spans="1:5" x14ac:dyDescent="0.25">
      <c r="A448">
        <f>VLOOKUP('2024-03-18_windows_device_0'!P448,'2024-03-18_windows_device_0'!P$1:P$911,1,0)</f>
        <v>42.487333333333332</v>
      </c>
      <c r="B448">
        <f>VLOOKUP('2024-03-18_windows_device_0'!Q448,'2024-03-18_windows_device_0'!Q$1:Q$911,1,0)</f>
        <v>2184392</v>
      </c>
      <c r="C448">
        <f t="shared" si="21"/>
        <v>-4.6058395887603056E-2</v>
      </c>
      <c r="D448">
        <f t="shared" si="19"/>
        <v>2184293.2176732263</v>
      </c>
      <c r="E448">
        <f t="shared" si="20"/>
        <v>42.441274937445726</v>
      </c>
    </row>
    <row r="449" spans="1:5" x14ac:dyDescent="0.25">
      <c r="A449">
        <f>VLOOKUP('2024-03-18_windows_device_0'!P449,'2024-03-18_windows_device_0'!P$1:P$911,1,0)</f>
        <v>42.464666666666666</v>
      </c>
      <c r="B449">
        <f>VLOOKUP('2024-03-18_windows_device_0'!Q449,'2024-03-18_windows_device_0'!Q$1:Q$911,1,0)</f>
        <v>2184386</v>
      </c>
      <c r="C449">
        <f t="shared" si="21"/>
        <v>-2.2695441451861965E-2</v>
      </c>
      <c r="D449">
        <f t="shared" si="19"/>
        <v>2184337.3246505754</v>
      </c>
      <c r="E449">
        <f t="shared" si="20"/>
        <v>42.441971225214807</v>
      </c>
    </row>
    <row r="450" spans="1:5" x14ac:dyDescent="0.25">
      <c r="A450">
        <f>VLOOKUP('2024-03-18_windows_device_0'!P450,'2024-03-18_windows_device_0'!P$1:P$911,1,0)</f>
        <v>42.415333333333336</v>
      </c>
      <c r="B450">
        <f>VLOOKUP('2024-03-18_windows_device_0'!Q450,'2024-03-18_windows_device_0'!Q$1:Q$911,1,0)</f>
        <v>2184387</v>
      </c>
      <c r="C450">
        <f t="shared" si="21"/>
        <v>-4.9395960806991594E-2</v>
      </c>
      <c r="D450">
        <f t="shared" si="19"/>
        <v>2184281.0595336054</v>
      </c>
      <c r="E450">
        <f t="shared" si="20"/>
        <v>42.365937372526346</v>
      </c>
    </row>
    <row r="451" spans="1:5" x14ac:dyDescent="0.25">
      <c r="A451">
        <f>VLOOKUP('2024-03-18_windows_device_0'!P451,'2024-03-18_windows_device_0'!P$1:P$911,1,0)</f>
        <v>42.368000000000002</v>
      </c>
      <c r="B451">
        <f>VLOOKUP('2024-03-18_windows_device_0'!Q451,'2024-03-18_windows_device_0'!Q$1:Q$911,1,0)</f>
        <v>2184381</v>
      </c>
      <c r="C451">
        <f t="shared" si="21"/>
        <v>-4.7393421855361315E-2</v>
      </c>
      <c r="D451">
        <f t="shared" ref="D451:D514" si="22">B451+C451*F$3</f>
        <v>2184279.3544173781</v>
      </c>
      <c r="E451">
        <f t="shared" ref="E451:E514" si="23">C451+A451</f>
        <v>42.320606578144641</v>
      </c>
    </row>
    <row r="452" spans="1:5" x14ac:dyDescent="0.25">
      <c r="A452">
        <f>VLOOKUP('2024-03-18_windows_device_0'!P452,'2024-03-18_windows_device_0'!P$1:P$911,1,0)</f>
        <v>42.344666666666669</v>
      </c>
      <c r="B452">
        <f>VLOOKUP('2024-03-18_windows_device_0'!Q452,'2024-03-18_windows_device_0'!Q$1:Q$911,1,0)</f>
        <v>2184377</v>
      </c>
      <c r="C452">
        <f t="shared" si="21"/>
        <v>-2.3362954435741094E-2</v>
      </c>
      <c r="D452">
        <f t="shared" si="22"/>
        <v>2184326.8930226509</v>
      </c>
      <c r="E452">
        <f t="shared" si="23"/>
        <v>42.321303712230929</v>
      </c>
    </row>
    <row r="453" spans="1:5" x14ac:dyDescent="0.25">
      <c r="A453">
        <f>VLOOKUP('2024-03-18_windows_device_0'!P453,'2024-03-18_windows_device_0'!P$1:P$911,1,0)</f>
        <v>42.304000000000002</v>
      </c>
      <c r="B453">
        <f>VLOOKUP('2024-03-18_windows_device_0'!Q453,'2024-03-18_windows_device_0'!Q$1:Q$911,1,0)</f>
        <v>2184374</v>
      </c>
      <c r="C453">
        <f t="shared" si="21"/>
        <v>-4.0718292016577132E-2</v>
      </c>
      <c r="D453">
        <f t="shared" si="22"/>
        <v>2184286.6706966204</v>
      </c>
      <c r="E453">
        <f t="shared" si="23"/>
        <v>42.263281707983424</v>
      </c>
    </row>
    <row r="454" spans="1:5" x14ac:dyDescent="0.25">
      <c r="A454">
        <f>VLOOKUP('2024-03-18_windows_device_0'!P454,'2024-03-18_windows_device_0'!P$1:P$911,1,0)</f>
        <v>42.252000000000002</v>
      </c>
      <c r="B454">
        <f>VLOOKUP('2024-03-18_windows_device_0'!Q454,'2024-03-18_windows_device_0'!Q$1:Q$911,1,0)</f>
        <v>2184375</v>
      </c>
      <c r="C454">
        <f t="shared" si="21"/>
        <v>-5.2066012742508112E-2</v>
      </c>
      <c r="D454">
        <f t="shared" si="22"/>
        <v>2184263.3330219081</v>
      </c>
      <c r="E454">
        <f t="shared" si="23"/>
        <v>42.199933987257495</v>
      </c>
    </row>
    <row r="455" spans="1:5" x14ac:dyDescent="0.25">
      <c r="A455">
        <f>VLOOKUP('2024-03-18_windows_device_0'!P455,'2024-03-18_windows_device_0'!P$1:P$911,1,0)</f>
        <v>42.225333333333332</v>
      </c>
      <c r="B455">
        <f>VLOOKUP('2024-03-18_windows_device_0'!Q455,'2024-03-18_windows_device_0'!Q$1:Q$911,1,0)</f>
        <v>2184375</v>
      </c>
      <c r="C455">
        <f t="shared" si="21"/>
        <v>-2.6700519355136745E-2</v>
      </c>
      <c r="D455">
        <f t="shared" si="22"/>
        <v>2184317.7348830299</v>
      </c>
      <c r="E455">
        <f t="shared" si="23"/>
        <v>42.198632813978193</v>
      </c>
    </row>
    <row r="456" spans="1:5" x14ac:dyDescent="0.25">
      <c r="A456">
        <f>VLOOKUP('2024-03-18_windows_device_0'!P456,'2024-03-18_windows_device_0'!P$1:P$911,1,0)</f>
        <v>42.18933333333333</v>
      </c>
      <c r="B456">
        <f>VLOOKUP('2024-03-18_windows_device_0'!Q456,'2024-03-18_windows_device_0'!Q$1:Q$911,1,0)</f>
        <v>2184377</v>
      </c>
      <c r="C456">
        <f t="shared" si="21"/>
        <v>-3.6045701129430334E-2</v>
      </c>
      <c r="D456">
        <f t="shared" si="22"/>
        <v>2184299.6920920904</v>
      </c>
      <c r="E456">
        <f t="shared" si="23"/>
        <v>42.153287632203899</v>
      </c>
    </row>
    <row r="457" spans="1:5" x14ac:dyDescent="0.25">
      <c r="A457">
        <f>VLOOKUP('2024-03-18_windows_device_0'!P457,'2024-03-18_windows_device_0'!P$1:P$911,1,0)</f>
        <v>42.143333333333331</v>
      </c>
      <c r="B457">
        <f>VLOOKUP('2024-03-18_windows_device_0'!Q457,'2024-03-18_windows_device_0'!Q$1:Q$911,1,0)</f>
        <v>2184378</v>
      </c>
      <c r="C457">
        <f t="shared" si="21"/>
        <v>-4.6058395887603056E-2</v>
      </c>
      <c r="D457">
        <f t="shared" si="22"/>
        <v>2184279.2176732263</v>
      </c>
      <c r="E457">
        <f t="shared" si="23"/>
        <v>42.097274937445725</v>
      </c>
    </row>
    <row r="458" spans="1:5" x14ac:dyDescent="0.25">
      <c r="A458">
        <f>VLOOKUP('2024-03-18_windows_device_0'!P458,'2024-03-18_windows_device_0'!P$1:P$911,1,0)</f>
        <v>42.113999999999997</v>
      </c>
      <c r="B458">
        <f>VLOOKUP('2024-03-18_windows_device_0'!Q458,'2024-03-18_windows_device_0'!Q$1:Q$911,1,0)</f>
        <v>2184373</v>
      </c>
      <c r="C458">
        <f t="shared" si="21"/>
        <v>-2.9370571290646151E-2</v>
      </c>
      <c r="D458">
        <f t="shared" si="22"/>
        <v>2184310.0083713327</v>
      </c>
      <c r="E458">
        <f t="shared" si="23"/>
        <v>42.084629428709349</v>
      </c>
    </row>
    <row r="459" spans="1:5" x14ac:dyDescent="0.25">
      <c r="A459">
        <f>VLOOKUP('2024-03-18_windows_device_0'!P459,'2024-03-18_windows_device_0'!P$1:P$911,1,0)</f>
        <v>42.068666666666665</v>
      </c>
      <c r="B459">
        <f>VLOOKUP('2024-03-18_windows_device_0'!Q459,'2024-03-18_windows_device_0'!Q$1:Q$911,1,0)</f>
        <v>2184372</v>
      </c>
      <c r="C459">
        <f t="shared" si="21"/>
        <v>-4.5390882903723929E-2</v>
      </c>
      <c r="D459">
        <f t="shared" si="22"/>
        <v>2184274.6493011508</v>
      </c>
      <c r="E459">
        <f t="shared" si="23"/>
        <v>42.023275783762941</v>
      </c>
    </row>
    <row r="460" spans="1:5" x14ac:dyDescent="0.25">
      <c r="A460">
        <f>VLOOKUP('2024-03-18_windows_device_0'!P460,'2024-03-18_windows_device_0'!P$1:P$911,1,0)</f>
        <v>42.033333333333331</v>
      </c>
      <c r="B460">
        <f>VLOOKUP('2024-03-18_windows_device_0'!Q460,'2024-03-18_windows_device_0'!Q$1:Q$911,1,0)</f>
        <v>2184366</v>
      </c>
      <c r="C460">
        <f t="shared" si="21"/>
        <v>-3.5378188145551208E-2</v>
      </c>
      <c r="D460">
        <f t="shared" si="22"/>
        <v>2184290.1237200145</v>
      </c>
      <c r="E460">
        <f t="shared" si="23"/>
        <v>41.997955145187781</v>
      </c>
    </row>
    <row r="461" spans="1:5" x14ac:dyDescent="0.25">
      <c r="A461">
        <f>VLOOKUP('2024-03-18_windows_device_0'!P461,'2024-03-18_windows_device_0'!P$1:P$911,1,0)</f>
        <v>42.025999999999996</v>
      </c>
      <c r="B461">
        <f>VLOOKUP('2024-03-18_windows_device_0'!Q461,'2024-03-18_windows_device_0'!Q$1:Q$911,1,0)</f>
        <v>2184359</v>
      </c>
      <c r="C461">
        <f t="shared" si="21"/>
        <v>-7.3426428226633159E-3</v>
      </c>
      <c r="D461">
        <f t="shared" si="22"/>
        <v>2184343.2520928332</v>
      </c>
      <c r="E461">
        <f t="shared" si="23"/>
        <v>42.018657357177332</v>
      </c>
    </row>
    <row r="462" spans="1:5" x14ac:dyDescent="0.25">
      <c r="A462">
        <f>VLOOKUP('2024-03-18_windows_device_0'!P462,'2024-03-18_windows_device_0'!P$1:P$911,1,0)</f>
        <v>41.968000000000004</v>
      </c>
      <c r="B462">
        <f>VLOOKUP('2024-03-18_windows_device_0'!Q462,'2024-03-18_windows_device_0'!Q$1:Q$911,1,0)</f>
        <v>2184358</v>
      </c>
      <c r="C462">
        <f t="shared" si="21"/>
        <v>-5.8073629597406057E-2</v>
      </c>
      <c r="D462">
        <f t="shared" si="22"/>
        <v>2184233.4483705899</v>
      </c>
      <c r="E462">
        <f t="shared" si="23"/>
        <v>41.909926370402594</v>
      </c>
    </row>
    <row r="463" spans="1:5" x14ac:dyDescent="0.25">
      <c r="A463">
        <f>VLOOKUP('2024-03-18_windows_device_0'!P463,'2024-03-18_windows_device_0'!P$1:P$911,1,0)</f>
        <v>41.931333333333335</v>
      </c>
      <c r="B463">
        <f>VLOOKUP('2024-03-18_windows_device_0'!Q463,'2024-03-18_windows_device_0'!Q$1:Q$911,1,0)</f>
        <v>2184356</v>
      </c>
      <c r="C463">
        <f t="shared" si="21"/>
        <v>-3.6713214113309467E-2</v>
      </c>
      <c r="D463">
        <f t="shared" si="22"/>
        <v>2184277.2604641658</v>
      </c>
      <c r="E463">
        <f t="shared" si="23"/>
        <v>41.894620119220022</v>
      </c>
    </row>
    <row r="464" spans="1:5" x14ac:dyDescent="0.25">
      <c r="A464">
        <f>VLOOKUP('2024-03-18_windows_device_0'!P464,'2024-03-18_windows_device_0'!P$1:P$911,1,0)</f>
        <v>41.887999999999998</v>
      </c>
      <c r="B464">
        <f>VLOOKUP('2024-03-18_windows_device_0'!Q464,'2024-03-18_windows_device_0'!Q$1:Q$911,1,0)</f>
        <v>2184360</v>
      </c>
      <c r="C464">
        <f t="shared" si="21"/>
        <v>-4.338834395209365E-2</v>
      </c>
      <c r="D464">
        <f t="shared" si="22"/>
        <v>2184266.9441849235</v>
      </c>
      <c r="E464">
        <f t="shared" si="23"/>
        <v>41.844611656047903</v>
      </c>
    </row>
    <row r="465" spans="1:5" x14ac:dyDescent="0.25">
      <c r="A465">
        <f>VLOOKUP('2024-03-18_windows_device_0'!P465,'2024-03-18_windows_device_0'!P$1:P$911,1,0)</f>
        <v>41.844666666666669</v>
      </c>
      <c r="B465">
        <f>VLOOKUP('2024-03-18_windows_device_0'!Q465,'2024-03-18_windows_device_0'!Q$1:Q$911,1,0)</f>
        <v>2184356</v>
      </c>
      <c r="C465">
        <f t="shared" si="21"/>
        <v>-4.3388343952086537E-2</v>
      </c>
      <c r="D465">
        <f t="shared" si="22"/>
        <v>2184262.9441849235</v>
      </c>
      <c r="E465">
        <f t="shared" si="23"/>
        <v>41.80127832271458</v>
      </c>
    </row>
    <row r="466" spans="1:5" x14ac:dyDescent="0.25">
      <c r="A466">
        <f>VLOOKUP('2024-03-18_windows_device_0'!P466,'2024-03-18_windows_device_0'!P$1:P$911,1,0)</f>
        <v>41.787999999999997</v>
      </c>
      <c r="B466">
        <f>VLOOKUP('2024-03-18_windows_device_0'!Q466,'2024-03-18_windows_device_0'!Q$1:Q$911,1,0)</f>
        <v>2184355</v>
      </c>
      <c r="C466">
        <f t="shared" si="21"/>
        <v>-5.6738603629662022E-2</v>
      </c>
      <c r="D466">
        <f t="shared" si="22"/>
        <v>2184233.3116264385</v>
      </c>
      <c r="E466">
        <f t="shared" si="23"/>
        <v>41.731261396370336</v>
      </c>
    </row>
    <row r="467" spans="1:5" x14ac:dyDescent="0.25">
      <c r="A467">
        <f>VLOOKUP('2024-03-18_windows_device_0'!P467,'2024-03-18_windows_device_0'!P$1:P$911,1,0)</f>
        <v>41.76</v>
      </c>
      <c r="B467">
        <f>VLOOKUP('2024-03-18_windows_device_0'!Q467,'2024-03-18_windows_device_0'!Q$1:Q$911,1,0)</f>
        <v>2184350</v>
      </c>
      <c r="C467">
        <f t="shared" si="21"/>
        <v>-2.8035545322887889E-2</v>
      </c>
      <c r="D467">
        <f t="shared" si="22"/>
        <v>2184289.8716271813</v>
      </c>
      <c r="E467">
        <f t="shared" si="23"/>
        <v>41.731964454677112</v>
      </c>
    </row>
    <row r="468" spans="1:5" x14ac:dyDescent="0.25">
      <c r="A468">
        <f>VLOOKUP('2024-03-18_windows_device_0'!P468,'2024-03-18_windows_device_0'!P$1:P$911,1,0)</f>
        <v>41.74133333333333</v>
      </c>
      <c r="B468">
        <f>VLOOKUP('2024-03-18_windows_device_0'!Q468,'2024-03-18_windows_device_0'!Q$1:Q$911,1,0)</f>
        <v>2184348</v>
      </c>
      <c r="C468">
        <f t="shared" si="21"/>
        <v>-1.8690363548594296E-2</v>
      </c>
      <c r="D468">
        <f t="shared" si="22"/>
        <v>2184307.9144181209</v>
      </c>
      <c r="E468">
        <f t="shared" si="23"/>
        <v>41.722642969784737</v>
      </c>
    </row>
    <row r="469" spans="1:5" x14ac:dyDescent="0.25">
      <c r="A469">
        <f>VLOOKUP('2024-03-18_windows_device_0'!P469,'2024-03-18_windows_device_0'!P$1:P$911,1,0)</f>
        <v>41.692</v>
      </c>
      <c r="B469">
        <f>VLOOKUP('2024-03-18_windows_device_0'!Q469,'2024-03-18_windows_device_0'!Q$1:Q$911,1,0)</f>
        <v>2184351</v>
      </c>
      <c r="C469">
        <f t="shared" si="21"/>
        <v>-4.9395960806991594E-2</v>
      </c>
      <c r="D469">
        <f t="shared" si="22"/>
        <v>2184245.0595336054</v>
      </c>
      <c r="E469">
        <f t="shared" si="23"/>
        <v>41.64260403919301</v>
      </c>
    </row>
    <row r="470" spans="1:5" x14ac:dyDescent="0.25">
      <c r="A470">
        <f>VLOOKUP('2024-03-18_windows_device_0'!P470,'2024-03-18_windows_device_0'!P$1:P$911,1,0)</f>
        <v>41.661999999999999</v>
      </c>
      <c r="B470">
        <f>VLOOKUP('2024-03-18_windows_device_0'!Q470,'2024-03-18_windows_device_0'!Q$1:Q$911,1,0)</f>
        <v>2184344</v>
      </c>
      <c r="C470">
        <f t="shared" si="21"/>
        <v>-3.0038084274525281E-2</v>
      </c>
      <c r="D470">
        <f t="shared" si="22"/>
        <v>2184279.5767434086</v>
      </c>
      <c r="E470">
        <f t="shared" si="23"/>
        <v>41.631961915725476</v>
      </c>
    </row>
    <row r="471" spans="1:5" x14ac:dyDescent="0.25">
      <c r="A471">
        <f>VLOOKUP('2024-03-18_windows_device_0'!P471,'2024-03-18_windows_device_0'!P$1:P$911,1,0)</f>
        <v>41.63066666666667</v>
      </c>
      <c r="B471">
        <f>VLOOKUP('2024-03-18_windows_device_0'!Q471,'2024-03-18_windows_device_0'!Q$1:Q$911,1,0)</f>
        <v>2184347</v>
      </c>
      <c r="C471">
        <f t="shared" si="21"/>
        <v>-3.1373110242276424E-2</v>
      </c>
      <c r="D471">
        <f t="shared" si="22"/>
        <v>2184279.7134875599</v>
      </c>
      <c r="E471">
        <f t="shared" si="23"/>
        <v>41.599293556424392</v>
      </c>
    </row>
    <row r="472" spans="1:5" x14ac:dyDescent="0.25">
      <c r="A472">
        <f>VLOOKUP('2024-03-18_windows_device_0'!P472,'2024-03-18_windows_device_0'!P$1:P$911,1,0)</f>
        <v>41.593333333333334</v>
      </c>
      <c r="B472">
        <f>VLOOKUP('2024-03-18_windows_device_0'!Q472,'2024-03-18_windows_device_0'!Q$1:Q$911,1,0)</f>
        <v>2184345</v>
      </c>
      <c r="C472">
        <f t="shared" si="21"/>
        <v>-3.7380727097188593E-2</v>
      </c>
      <c r="D472">
        <f t="shared" si="22"/>
        <v>2184264.8288362417</v>
      </c>
      <c r="E472">
        <f t="shared" si="23"/>
        <v>41.555952606236147</v>
      </c>
    </row>
    <row r="473" spans="1:5" x14ac:dyDescent="0.25">
      <c r="A473">
        <f>VLOOKUP('2024-03-18_windows_device_0'!P473,'2024-03-18_windows_device_0'!P$1:P$911,1,0)</f>
        <v>41.551333333333332</v>
      </c>
      <c r="B473">
        <f>VLOOKUP('2024-03-18_windows_device_0'!Q473,'2024-03-18_windows_device_0'!Q$1:Q$911,1,0)</f>
        <v>2184346</v>
      </c>
      <c r="C473">
        <f t="shared" si="21"/>
        <v>-4.2053317984335391E-2</v>
      </c>
      <c r="D473">
        <f t="shared" si="22"/>
        <v>2184255.8074407717</v>
      </c>
      <c r="E473">
        <f t="shared" si="23"/>
        <v>41.509280015348999</v>
      </c>
    </row>
    <row r="474" spans="1:5" x14ac:dyDescent="0.25">
      <c r="A474">
        <f>VLOOKUP('2024-03-18_windows_device_0'!P474,'2024-03-18_windows_device_0'!P$1:P$911,1,0)</f>
        <v>41.527999999999999</v>
      </c>
      <c r="B474">
        <f>VLOOKUP('2024-03-18_windows_device_0'!Q474,'2024-03-18_windows_device_0'!Q$1:Q$911,1,0)</f>
        <v>2184345</v>
      </c>
      <c r="C474">
        <f t="shared" si="21"/>
        <v>-2.3362954435741094E-2</v>
      </c>
      <c r="D474">
        <f t="shared" si="22"/>
        <v>2184294.8930226509</v>
      </c>
      <c r="E474">
        <f t="shared" si="23"/>
        <v>41.504637045564259</v>
      </c>
    </row>
    <row r="475" spans="1:5" x14ac:dyDescent="0.25">
      <c r="A475">
        <f>VLOOKUP('2024-03-18_windows_device_0'!P475,'2024-03-18_windows_device_0'!P$1:P$911,1,0)</f>
        <v>41.474666666666664</v>
      </c>
      <c r="B475">
        <f>VLOOKUP('2024-03-18_windows_device_0'!Q475,'2024-03-18_windows_device_0'!Q$1:Q$911,1,0)</f>
        <v>2184342</v>
      </c>
      <c r="C475">
        <f t="shared" si="21"/>
        <v>-5.3401038710266371E-2</v>
      </c>
      <c r="D475">
        <f t="shared" si="22"/>
        <v>2184227.4697660594</v>
      </c>
      <c r="E475">
        <f t="shared" si="23"/>
        <v>41.421265627956394</v>
      </c>
    </row>
    <row r="476" spans="1:5" x14ac:dyDescent="0.25">
      <c r="A476">
        <f>VLOOKUP('2024-03-18_windows_device_0'!P476,'2024-03-18_windows_device_0'!P$1:P$911,1,0)</f>
        <v>41.44</v>
      </c>
      <c r="B476">
        <f>VLOOKUP('2024-03-18_windows_device_0'!Q476,'2024-03-18_windows_device_0'!Q$1:Q$911,1,0)</f>
        <v>2184342</v>
      </c>
      <c r="C476">
        <f t="shared" si="21"/>
        <v>-3.4710675161672075E-2</v>
      </c>
      <c r="D476">
        <f t="shared" si="22"/>
        <v>2184267.5553479386</v>
      </c>
      <c r="E476">
        <f t="shared" si="23"/>
        <v>41.405289324838328</v>
      </c>
    </row>
    <row r="477" spans="1:5" x14ac:dyDescent="0.25">
      <c r="A477">
        <f>VLOOKUP('2024-03-18_windows_device_0'!P477,'2024-03-18_windows_device_0'!P$1:P$911,1,0)</f>
        <v>41.413333333333334</v>
      </c>
      <c r="B477">
        <f>VLOOKUP('2024-03-18_windows_device_0'!Q477,'2024-03-18_windows_device_0'!Q$1:Q$911,1,0)</f>
        <v>2184343</v>
      </c>
      <c r="C477">
        <f t="shared" si="21"/>
        <v>-2.670051935512963E-2</v>
      </c>
      <c r="D477">
        <f t="shared" si="22"/>
        <v>2184285.7348830299</v>
      </c>
      <c r="E477">
        <f t="shared" si="23"/>
        <v>41.386632813978203</v>
      </c>
    </row>
    <row r="478" spans="1:5" x14ac:dyDescent="0.25">
      <c r="A478">
        <f>VLOOKUP('2024-03-18_windows_device_0'!P478,'2024-03-18_windows_device_0'!P$1:P$911,1,0)</f>
        <v>41.37533333333333</v>
      </c>
      <c r="B478">
        <f>VLOOKUP('2024-03-18_windows_device_0'!Q478,'2024-03-18_windows_device_0'!Q$1:Q$911,1,0)</f>
        <v>2184342</v>
      </c>
      <c r="C478">
        <f t="shared" si="21"/>
        <v>-3.8048240081067726E-2</v>
      </c>
      <c r="D478">
        <f t="shared" si="22"/>
        <v>2184260.3972083176</v>
      </c>
      <c r="E478">
        <f t="shared" si="23"/>
        <v>41.337285093252262</v>
      </c>
    </row>
    <row r="479" spans="1:5" x14ac:dyDescent="0.25">
      <c r="A479">
        <f>VLOOKUP('2024-03-18_windows_device_0'!P479,'2024-03-18_windows_device_0'!P$1:P$911,1,0)</f>
        <v>41.347333333333331</v>
      </c>
      <c r="B479">
        <f>VLOOKUP('2024-03-18_windows_device_0'!Q479,'2024-03-18_windows_device_0'!Q$1:Q$911,1,0)</f>
        <v>2184339</v>
      </c>
      <c r="C479">
        <f t="shared" si="21"/>
        <v>-2.8035545322887889E-2</v>
      </c>
      <c r="D479">
        <f t="shared" si="22"/>
        <v>2184278.8716271813</v>
      </c>
      <c r="E479">
        <f t="shared" si="23"/>
        <v>41.319297788010445</v>
      </c>
    </row>
    <row r="480" spans="1:5" x14ac:dyDescent="0.25">
      <c r="A480">
        <f>VLOOKUP('2024-03-18_windows_device_0'!P480,'2024-03-18_windows_device_0'!P$1:P$911,1,0)</f>
        <v>41.287999999999997</v>
      </c>
      <c r="B480">
        <f>VLOOKUP('2024-03-18_windows_device_0'!Q480,'2024-03-18_windows_device_0'!Q$1:Q$911,1,0)</f>
        <v>2184334</v>
      </c>
      <c r="C480">
        <f t="shared" si="21"/>
        <v>-5.9408655565171428E-2</v>
      </c>
      <c r="D480">
        <f t="shared" si="22"/>
        <v>2184206.5851147412</v>
      </c>
      <c r="E480">
        <f t="shared" si="23"/>
        <v>41.228591344434825</v>
      </c>
    </row>
    <row r="481" spans="1:5" x14ac:dyDescent="0.25">
      <c r="A481">
        <f>VLOOKUP('2024-03-18_windows_device_0'!P481,'2024-03-18_windows_device_0'!P$1:P$911,1,0)</f>
        <v>41.261333333333333</v>
      </c>
      <c r="B481">
        <f>VLOOKUP('2024-03-18_windows_device_0'!Q481,'2024-03-18_windows_device_0'!Q$1:Q$911,1,0)</f>
        <v>2184333</v>
      </c>
      <c r="C481">
        <f t="shared" si="21"/>
        <v>-2.670051935512963E-2</v>
      </c>
      <c r="D481">
        <f t="shared" si="22"/>
        <v>2184275.7348830299</v>
      </c>
      <c r="E481">
        <f t="shared" si="23"/>
        <v>41.234632813978202</v>
      </c>
    </row>
    <row r="482" spans="1:5" x14ac:dyDescent="0.25">
      <c r="A482">
        <f>VLOOKUP('2024-03-18_windows_device_0'!P482,'2024-03-18_windows_device_0'!P$1:P$911,1,0)</f>
        <v>41.24133333333333</v>
      </c>
      <c r="B482">
        <f>VLOOKUP('2024-03-18_windows_device_0'!Q482,'2024-03-18_windows_device_0'!Q$1:Q$911,1,0)</f>
        <v>2184330</v>
      </c>
      <c r="C482">
        <f t="shared" si="21"/>
        <v>-2.0025389516352559E-2</v>
      </c>
      <c r="D482">
        <f t="shared" si="22"/>
        <v>2184287.0511622722</v>
      </c>
      <c r="E482">
        <f t="shared" si="23"/>
        <v>41.221307943816974</v>
      </c>
    </row>
    <row r="483" spans="1:5" x14ac:dyDescent="0.25">
      <c r="A483">
        <f>VLOOKUP('2024-03-18_windows_device_0'!P483,'2024-03-18_windows_device_0'!P$1:P$911,1,0)</f>
        <v>41.200666666666663</v>
      </c>
      <c r="B483">
        <f>VLOOKUP('2024-03-18_windows_device_0'!Q483,'2024-03-18_windows_device_0'!Q$1:Q$911,1,0)</f>
        <v>2184323</v>
      </c>
      <c r="C483">
        <f t="shared" si="21"/>
        <v>-4.0718292016577132E-2</v>
      </c>
      <c r="D483">
        <f t="shared" si="22"/>
        <v>2184235.6706966204</v>
      </c>
      <c r="E483">
        <f t="shared" si="23"/>
        <v>41.159948374650085</v>
      </c>
    </row>
    <row r="484" spans="1:5" x14ac:dyDescent="0.25">
      <c r="A484">
        <f>VLOOKUP('2024-03-18_windows_device_0'!P484,'2024-03-18_windows_device_0'!P$1:P$911,1,0)</f>
        <v>41.163333333333334</v>
      </c>
      <c r="B484">
        <f>VLOOKUP('2024-03-18_windows_device_0'!Q484,'2024-03-18_windows_device_0'!Q$1:Q$911,1,0)</f>
        <v>2184326</v>
      </c>
      <c r="C484">
        <f t="shared" si="21"/>
        <v>-3.7380727097181481E-2</v>
      </c>
      <c r="D484">
        <f t="shared" si="22"/>
        <v>2184245.8288362417</v>
      </c>
      <c r="E484">
        <f t="shared" si="23"/>
        <v>41.125952606236154</v>
      </c>
    </row>
    <row r="485" spans="1:5" x14ac:dyDescent="0.25">
      <c r="A485">
        <f>VLOOKUP('2024-03-18_windows_device_0'!P485,'2024-03-18_windows_device_0'!P$1:P$911,1,0)</f>
        <v>41.145333333333333</v>
      </c>
      <c r="B485">
        <f>VLOOKUP('2024-03-18_windows_device_0'!Q485,'2024-03-18_windows_device_0'!Q$1:Q$911,1,0)</f>
        <v>2184325</v>
      </c>
      <c r="C485">
        <f t="shared" si="21"/>
        <v>-1.8022850564715167E-2</v>
      </c>
      <c r="D485">
        <f t="shared" si="22"/>
        <v>2184286.346046045</v>
      </c>
      <c r="E485">
        <f t="shared" si="23"/>
        <v>41.127310482768621</v>
      </c>
    </row>
    <row r="486" spans="1:5" x14ac:dyDescent="0.25">
      <c r="A486">
        <f>VLOOKUP('2024-03-18_windows_device_0'!P486,'2024-03-18_windows_device_0'!P$1:P$911,1,0)</f>
        <v>41.091333333333331</v>
      </c>
      <c r="B486">
        <f>VLOOKUP('2024-03-18_windows_device_0'!Q486,'2024-03-18_windows_device_0'!Q$1:Q$911,1,0)</f>
        <v>2184324</v>
      </c>
      <c r="C486">
        <f t="shared" si="21"/>
        <v>-5.4068551694145504E-2</v>
      </c>
      <c r="D486">
        <f t="shared" si="22"/>
        <v>2184208.0381381353</v>
      </c>
      <c r="E486">
        <f t="shared" si="23"/>
        <v>41.037264781639188</v>
      </c>
    </row>
    <row r="487" spans="1:5" x14ac:dyDescent="0.25">
      <c r="A487">
        <f>VLOOKUP('2024-03-18_windows_device_0'!P487,'2024-03-18_windows_device_0'!P$1:P$911,1,0)</f>
        <v>41.065333333333335</v>
      </c>
      <c r="B487">
        <f>VLOOKUP('2024-03-18_windows_device_0'!Q487,'2024-03-18_windows_device_0'!Q$1:Q$911,1,0)</f>
        <v>2184323</v>
      </c>
      <c r="C487">
        <f t="shared" si="21"/>
        <v>-2.60330063712505E-2</v>
      </c>
      <c r="D487">
        <f t="shared" si="22"/>
        <v>2184267.166510954</v>
      </c>
      <c r="E487">
        <f t="shared" si="23"/>
        <v>41.039300326962085</v>
      </c>
    </row>
    <row r="488" spans="1:5" x14ac:dyDescent="0.25">
      <c r="A488">
        <f>VLOOKUP('2024-03-18_windows_device_0'!P488,'2024-03-18_windows_device_0'!P$1:P$911,1,0)</f>
        <v>41.016666666666666</v>
      </c>
      <c r="B488">
        <f>VLOOKUP('2024-03-18_windows_device_0'!Q488,'2024-03-18_windows_device_0'!Q$1:Q$911,1,0)</f>
        <v>2184321</v>
      </c>
      <c r="C488">
        <f t="shared" ref="C488:C551" si="24">(A488-A487)*F$2</f>
        <v>-4.8728447823119581E-2</v>
      </c>
      <c r="D488">
        <f t="shared" si="22"/>
        <v>2184216.4911615294</v>
      </c>
      <c r="E488">
        <f t="shared" si="23"/>
        <v>40.967938218843543</v>
      </c>
    </row>
    <row r="489" spans="1:5" x14ac:dyDescent="0.25">
      <c r="A489">
        <f>VLOOKUP('2024-03-18_windows_device_0'!P489,'2024-03-18_windows_device_0'!P$1:P$911,1,0)</f>
        <v>41.007333333333335</v>
      </c>
      <c r="B489">
        <f>VLOOKUP('2024-03-18_windows_device_0'!Q489,'2024-03-18_windows_device_0'!Q$1:Q$911,1,0)</f>
        <v>2184316</v>
      </c>
      <c r="C489">
        <f t="shared" si="24"/>
        <v>-9.3451817742935921E-3</v>
      </c>
      <c r="D489">
        <f t="shared" si="22"/>
        <v>2184295.9572090604</v>
      </c>
      <c r="E489">
        <f t="shared" si="23"/>
        <v>40.997988151559042</v>
      </c>
    </row>
    <row r="490" spans="1:5" x14ac:dyDescent="0.25">
      <c r="A490">
        <f>VLOOKUP('2024-03-18_windows_device_0'!P490,'2024-03-18_windows_device_0'!P$1:P$911,1,0)</f>
        <v>40.957333333333331</v>
      </c>
      <c r="B490">
        <f>VLOOKUP('2024-03-18_windows_device_0'!Q490,'2024-03-18_windows_device_0'!Q$1:Q$911,1,0)</f>
        <v>2184318</v>
      </c>
      <c r="C490">
        <f t="shared" si="24"/>
        <v>-5.006347379087784E-2</v>
      </c>
      <c r="D490">
        <f t="shared" si="22"/>
        <v>2184210.6279056808</v>
      </c>
      <c r="E490">
        <f t="shared" si="23"/>
        <v>40.907269859542453</v>
      </c>
    </row>
    <row r="491" spans="1:5" x14ac:dyDescent="0.25">
      <c r="A491">
        <f>VLOOKUP('2024-03-18_windows_device_0'!P491,'2024-03-18_windows_device_0'!P$1:P$911,1,0)</f>
        <v>40.934666666666665</v>
      </c>
      <c r="B491">
        <f>VLOOKUP('2024-03-18_windows_device_0'!Q491,'2024-03-18_windows_device_0'!Q$1:Q$911,1,0)</f>
        <v>2184315</v>
      </c>
      <c r="C491">
        <f t="shared" si="24"/>
        <v>-2.2695441451861965E-2</v>
      </c>
      <c r="D491">
        <f t="shared" si="22"/>
        <v>2184266.3246505754</v>
      </c>
      <c r="E491">
        <f t="shared" si="23"/>
        <v>40.911971225214806</v>
      </c>
    </row>
    <row r="492" spans="1:5" x14ac:dyDescent="0.25">
      <c r="A492">
        <f>VLOOKUP('2024-03-18_windows_device_0'!P492,'2024-03-18_windows_device_0'!P$1:P$911,1,0)</f>
        <v>40.866666666666667</v>
      </c>
      <c r="B492">
        <f>VLOOKUP('2024-03-18_windows_device_0'!Q492,'2024-03-18_windows_device_0'!Q$1:Q$911,1,0)</f>
        <v>2184313</v>
      </c>
      <c r="C492">
        <f t="shared" si="24"/>
        <v>-6.8086324355585898E-2</v>
      </c>
      <c r="D492">
        <f t="shared" si="22"/>
        <v>2184166.9739517262</v>
      </c>
      <c r="E492">
        <f t="shared" si="23"/>
        <v>40.798580342311084</v>
      </c>
    </row>
    <row r="493" spans="1:5" x14ac:dyDescent="0.25">
      <c r="A493">
        <f>VLOOKUP('2024-03-18_windows_device_0'!P493,'2024-03-18_windows_device_0'!P$1:P$911,1,0)</f>
        <v>40.816666666666663</v>
      </c>
      <c r="B493">
        <f>VLOOKUP('2024-03-18_windows_device_0'!Q493,'2024-03-18_windows_device_0'!Q$1:Q$911,1,0)</f>
        <v>2184308</v>
      </c>
      <c r="C493">
        <f t="shared" si="24"/>
        <v>-5.006347379087784E-2</v>
      </c>
      <c r="D493">
        <f t="shared" si="22"/>
        <v>2184200.6279056808</v>
      </c>
      <c r="E493">
        <f t="shared" si="23"/>
        <v>40.766603192875785</v>
      </c>
    </row>
    <row r="494" spans="1:5" x14ac:dyDescent="0.25">
      <c r="A494">
        <f>VLOOKUP('2024-03-18_windows_device_0'!P494,'2024-03-18_windows_device_0'!P$1:P$911,1,0)</f>
        <v>40.790666666666667</v>
      </c>
      <c r="B494">
        <f>VLOOKUP('2024-03-18_windows_device_0'!Q494,'2024-03-18_windows_device_0'!Q$1:Q$911,1,0)</f>
        <v>2184307</v>
      </c>
      <c r="C494">
        <f t="shared" si="24"/>
        <v>-2.60330063712505E-2</v>
      </c>
      <c r="D494">
        <f t="shared" si="22"/>
        <v>2184251.166510954</v>
      </c>
      <c r="E494">
        <f t="shared" si="23"/>
        <v>40.764633660295416</v>
      </c>
    </row>
    <row r="495" spans="1:5" x14ac:dyDescent="0.25">
      <c r="A495">
        <f>VLOOKUP('2024-03-18_windows_device_0'!P495,'2024-03-18_windows_device_0'!P$1:P$911,1,0)</f>
        <v>40.762666666666668</v>
      </c>
      <c r="B495">
        <f>VLOOKUP('2024-03-18_windows_device_0'!Q495,'2024-03-18_windows_device_0'!Q$1:Q$911,1,0)</f>
        <v>2184308</v>
      </c>
      <c r="C495">
        <f t="shared" si="24"/>
        <v>-2.8035545322887889E-2</v>
      </c>
      <c r="D495">
        <f t="shared" si="22"/>
        <v>2184247.8716271813</v>
      </c>
      <c r="E495">
        <f t="shared" si="23"/>
        <v>40.734631121343782</v>
      </c>
    </row>
    <row r="496" spans="1:5" x14ac:dyDescent="0.25">
      <c r="A496">
        <f>VLOOKUP('2024-03-18_windows_device_0'!P496,'2024-03-18_windows_device_0'!P$1:P$911,1,0)</f>
        <v>40.702666666666666</v>
      </c>
      <c r="B496">
        <f>VLOOKUP('2024-03-18_windows_device_0'!Q496,'2024-03-18_windows_device_0'!Q$1:Q$911,1,0)</f>
        <v>2184308</v>
      </c>
      <c r="C496">
        <f t="shared" si="24"/>
        <v>-6.0076168549050561E-2</v>
      </c>
      <c r="D496">
        <f t="shared" si="22"/>
        <v>2184179.1534868171</v>
      </c>
      <c r="E496">
        <f t="shared" si="23"/>
        <v>40.642590498117613</v>
      </c>
    </row>
    <row r="497" spans="1:5" x14ac:dyDescent="0.25">
      <c r="A497">
        <f>VLOOKUP('2024-03-18_windows_device_0'!P497,'2024-03-18_windows_device_0'!P$1:P$911,1,0)</f>
        <v>40.690666666666665</v>
      </c>
      <c r="B497">
        <f>VLOOKUP('2024-03-18_windows_device_0'!Q497,'2024-03-18_windows_device_0'!Q$1:Q$911,1,0)</f>
        <v>2184307</v>
      </c>
      <c r="C497">
        <f t="shared" si="24"/>
        <v>-1.2015233709810112E-2</v>
      </c>
      <c r="D497">
        <f t="shared" si="22"/>
        <v>2184281.2306973636</v>
      </c>
      <c r="E497">
        <f t="shared" si="23"/>
        <v>40.678651432956855</v>
      </c>
    </row>
    <row r="498" spans="1:5" x14ac:dyDescent="0.25">
      <c r="A498">
        <f>VLOOKUP('2024-03-18_windows_device_0'!P498,'2024-03-18_windows_device_0'!P$1:P$911,1,0)</f>
        <v>40.648666666666664</v>
      </c>
      <c r="B498">
        <f>VLOOKUP('2024-03-18_windows_device_0'!Q498,'2024-03-18_windows_device_0'!Q$1:Q$911,1,0)</f>
        <v>2184301</v>
      </c>
      <c r="C498">
        <f t="shared" si="24"/>
        <v>-4.2053317984335391E-2</v>
      </c>
      <c r="D498">
        <f t="shared" si="22"/>
        <v>2184210.8074407717</v>
      </c>
      <c r="E498">
        <f t="shared" si="23"/>
        <v>40.60661334868233</v>
      </c>
    </row>
    <row r="499" spans="1:5" x14ac:dyDescent="0.25">
      <c r="A499">
        <f>VLOOKUP('2024-03-18_windows_device_0'!P499,'2024-03-18_windows_device_0'!P$1:P$911,1,0)</f>
        <v>40.600666666666669</v>
      </c>
      <c r="B499">
        <f>VLOOKUP('2024-03-18_windows_device_0'!Q499,'2024-03-18_windows_device_0'!Q$1:Q$911,1,0)</f>
        <v>2184298</v>
      </c>
      <c r="C499">
        <f t="shared" si="24"/>
        <v>-4.8060934839233335E-2</v>
      </c>
      <c r="D499">
        <f t="shared" si="22"/>
        <v>2184194.9227894535</v>
      </c>
      <c r="E499">
        <f t="shared" si="23"/>
        <v>40.552605731827434</v>
      </c>
    </row>
    <row r="500" spans="1:5" x14ac:dyDescent="0.25">
      <c r="A500">
        <f>VLOOKUP('2024-03-18_windows_device_0'!P500,'2024-03-18_windows_device_0'!P$1:P$911,1,0)</f>
        <v>40.588000000000001</v>
      </c>
      <c r="B500">
        <f>VLOOKUP('2024-03-18_windows_device_0'!Q500,'2024-03-18_windows_device_0'!Q$1:Q$911,1,0)</f>
        <v>2184297</v>
      </c>
      <c r="C500">
        <f t="shared" si="24"/>
        <v>-1.2682746693689241E-2</v>
      </c>
      <c r="D500">
        <f t="shared" si="22"/>
        <v>2184269.7990694391</v>
      </c>
      <c r="E500">
        <f t="shared" si="23"/>
        <v>40.575317253306309</v>
      </c>
    </row>
    <row r="501" spans="1:5" x14ac:dyDescent="0.25">
      <c r="A501">
        <f>VLOOKUP('2024-03-18_windows_device_0'!P501,'2024-03-18_windows_device_0'!P$1:P$911,1,0)</f>
        <v>40.558666666666667</v>
      </c>
      <c r="B501">
        <f>VLOOKUP('2024-03-18_windows_device_0'!Q501,'2024-03-18_windows_device_0'!Q$1:Q$911,1,0)</f>
        <v>2184297</v>
      </c>
      <c r="C501">
        <f t="shared" si="24"/>
        <v>-2.9370571290646151E-2</v>
      </c>
      <c r="D501">
        <f t="shared" si="22"/>
        <v>2184234.0083713327</v>
      </c>
      <c r="E501">
        <f t="shared" si="23"/>
        <v>40.529296095376019</v>
      </c>
    </row>
    <row r="502" spans="1:5" x14ac:dyDescent="0.25">
      <c r="A502">
        <f>VLOOKUP('2024-03-18_windows_device_0'!P502,'2024-03-18_windows_device_0'!P$1:P$911,1,0)</f>
        <v>40.504666666666665</v>
      </c>
      <c r="B502">
        <f>VLOOKUP('2024-03-18_windows_device_0'!Q502,'2024-03-18_windows_device_0'!Q$1:Q$911,1,0)</f>
        <v>2184294</v>
      </c>
      <c r="C502">
        <f t="shared" si="24"/>
        <v>-5.4068551694145504E-2</v>
      </c>
      <c r="D502">
        <f t="shared" si="22"/>
        <v>2184178.0381381353</v>
      </c>
      <c r="E502">
        <f t="shared" si="23"/>
        <v>40.450598114972522</v>
      </c>
    </row>
    <row r="503" spans="1:5" x14ac:dyDescent="0.25">
      <c r="A503">
        <f>VLOOKUP('2024-03-18_windows_device_0'!P503,'2024-03-18_windows_device_0'!P$1:P$911,1,0)</f>
        <v>40.468000000000004</v>
      </c>
      <c r="B503">
        <f>VLOOKUP('2024-03-18_windows_device_0'!Q503,'2024-03-18_windows_device_0'!Q$1:Q$911,1,0)</f>
        <v>2184295</v>
      </c>
      <c r="C503">
        <f t="shared" si="24"/>
        <v>-3.6713214113302355E-2</v>
      </c>
      <c r="D503">
        <f t="shared" si="22"/>
        <v>2184216.2604641658</v>
      </c>
      <c r="E503">
        <f t="shared" si="23"/>
        <v>40.431286785886698</v>
      </c>
    </row>
    <row r="504" spans="1:5" x14ac:dyDescent="0.25">
      <c r="A504">
        <f>VLOOKUP('2024-03-18_windows_device_0'!P504,'2024-03-18_windows_device_0'!P$1:P$911,1,0)</f>
        <v>40.42</v>
      </c>
      <c r="B504">
        <f>VLOOKUP('2024-03-18_windows_device_0'!Q504,'2024-03-18_windows_device_0'!Q$1:Q$911,1,0)</f>
        <v>2184286</v>
      </c>
      <c r="C504">
        <f t="shared" si="24"/>
        <v>-4.8060934839240448E-2</v>
      </c>
      <c r="D504">
        <f t="shared" si="22"/>
        <v>2184182.9227894535</v>
      </c>
      <c r="E504">
        <f t="shared" si="23"/>
        <v>40.37193906516076</v>
      </c>
    </row>
    <row r="505" spans="1:5" x14ac:dyDescent="0.25">
      <c r="A505">
        <f>VLOOKUP('2024-03-18_windows_device_0'!P505,'2024-03-18_windows_device_0'!P$1:P$911,1,0)</f>
        <v>40.408666666666669</v>
      </c>
      <c r="B505">
        <f>VLOOKUP('2024-03-18_windows_device_0'!Q505,'2024-03-18_windows_device_0'!Q$1:Q$911,1,0)</f>
        <v>2184283</v>
      </c>
      <c r="C505">
        <f t="shared" si="24"/>
        <v>-1.1347720725930982E-2</v>
      </c>
      <c r="D505">
        <f t="shared" si="22"/>
        <v>2184258.6623252877</v>
      </c>
      <c r="E505">
        <f t="shared" si="23"/>
        <v>40.397318945940739</v>
      </c>
    </row>
    <row r="506" spans="1:5" x14ac:dyDescent="0.25">
      <c r="A506">
        <f>VLOOKUP('2024-03-18_windows_device_0'!P506,'2024-03-18_windows_device_0'!P$1:P$911,1,0)</f>
        <v>40.345333333333336</v>
      </c>
      <c r="B506">
        <f>VLOOKUP('2024-03-18_windows_device_0'!Q506,'2024-03-18_windows_device_0'!Q$1:Q$911,1,0)</f>
        <v>2184283</v>
      </c>
      <c r="C506">
        <f t="shared" si="24"/>
        <v>-6.3413733468439093E-2</v>
      </c>
      <c r="D506">
        <f t="shared" si="22"/>
        <v>2184146.9953471958</v>
      </c>
      <c r="E506">
        <f t="shared" si="23"/>
        <v>40.281919599864899</v>
      </c>
    </row>
    <row r="507" spans="1:5" x14ac:dyDescent="0.25">
      <c r="A507">
        <f>VLOOKUP('2024-03-18_windows_device_0'!P507,'2024-03-18_windows_device_0'!P$1:P$911,1,0)</f>
        <v>40.31733333333333</v>
      </c>
      <c r="B507">
        <f>VLOOKUP('2024-03-18_windows_device_0'!Q507,'2024-03-18_windows_device_0'!Q$1:Q$911,1,0)</f>
        <v>2184285</v>
      </c>
      <c r="C507">
        <f t="shared" si="24"/>
        <v>-2.8035545322895004E-2</v>
      </c>
      <c r="D507">
        <f t="shared" si="22"/>
        <v>2184224.8716271813</v>
      </c>
      <c r="E507">
        <f t="shared" si="23"/>
        <v>40.289297788010437</v>
      </c>
    </row>
    <row r="508" spans="1:5" x14ac:dyDescent="0.25">
      <c r="A508">
        <f>VLOOKUP('2024-03-18_windows_device_0'!P508,'2024-03-18_windows_device_0'!P$1:P$911,1,0)</f>
        <v>40.28</v>
      </c>
      <c r="B508">
        <f>VLOOKUP('2024-03-18_windows_device_0'!Q508,'2024-03-18_windows_device_0'!Q$1:Q$911,1,0)</f>
        <v>2184278</v>
      </c>
      <c r="C508">
        <f t="shared" si="24"/>
        <v>-3.7380727097181481E-2</v>
      </c>
      <c r="D508">
        <f t="shared" si="22"/>
        <v>2184197.8288362417</v>
      </c>
      <c r="E508">
        <f t="shared" si="23"/>
        <v>40.242619272902822</v>
      </c>
    </row>
    <row r="509" spans="1:5" x14ac:dyDescent="0.25">
      <c r="A509">
        <f>VLOOKUP('2024-03-18_windows_device_0'!P509,'2024-03-18_windows_device_0'!P$1:P$911,1,0)</f>
        <v>40.236666666666665</v>
      </c>
      <c r="B509">
        <f>VLOOKUP('2024-03-18_windows_device_0'!Q509,'2024-03-18_windows_device_0'!Q$1:Q$911,1,0)</f>
        <v>2184278</v>
      </c>
      <c r="C509">
        <f t="shared" si="24"/>
        <v>-4.338834395209365E-2</v>
      </c>
      <c r="D509">
        <f t="shared" si="22"/>
        <v>2184184.9441849235</v>
      </c>
      <c r="E509">
        <f t="shared" si="23"/>
        <v>40.193278322714569</v>
      </c>
    </row>
    <row r="510" spans="1:5" x14ac:dyDescent="0.25">
      <c r="A510">
        <f>VLOOKUP('2024-03-18_windows_device_0'!P510,'2024-03-18_windows_device_0'!P$1:P$911,1,0)</f>
        <v>40.213333333333331</v>
      </c>
      <c r="B510">
        <f>VLOOKUP('2024-03-18_windows_device_0'!Q510,'2024-03-18_windows_device_0'!Q$1:Q$911,1,0)</f>
        <v>2184283</v>
      </c>
      <c r="C510">
        <f t="shared" si="24"/>
        <v>-2.3362954435741094E-2</v>
      </c>
      <c r="D510">
        <f t="shared" si="22"/>
        <v>2184232.8930226509</v>
      </c>
      <c r="E510">
        <f t="shared" si="23"/>
        <v>40.189970378897591</v>
      </c>
    </row>
    <row r="511" spans="1:5" x14ac:dyDescent="0.25">
      <c r="A511">
        <f>VLOOKUP('2024-03-18_windows_device_0'!P511,'2024-03-18_windows_device_0'!P$1:P$911,1,0)</f>
        <v>40.173999999999999</v>
      </c>
      <c r="B511">
        <f>VLOOKUP('2024-03-18_windows_device_0'!Q511,'2024-03-18_windows_device_0'!Q$1:Q$911,1,0)</f>
        <v>2184285</v>
      </c>
      <c r="C511">
        <f t="shared" si="24"/>
        <v>-3.9383266048818873E-2</v>
      </c>
      <c r="D511">
        <f t="shared" si="22"/>
        <v>2184200.533952469</v>
      </c>
      <c r="E511">
        <f t="shared" si="23"/>
        <v>40.134616733951184</v>
      </c>
    </row>
    <row r="512" spans="1:5" x14ac:dyDescent="0.25">
      <c r="A512">
        <f>VLOOKUP('2024-03-18_windows_device_0'!P512,'2024-03-18_windows_device_0'!P$1:P$911,1,0)</f>
        <v>40.122</v>
      </c>
      <c r="B512">
        <f>VLOOKUP('2024-03-18_windows_device_0'!Q512,'2024-03-18_windows_device_0'!Q$1:Q$911,1,0)</f>
        <v>2184283</v>
      </c>
      <c r="C512">
        <f t="shared" si="24"/>
        <v>-5.2066012742508112E-2</v>
      </c>
      <c r="D512">
        <f t="shared" si="22"/>
        <v>2184171.3330219081</v>
      </c>
      <c r="E512">
        <f t="shared" si="23"/>
        <v>40.069933987257492</v>
      </c>
    </row>
    <row r="513" spans="1:5" x14ac:dyDescent="0.25">
      <c r="A513">
        <f>VLOOKUP('2024-03-18_windows_device_0'!P513,'2024-03-18_windows_device_0'!P$1:P$911,1,0)</f>
        <v>40.080666666666666</v>
      </c>
      <c r="B513">
        <f>VLOOKUP('2024-03-18_windows_device_0'!Q513,'2024-03-18_windows_device_0'!Q$1:Q$911,1,0)</f>
        <v>2184279</v>
      </c>
      <c r="C513">
        <f t="shared" si="24"/>
        <v>-4.1385805000456265E-2</v>
      </c>
      <c r="D513">
        <f t="shared" si="22"/>
        <v>2184190.2390686963</v>
      </c>
      <c r="E513">
        <f t="shared" si="23"/>
        <v>40.039280861666207</v>
      </c>
    </row>
    <row r="514" spans="1:5" x14ac:dyDescent="0.25">
      <c r="A514">
        <f>VLOOKUP('2024-03-18_windows_device_0'!P514,'2024-03-18_windows_device_0'!P$1:P$911,1,0)</f>
        <v>40.055333333333337</v>
      </c>
      <c r="B514">
        <f>VLOOKUP('2024-03-18_windows_device_0'!Q514,'2024-03-18_windows_device_0'!Q$1:Q$911,1,0)</f>
        <v>2184275</v>
      </c>
      <c r="C514">
        <f t="shared" si="24"/>
        <v>-2.536549338737137E-2</v>
      </c>
      <c r="D514">
        <f t="shared" si="22"/>
        <v>2184220.5981388781</v>
      </c>
      <c r="E514">
        <f t="shared" si="23"/>
        <v>40.029967839945968</v>
      </c>
    </row>
    <row r="515" spans="1:5" x14ac:dyDescent="0.25">
      <c r="A515">
        <f>VLOOKUP('2024-03-18_windows_device_0'!P515,'2024-03-18_windows_device_0'!P$1:P$911,1,0)</f>
        <v>40.00866666666667</v>
      </c>
      <c r="B515">
        <f>VLOOKUP('2024-03-18_windows_device_0'!Q515,'2024-03-18_windows_device_0'!Q$1:Q$911,1,0)</f>
        <v>2184274</v>
      </c>
      <c r="C515">
        <f t="shared" si="24"/>
        <v>-4.6725908871482189E-2</v>
      </c>
      <c r="D515">
        <f t="shared" ref="D515:D578" si="25">B515+C515*F$3</f>
        <v>2184173.7860453022</v>
      </c>
      <c r="E515">
        <f t="shared" ref="E515:E578" si="26">C515+A515</f>
        <v>39.96194075779519</v>
      </c>
    </row>
    <row r="516" spans="1:5" x14ac:dyDescent="0.25">
      <c r="A516">
        <f>VLOOKUP('2024-03-18_windows_device_0'!P516,'2024-03-18_windows_device_0'!P$1:P$911,1,0)</f>
        <v>39.988</v>
      </c>
      <c r="B516">
        <f>VLOOKUP('2024-03-18_windows_device_0'!Q516,'2024-03-18_windows_device_0'!Q$1:Q$911,1,0)</f>
        <v>2184274</v>
      </c>
      <c r="C516">
        <f t="shared" si="24"/>
        <v>-2.0692902500231689E-2</v>
      </c>
      <c r="D516">
        <f t="shared" si="25"/>
        <v>2184229.6195343481</v>
      </c>
      <c r="E516">
        <f t="shared" si="26"/>
        <v>39.96730709749977</v>
      </c>
    </row>
    <row r="517" spans="1:5" x14ac:dyDescent="0.25">
      <c r="A517">
        <f>VLOOKUP('2024-03-18_windows_device_0'!P517,'2024-03-18_windows_device_0'!P$1:P$911,1,0)</f>
        <v>39.934666666666665</v>
      </c>
      <c r="B517">
        <f>VLOOKUP('2024-03-18_windows_device_0'!Q517,'2024-03-18_windows_device_0'!Q$1:Q$911,1,0)</f>
        <v>2184273</v>
      </c>
      <c r="C517">
        <f t="shared" si="24"/>
        <v>-5.3401038710266371E-2</v>
      </c>
      <c r="D517">
        <f t="shared" si="25"/>
        <v>2184158.4697660594</v>
      </c>
      <c r="E517">
        <f t="shared" si="26"/>
        <v>39.881265627956395</v>
      </c>
    </row>
    <row r="518" spans="1:5" x14ac:dyDescent="0.25">
      <c r="A518">
        <f>VLOOKUP('2024-03-18_windows_device_0'!P518,'2024-03-18_windows_device_0'!P$1:P$911,1,0)</f>
        <v>39.920666666666669</v>
      </c>
      <c r="B518">
        <f>VLOOKUP('2024-03-18_windows_device_0'!Q518,'2024-03-18_windows_device_0'!Q$1:Q$911,1,0)</f>
        <v>2184272</v>
      </c>
      <c r="C518">
        <f t="shared" si="24"/>
        <v>-1.4017772661440388E-2</v>
      </c>
      <c r="D518">
        <f t="shared" si="25"/>
        <v>2184241.9358135909</v>
      </c>
      <c r="E518">
        <f t="shared" si="26"/>
        <v>39.90664889400523</v>
      </c>
    </row>
    <row r="519" spans="1:5" x14ac:dyDescent="0.25">
      <c r="A519">
        <f>VLOOKUP('2024-03-18_windows_device_0'!P519,'2024-03-18_windows_device_0'!P$1:P$911,1,0)</f>
        <v>39.868000000000002</v>
      </c>
      <c r="B519">
        <f>VLOOKUP('2024-03-18_windows_device_0'!Q519,'2024-03-18_windows_device_0'!Q$1:Q$911,1,0)</f>
        <v>2184262</v>
      </c>
      <c r="C519">
        <f t="shared" si="24"/>
        <v>-5.2733525726387245E-2</v>
      </c>
      <c r="D519">
        <f t="shared" si="25"/>
        <v>2184148.901393984</v>
      </c>
      <c r="E519">
        <f t="shared" si="26"/>
        <v>39.815266474273614</v>
      </c>
    </row>
    <row r="520" spans="1:5" x14ac:dyDescent="0.25">
      <c r="A520">
        <f>VLOOKUP('2024-03-18_windows_device_0'!P520,'2024-03-18_windows_device_0'!P$1:P$911,1,0)</f>
        <v>39.840000000000003</v>
      </c>
      <c r="B520">
        <f>VLOOKUP('2024-03-18_windows_device_0'!Q520,'2024-03-18_windows_device_0'!Q$1:Q$911,1,0)</f>
        <v>2184262</v>
      </c>
      <c r="C520">
        <f t="shared" si="24"/>
        <v>-2.8035545322887889E-2</v>
      </c>
      <c r="D520">
        <f t="shared" si="25"/>
        <v>2184201.8716271813</v>
      </c>
      <c r="E520">
        <f t="shared" si="26"/>
        <v>39.811964454677117</v>
      </c>
    </row>
    <row r="521" spans="1:5" x14ac:dyDescent="0.25">
      <c r="A521">
        <f>VLOOKUP('2024-03-18_windows_device_0'!P521,'2024-03-18_windows_device_0'!P$1:P$911,1,0)</f>
        <v>39.800666666666665</v>
      </c>
      <c r="B521">
        <f>VLOOKUP('2024-03-18_windows_device_0'!Q521,'2024-03-18_windows_device_0'!Q$1:Q$911,1,0)</f>
        <v>2184268</v>
      </c>
      <c r="C521">
        <f t="shared" si="24"/>
        <v>-3.9383266048825985E-2</v>
      </c>
      <c r="D521">
        <f t="shared" si="25"/>
        <v>2184183.533952469</v>
      </c>
      <c r="E521">
        <f t="shared" si="26"/>
        <v>39.761283400617842</v>
      </c>
    </row>
    <row r="522" spans="1:5" x14ac:dyDescent="0.25">
      <c r="A522">
        <f>VLOOKUP('2024-03-18_windows_device_0'!P522,'2024-03-18_windows_device_0'!P$1:P$911,1,0)</f>
        <v>39.785333333333334</v>
      </c>
      <c r="B522">
        <f>VLOOKUP('2024-03-18_windows_device_0'!Q522,'2024-03-18_windows_device_0'!Q$1:Q$911,1,0)</f>
        <v>2184264</v>
      </c>
      <c r="C522">
        <f t="shared" si="24"/>
        <v>-1.5352798629198647E-2</v>
      </c>
      <c r="D522">
        <f t="shared" si="25"/>
        <v>2184231.0725577422</v>
      </c>
      <c r="E522">
        <f t="shared" si="26"/>
        <v>39.769980534704132</v>
      </c>
    </row>
    <row r="523" spans="1:5" x14ac:dyDescent="0.25">
      <c r="A523">
        <f>VLOOKUP('2024-03-18_windows_device_0'!P523,'2024-03-18_windows_device_0'!P$1:P$911,1,0)</f>
        <v>39.743333333333332</v>
      </c>
      <c r="B523">
        <f>VLOOKUP('2024-03-18_windows_device_0'!Q523,'2024-03-18_windows_device_0'!Q$1:Q$911,1,0)</f>
        <v>2184256</v>
      </c>
      <c r="C523">
        <f t="shared" si="24"/>
        <v>-4.2053317984335391E-2</v>
      </c>
      <c r="D523">
        <f t="shared" si="25"/>
        <v>2184165.8074407717</v>
      </c>
      <c r="E523">
        <f t="shared" si="26"/>
        <v>39.701280015348999</v>
      </c>
    </row>
    <row r="524" spans="1:5" x14ac:dyDescent="0.25">
      <c r="A524">
        <f>VLOOKUP('2024-03-18_windows_device_0'!P524,'2024-03-18_windows_device_0'!P$1:P$911,1,0)</f>
        <v>39.707999999999998</v>
      </c>
      <c r="B524">
        <f>VLOOKUP('2024-03-18_windows_device_0'!Q524,'2024-03-18_windows_device_0'!Q$1:Q$911,1,0)</f>
        <v>2184256</v>
      </c>
      <c r="C524">
        <f t="shared" si="24"/>
        <v>-3.5378188145551208E-2</v>
      </c>
      <c r="D524">
        <f t="shared" si="25"/>
        <v>2184180.1237200145</v>
      </c>
      <c r="E524">
        <f t="shared" si="26"/>
        <v>39.672621811854448</v>
      </c>
    </row>
    <row r="525" spans="1:5" x14ac:dyDescent="0.25">
      <c r="A525">
        <f>VLOOKUP('2024-03-18_windows_device_0'!P525,'2024-03-18_windows_device_0'!P$1:P$911,1,0)</f>
        <v>39.668666666666667</v>
      </c>
      <c r="B525">
        <f>VLOOKUP('2024-03-18_windows_device_0'!Q525,'2024-03-18_windows_device_0'!Q$1:Q$911,1,0)</f>
        <v>2184258</v>
      </c>
      <c r="C525">
        <f t="shared" si="24"/>
        <v>-3.9383266048818873E-2</v>
      </c>
      <c r="D525">
        <f t="shared" si="25"/>
        <v>2184173.533952469</v>
      </c>
      <c r="E525">
        <f t="shared" si="26"/>
        <v>39.629283400617851</v>
      </c>
    </row>
    <row r="526" spans="1:5" x14ac:dyDescent="0.25">
      <c r="A526">
        <f>VLOOKUP('2024-03-18_windows_device_0'!P526,'2024-03-18_windows_device_0'!P$1:P$911,1,0)</f>
        <v>39.640666666666668</v>
      </c>
      <c r="B526">
        <f>VLOOKUP('2024-03-18_windows_device_0'!Q526,'2024-03-18_windows_device_0'!Q$1:Q$911,1,0)</f>
        <v>2184249</v>
      </c>
      <c r="C526">
        <f t="shared" si="24"/>
        <v>-2.8035545322887889E-2</v>
      </c>
      <c r="D526">
        <f t="shared" si="25"/>
        <v>2184188.8716271813</v>
      </c>
      <c r="E526">
        <f t="shared" si="26"/>
        <v>39.612631121343782</v>
      </c>
    </row>
    <row r="527" spans="1:5" x14ac:dyDescent="0.25">
      <c r="A527">
        <f>VLOOKUP('2024-03-18_windows_device_0'!P527,'2024-03-18_windows_device_0'!P$1:P$911,1,0)</f>
        <v>39.61933333333333</v>
      </c>
      <c r="B527">
        <f>VLOOKUP('2024-03-18_windows_device_0'!Q527,'2024-03-18_windows_device_0'!Q$1:Q$911,1,0)</f>
        <v>2184243</v>
      </c>
      <c r="C527">
        <f t="shared" si="24"/>
        <v>-2.1360415484110818E-2</v>
      </c>
      <c r="D527">
        <f t="shared" si="25"/>
        <v>2184197.187906424</v>
      </c>
      <c r="E527">
        <f t="shared" si="26"/>
        <v>39.597972917849219</v>
      </c>
    </row>
    <row r="528" spans="1:5" x14ac:dyDescent="0.25">
      <c r="A528">
        <f>VLOOKUP('2024-03-18_windows_device_0'!P528,'2024-03-18_windows_device_0'!P$1:P$911,1,0)</f>
        <v>39.555999999999997</v>
      </c>
      <c r="B528">
        <f>VLOOKUP('2024-03-18_windows_device_0'!Q528,'2024-03-18_windows_device_0'!Q$1:Q$911,1,0)</f>
        <v>2184247</v>
      </c>
      <c r="C528">
        <f t="shared" si="24"/>
        <v>-6.3413733468439093E-2</v>
      </c>
      <c r="D528">
        <f t="shared" si="25"/>
        <v>2184110.9953471958</v>
      </c>
      <c r="E528">
        <f t="shared" si="26"/>
        <v>39.492586266531561</v>
      </c>
    </row>
    <row r="529" spans="1:5" x14ac:dyDescent="0.25">
      <c r="A529">
        <f>VLOOKUP('2024-03-18_windows_device_0'!P529,'2024-03-18_windows_device_0'!P$1:P$911,1,0)</f>
        <v>39.535333333333334</v>
      </c>
      <c r="B529">
        <f>VLOOKUP('2024-03-18_windows_device_0'!Q529,'2024-03-18_windows_device_0'!Q$1:Q$911,1,0)</f>
        <v>2184245</v>
      </c>
      <c r="C529">
        <f t="shared" si="24"/>
        <v>-2.0692902500224573E-2</v>
      </c>
      <c r="D529">
        <f t="shared" si="25"/>
        <v>2184200.6195343481</v>
      </c>
      <c r="E529">
        <f t="shared" si="26"/>
        <v>39.514640430833111</v>
      </c>
    </row>
    <row r="530" spans="1:5" x14ac:dyDescent="0.25">
      <c r="A530">
        <f>VLOOKUP('2024-03-18_windows_device_0'!P530,'2024-03-18_windows_device_0'!P$1:P$911,1,0)</f>
        <v>39.49666666666667</v>
      </c>
      <c r="B530">
        <f>VLOOKUP('2024-03-18_windows_device_0'!Q530,'2024-03-18_windows_device_0'!Q$1:Q$911,1,0)</f>
        <v>2184242</v>
      </c>
      <c r="C530">
        <f t="shared" si="24"/>
        <v>-3.871575306493974E-2</v>
      </c>
      <c r="D530">
        <f t="shared" si="25"/>
        <v>2184158.9655803931</v>
      </c>
      <c r="E530">
        <f t="shared" si="26"/>
        <v>39.457950913601728</v>
      </c>
    </row>
    <row r="531" spans="1:5" x14ac:dyDescent="0.25">
      <c r="A531">
        <f>VLOOKUP('2024-03-18_windows_device_0'!P531,'2024-03-18_windows_device_0'!P$1:P$911,1,0)</f>
        <v>39.480666666666664</v>
      </c>
      <c r="B531">
        <f>VLOOKUP('2024-03-18_windows_device_0'!Q531,'2024-03-18_windows_device_0'!Q$1:Q$911,1,0)</f>
        <v>2184242</v>
      </c>
      <c r="C531">
        <f t="shared" si="24"/>
        <v>-1.6020311613084891E-2</v>
      </c>
      <c r="D531">
        <f t="shared" si="25"/>
        <v>2184207.6409298177</v>
      </c>
      <c r="E531">
        <f t="shared" si="26"/>
        <v>39.464646355053581</v>
      </c>
    </row>
    <row r="532" spans="1:5" x14ac:dyDescent="0.25">
      <c r="A532">
        <f>VLOOKUP('2024-03-18_windows_device_0'!P532,'2024-03-18_windows_device_0'!P$1:P$911,1,0)</f>
        <v>39.417333333333332</v>
      </c>
      <c r="B532">
        <f>VLOOKUP('2024-03-18_windows_device_0'!Q532,'2024-03-18_windows_device_0'!Q$1:Q$911,1,0)</f>
        <v>2184244</v>
      </c>
      <c r="C532">
        <f t="shared" si="24"/>
        <v>-6.3413733468439093E-2</v>
      </c>
      <c r="D532">
        <f t="shared" si="25"/>
        <v>2184107.9953471958</v>
      </c>
      <c r="E532">
        <f t="shared" si="26"/>
        <v>39.353919599864895</v>
      </c>
    </row>
    <row r="533" spans="1:5" x14ac:dyDescent="0.25">
      <c r="A533">
        <f>VLOOKUP('2024-03-18_windows_device_0'!P533,'2024-03-18_windows_device_0'!P$1:P$911,1,0)</f>
        <v>39.404666666666664</v>
      </c>
      <c r="B533">
        <f>VLOOKUP('2024-03-18_windows_device_0'!Q533,'2024-03-18_windows_device_0'!Q$1:Q$911,1,0)</f>
        <v>2184244</v>
      </c>
      <c r="C533">
        <f t="shared" si="24"/>
        <v>-1.2682746693689241E-2</v>
      </c>
      <c r="D533">
        <f t="shared" si="25"/>
        <v>2184216.7990694391</v>
      </c>
      <c r="E533">
        <f t="shared" si="26"/>
        <v>39.391983919972972</v>
      </c>
    </row>
    <row r="534" spans="1:5" x14ac:dyDescent="0.25">
      <c r="A534">
        <f>VLOOKUP('2024-03-18_windows_device_0'!P534,'2024-03-18_windows_device_0'!P$1:P$911,1,0)</f>
        <v>39.372</v>
      </c>
      <c r="B534">
        <f>VLOOKUP('2024-03-18_windows_device_0'!Q534,'2024-03-18_windows_device_0'!Q$1:Q$911,1,0)</f>
        <v>2184239</v>
      </c>
      <c r="C534">
        <f t="shared" si="24"/>
        <v>-3.2708136210034683E-2</v>
      </c>
      <c r="D534">
        <f t="shared" si="25"/>
        <v>2184168.8502317113</v>
      </c>
      <c r="E534">
        <f t="shared" si="26"/>
        <v>39.339291863789967</v>
      </c>
    </row>
    <row r="535" spans="1:5" x14ac:dyDescent="0.25">
      <c r="A535">
        <f>VLOOKUP('2024-03-18_windows_device_0'!P535,'2024-03-18_windows_device_0'!P$1:P$911,1,0)</f>
        <v>39.323333333333331</v>
      </c>
      <c r="B535">
        <f>VLOOKUP('2024-03-18_windows_device_0'!Q535,'2024-03-18_windows_device_0'!Q$1:Q$911,1,0)</f>
        <v>2184237</v>
      </c>
      <c r="C535">
        <f t="shared" si="24"/>
        <v>-4.8728447823119581E-2</v>
      </c>
      <c r="D535">
        <f t="shared" si="25"/>
        <v>2184132.4911615294</v>
      </c>
      <c r="E535">
        <f t="shared" si="26"/>
        <v>39.274604885510215</v>
      </c>
    </row>
    <row r="536" spans="1:5" x14ac:dyDescent="0.25">
      <c r="A536">
        <f>VLOOKUP('2024-03-18_windows_device_0'!P536,'2024-03-18_windows_device_0'!P$1:P$911,1,0)</f>
        <v>39.301333333333332</v>
      </c>
      <c r="B536">
        <f>VLOOKUP('2024-03-18_windows_device_0'!Q536,'2024-03-18_windows_device_0'!Q$1:Q$911,1,0)</f>
        <v>2184228</v>
      </c>
      <c r="C536">
        <f t="shared" si="24"/>
        <v>-2.2027928467982835E-2</v>
      </c>
      <c r="D536">
        <f t="shared" si="25"/>
        <v>2184180.7562784995</v>
      </c>
      <c r="E536">
        <f t="shared" si="26"/>
        <v>39.279305404865347</v>
      </c>
    </row>
    <row r="537" spans="1:5" x14ac:dyDescent="0.25">
      <c r="A537">
        <f>VLOOKUP('2024-03-18_windows_device_0'!P537,'2024-03-18_windows_device_0'!P$1:P$911,1,0)</f>
        <v>39.260666666666665</v>
      </c>
      <c r="B537">
        <f>VLOOKUP('2024-03-18_windows_device_0'!Q537,'2024-03-18_windows_device_0'!Q$1:Q$911,1,0)</f>
        <v>2184223</v>
      </c>
      <c r="C537">
        <f t="shared" si="24"/>
        <v>-4.0718292016577132E-2</v>
      </c>
      <c r="D537">
        <f t="shared" si="25"/>
        <v>2184135.6706966204</v>
      </c>
      <c r="E537">
        <f t="shared" si="26"/>
        <v>39.219948374650087</v>
      </c>
    </row>
    <row r="538" spans="1:5" x14ac:dyDescent="0.25">
      <c r="A538">
        <f>VLOOKUP('2024-03-18_windows_device_0'!P538,'2024-03-18_windows_device_0'!P$1:P$911,1,0)</f>
        <v>39.239333333333335</v>
      </c>
      <c r="B538">
        <f>VLOOKUP('2024-03-18_windows_device_0'!Q538,'2024-03-18_windows_device_0'!Q$1:Q$911,1,0)</f>
        <v>2184227</v>
      </c>
      <c r="C538">
        <f t="shared" si="24"/>
        <v>-2.1360415484103702E-2</v>
      </c>
      <c r="D538">
        <f t="shared" si="25"/>
        <v>2184181.187906424</v>
      </c>
      <c r="E538">
        <f t="shared" si="26"/>
        <v>39.217972917849231</v>
      </c>
    </row>
    <row r="539" spans="1:5" x14ac:dyDescent="0.25">
      <c r="A539">
        <f>VLOOKUP('2024-03-18_windows_device_0'!P539,'2024-03-18_windows_device_0'!P$1:P$911,1,0)</f>
        <v>39.211333333333336</v>
      </c>
      <c r="B539">
        <f>VLOOKUP('2024-03-18_windows_device_0'!Q539,'2024-03-18_windows_device_0'!Q$1:Q$911,1,0)</f>
        <v>2184232</v>
      </c>
      <c r="C539">
        <f t="shared" si="24"/>
        <v>-2.8035545322887889E-2</v>
      </c>
      <c r="D539">
        <f t="shared" si="25"/>
        <v>2184171.8716271813</v>
      </c>
      <c r="E539">
        <f t="shared" si="26"/>
        <v>39.183297788010449</v>
      </c>
    </row>
    <row r="540" spans="1:5" x14ac:dyDescent="0.25">
      <c r="A540">
        <f>VLOOKUP('2024-03-18_windows_device_0'!P540,'2024-03-18_windows_device_0'!P$1:P$911,1,0)</f>
        <v>39.171999999999997</v>
      </c>
      <c r="B540">
        <f>VLOOKUP('2024-03-18_windows_device_0'!Q540,'2024-03-18_windows_device_0'!Q$1:Q$911,1,0)</f>
        <v>2184228</v>
      </c>
      <c r="C540">
        <f t="shared" si="24"/>
        <v>-3.9383266048825985E-2</v>
      </c>
      <c r="D540">
        <f t="shared" si="25"/>
        <v>2184143.533952469</v>
      </c>
      <c r="E540">
        <f t="shared" si="26"/>
        <v>39.132616733951174</v>
      </c>
    </row>
    <row r="541" spans="1:5" x14ac:dyDescent="0.25">
      <c r="A541">
        <f>VLOOKUP('2024-03-18_windows_device_0'!P541,'2024-03-18_windows_device_0'!P$1:P$911,1,0)</f>
        <v>39.13066666666667</v>
      </c>
      <c r="B541">
        <f>VLOOKUP('2024-03-18_windows_device_0'!Q541,'2024-03-18_windows_device_0'!Q$1:Q$911,1,0)</f>
        <v>2184228</v>
      </c>
      <c r="C541">
        <f t="shared" si="24"/>
        <v>-4.1385805000449145E-2</v>
      </c>
      <c r="D541">
        <f t="shared" si="25"/>
        <v>2184139.2390686963</v>
      </c>
      <c r="E541">
        <f t="shared" si="26"/>
        <v>39.089280861666218</v>
      </c>
    </row>
    <row r="542" spans="1:5" x14ac:dyDescent="0.25">
      <c r="A542">
        <f>VLOOKUP('2024-03-18_windows_device_0'!P542,'2024-03-18_windows_device_0'!P$1:P$911,1,0)</f>
        <v>39.116</v>
      </c>
      <c r="B542">
        <f>VLOOKUP('2024-03-18_windows_device_0'!Q542,'2024-03-18_windows_device_0'!Q$1:Q$911,1,0)</f>
        <v>2184229</v>
      </c>
      <c r="C542">
        <f t="shared" si="24"/>
        <v>-1.4685285645326632E-2</v>
      </c>
      <c r="D542">
        <f t="shared" si="25"/>
        <v>2184197.5041856663</v>
      </c>
      <c r="E542">
        <f t="shared" si="26"/>
        <v>39.101314714354672</v>
      </c>
    </row>
    <row r="543" spans="1:5" x14ac:dyDescent="0.25">
      <c r="A543">
        <f>VLOOKUP('2024-03-18_windows_device_0'!P543,'2024-03-18_windows_device_0'!P$1:P$911,1,0)</f>
        <v>39.076666666666668</v>
      </c>
      <c r="B543">
        <f>VLOOKUP('2024-03-18_windows_device_0'!Q543,'2024-03-18_windows_device_0'!Q$1:Q$911,1,0)</f>
        <v>2184224</v>
      </c>
      <c r="C543">
        <f t="shared" si="24"/>
        <v>-3.9383266048818873E-2</v>
      </c>
      <c r="D543">
        <f t="shared" si="25"/>
        <v>2184139.533952469</v>
      </c>
      <c r="E543">
        <f t="shared" si="26"/>
        <v>39.037283400617852</v>
      </c>
    </row>
    <row r="544" spans="1:5" x14ac:dyDescent="0.25">
      <c r="A544">
        <f>VLOOKUP('2024-03-18_windows_device_0'!P544,'2024-03-18_windows_device_0'!P$1:P$911,1,0)</f>
        <v>39.042666666666669</v>
      </c>
      <c r="B544">
        <f>VLOOKUP('2024-03-18_windows_device_0'!Q544,'2024-03-18_windows_device_0'!Q$1:Q$911,1,0)</f>
        <v>2184219</v>
      </c>
      <c r="C544">
        <f t="shared" si="24"/>
        <v>-3.4043162177792949E-2</v>
      </c>
      <c r="D544">
        <f t="shared" si="25"/>
        <v>2184145.9869758631</v>
      </c>
      <c r="E544">
        <f t="shared" si="26"/>
        <v>39.008623504488874</v>
      </c>
    </row>
    <row r="545" spans="1:5" x14ac:dyDescent="0.25">
      <c r="A545">
        <f>VLOOKUP('2024-03-18_windows_device_0'!P545,'2024-03-18_windows_device_0'!P$1:P$911,1,0)</f>
        <v>39.017333333333333</v>
      </c>
      <c r="B545">
        <f>VLOOKUP('2024-03-18_windows_device_0'!Q545,'2024-03-18_windows_device_0'!Q$1:Q$911,1,0)</f>
        <v>2184215</v>
      </c>
      <c r="C545">
        <f t="shared" si="24"/>
        <v>-2.5365493387378483E-2</v>
      </c>
      <c r="D545">
        <f t="shared" si="25"/>
        <v>2184160.5981388781</v>
      </c>
      <c r="E545">
        <f t="shared" si="26"/>
        <v>38.991967839945957</v>
      </c>
    </row>
    <row r="546" spans="1:5" x14ac:dyDescent="0.25">
      <c r="A546">
        <f>VLOOKUP('2024-03-18_windows_device_0'!P546,'2024-03-18_windows_device_0'!P$1:P$911,1,0)</f>
        <v>38.99</v>
      </c>
      <c r="B546">
        <f>VLOOKUP('2024-03-18_windows_device_0'!Q546,'2024-03-18_windows_device_0'!Q$1:Q$911,1,0)</f>
        <v>2184215</v>
      </c>
      <c r="C546">
        <f t="shared" si="24"/>
        <v>-2.7368032339008759E-2</v>
      </c>
      <c r="D546">
        <f t="shared" si="25"/>
        <v>2184156.3032551054</v>
      </c>
      <c r="E546">
        <f t="shared" si="26"/>
        <v>38.962631967660997</v>
      </c>
    </row>
    <row r="547" spans="1:5" x14ac:dyDescent="0.25">
      <c r="A547">
        <f>VLOOKUP('2024-03-18_windows_device_0'!P547,'2024-03-18_windows_device_0'!P$1:P$911,1,0)</f>
        <v>38.952666666666666</v>
      </c>
      <c r="B547">
        <f>VLOOKUP('2024-03-18_windows_device_0'!Q547,'2024-03-18_windows_device_0'!Q$1:Q$911,1,0)</f>
        <v>2184215</v>
      </c>
      <c r="C547">
        <f t="shared" si="24"/>
        <v>-3.7380727097188593E-2</v>
      </c>
      <c r="D547">
        <f t="shared" si="25"/>
        <v>2184134.8288362417</v>
      </c>
      <c r="E547">
        <f t="shared" si="26"/>
        <v>38.915285939569479</v>
      </c>
    </row>
    <row r="548" spans="1:5" x14ac:dyDescent="0.25">
      <c r="A548">
        <f>VLOOKUP('2024-03-18_windows_device_0'!P548,'2024-03-18_windows_device_0'!P$1:P$911,1,0)</f>
        <v>38.944000000000003</v>
      </c>
      <c r="B548">
        <f>VLOOKUP('2024-03-18_windows_device_0'!Q548,'2024-03-18_windows_device_0'!Q$1:Q$911,1,0)</f>
        <v>2184215</v>
      </c>
      <c r="C548">
        <f t="shared" si="24"/>
        <v>-8.6776687904144625E-3</v>
      </c>
      <c r="D548">
        <f t="shared" si="25"/>
        <v>2184196.3888369845</v>
      </c>
      <c r="E548">
        <f t="shared" si="26"/>
        <v>38.935322331209591</v>
      </c>
    </row>
    <row r="549" spans="1:5" x14ac:dyDescent="0.25">
      <c r="A549">
        <f>VLOOKUP('2024-03-18_windows_device_0'!P549,'2024-03-18_windows_device_0'!P$1:P$911,1,0)</f>
        <v>38.883333333333333</v>
      </c>
      <c r="B549">
        <f>VLOOKUP('2024-03-18_windows_device_0'!Q549,'2024-03-18_windows_device_0'!Q$1:Q$911,1,0)</f>
        <v>2184215</v>
      </c>
      <c r="C549">
        <f t="shared" si="24"/>
        <v>-6.0743681532929687E-2</v>
      </c>
      <c r="D549">
        <f t="shared" si="25"/>
        <v>2184084.7218588926</v>
      </c>
      <c r="E549">
        <f t="shared" si="26"/>
        <v>38.822589651800406</v>
      </c>
    </row>
    <row r="550" spans="1:5" x14ac:dyDescent="0.25">
      <c r="A550">
        <f>VLOOKUP('2024-03-18_windows_device_0'!P550,'2024-03-18_windows_device_0'!P$1:P$911,1,0)</f>
        <v>38.856000000000002</v>
      </c>
      <c r="B550">
        <f>VLOOKUP('2024-03-18_windows_device_0'!Q550,'2024-03-18_windows_device_0'!Q$1:Q$911,1,0)</f>
        <v>2184212</v>
      </c>
      <c r="C550">
        <f t="shared" si="24"/>
        <v>-2.7368032339008759E-2</v>
      </c>
      <c r="D550">
        <f t="shared" si="25"/>
        <v>2184153.3032551054</v>
      </c>
      <c r="E550">
        <f t="shared" si="26"/>
        <v>38.828631967660996</v>
      </c>
    </row>
    <row r="551" spans="1:5" x14ac:dyDescent="0.25">
      <c r="A551">
        <f>VLOOKUP('2024-03-18_windows_device_0'!P551,'2024-03-18_windows_device_0'!P$1:P$911,1,0)</f>
        <v>38.839333333333336</v>
      </c>
      <c r="B551">
        <f>VLOOKUP('2024-03-18_windows_device_0'!Q551,'2024-03-18_windows_device_0'!Q$1:Q$911,1,0)</f>
        <v>2184211</v>
      </c>
      <c r="C551">
        <f t="shared" si="24"/>
        <v>-1.6687824596956908E-2</v>
      </c>
      <c r="D551">
        <f t="shared" si="25"/>
        <v>2184175.2093018936</v>
      </c>
      <c r="E551">
        <f t="shared" si="26"/>
        <v>38.822645508736379</v>
      </c>
    </row>
    <row r="552" spans="1:5" x14ac:dyDescent="0.25">
      <c r="A552">
        <f>VLOOKUP('2024-03-18_windows_device_0'!P552,'2024-03-18_windows_device_0'!P$1:P$911,1,0)</f>
        <v>38.798666666666669</v>
      </c>
      <c r="B552">
        <f>VLOOKUP('2024-03-18_windows_device_0'!Q552,'2024-03-18_windows_device_0'!Q$1:Q$911,1,0)</f>
        <v>2184202</v>
      </c>
      <c r="C552">
        <f t="shared" ref="C552:C615" si="27">(A552-A551)*F$2</f>
        <v>-4.0718292016577132E-2</v>
      </c>
      <c r="D552">
        <f t="shared" si="25"/>
        <v>2184114.6706966204</v>
      </c>
      <c r="E552">
        <f t="shared" si="26"/>
        <v>38.757948374650091</v>
      </c>
    </row>
    <row r="553" spans="1:5" x14ac:dyDescent="0.25">
      <c r="A553">
        <f>VLOOKUP('2024-03-18_windows_device_0'!P553,'2024-03-18_windows_device_0'!P$1:P$911,1,0)</f>
        <v>38.774000000000001</v>
      </c>
      <c r="B553">
        <f>VLOOKUP('2024-03-18_windows_device_0'!Q553,'2024-03-18_windows_device_0'!Q$1:Q$911,1,0)</f>
        <v>2184199</v>
      </c>
      <c r="C553">
        <f t="shared" si="27"/>
        <v>-2.4697980403499353E-2</v>
      </c>
      <c r="D553">
        <f t="shared" si="25"/>
        <v>2184146.0297668027</v>
      </c>
      <c r="E553">
        <f t="shared" si="26"/>
        <v>38.749302019596499</v>
      </c>
    </row>
    <row r="554" spans="1:5" x14ac:dyDescent="0.25">
      <c r="A554">
        <f>VLOOKUP('2024-03-18_windows_device_0'!P554,'2024-03-18_windows_device_0'!P$1:P$911,1,0)</f>
        <v>38.761333333333333</v>
      </c>
      <c r="B554">
        <f>VLOOKUP('2024-03-18_windows_device_0'!Q554,'2024-03-18_windows_device_0'!Q$1:Q$911,1,0)</f>
        <v>2184200</v>
      </c>
      <c r="C554">
        <f t="shared" si="27"/>
        <v>-1.2682746693689241E-2</v>
      </c>
      <c r="D554">
        <f t="shared" si="25"/>
        <v>2184172.7990694391</v>
      </c>
      <c r="E554">
        <f t="shared" si="26"/>
        <v>38.748650586639641</v>
      </c>
    </row>
    <row r="555" spans="1:5" x14ac:dyDescent="0.25">
      <c r="A555">
        <f>VLOOKUP('2024-03-18_windows_device_0'!P555,'2024-03-18_windows_device_0'!P$1:P$911,1,0)</f>
        <v>38.716666666666669</v>
      </c>
      <c r="B555">
        <f>VLOOKUP('2024-03-18_windows_device_0'!Q555,'2024-03-18_windows_device_0'!Q$1:Q$911,1,0)</f>
        <v>2184200</v>
      </c>
      <c r="C555">
        <f t="shared" si="27"/>
        <v>-4.4723369919844796E-2</v>
      </c>
      <c r="D555">
        <f t="shared" si="25"/>
        <v>2184104.0809290749</v>
      </c>
      <c r="E555">
        <f t="shared" si="26"/>
        <v>38.671943296746825</v>
      </c>
    </row>
    <row r="556" spans="1:5" x14ac:dyDescent="0.25">
      <c r="A556">
        <f>VLOOKUP('2024-03-18_windows_device_0'!P556,'2024-03-18_windows_device_0'!P$1:P$911,1,0)</f>
        <v>38.694000000000003</v>
      </c>
      <c r="B556">
        <f>VLOOKUP('2024-03-18_windows_device_0'!Q556,'2024-03-18_windows_device_0'!Q$1:Q$911,1,0)</f>
        <v>2184195</v>
      </c>
      <c r="C556">
        <f t="shared" si="27"/>
        <v>-2.2695441451861965E-2</v>
      </c>
      <c r="D556">
        <f t="shared" si="25"/>
        <v>2184146.3246505754</v>
      </c>
      <c r="E556">
        <f t="shared" si="26"/>
        <v>38.671304558548144</v>
      </c>
    </row>
    <row r="557" spans="1:5" x14ac:dyDescent="0.25">
      <c r="A557">
        <f>VLOOKUP('2024-03-18_windows_device_0'!P557,'2024-03-18_windows_device_0'!P$1:P$911,1,0)</f>
        <v>38.659333333333336</v>
      </c>
      <c r="B557">
        <f>VLOOKUP('2024-03-18_windows_device_0'!Q557,'2024-03-18_windows_device_0'!Q$1:Q$911,1,0)</f>
        <v>2184193</v>
      </c>
      <c r="C557">
        <f t="shared" si="27"/>
        <v>-3.4710675161672075E-2</v>
      </c>
      <c r="D557">
        <f t="shared" si="25"/>
        <v>2184118.5553479386</v>
      </c>
      <c r="E557">
        <f t="shared" si="26"/>
        <v>38.624622658171667</v>
      </c>
    </row>
    <row r="558" spans="1:5" x14ac:dyDescent="0.25">
      <c r="A558">
        <f>VLOOKUP('2024-03-18_windows_device_0'!P558,'2024-03-18_windows_device_0'!P$1:P$911,1,0)</f>
        <v>38.626666666666665</v>
      </c>
      <c r="B558">
        <f>VLOOKUP('2024-03-18_windows_device_0'!Q558,'2024-03-18_windows_device_0'!Q$1:Q$911,1,0)</f>
        <v>2184197</v>
      </c>
      <c r="C558">
        <f t="shared" si="27"/>
        <v>-3.2708136210041802E-2</v>
      </c>
      <c r="D558">
        <f t="shared" si="25"/>
        <v>2184126.8502317113</v>
      </c>
      <c r="E558">
        <f t="shared" si="26"/>
        <v>38.593958530456625</v>
      </c>
    </row>
    <row r="559" spans="1:5" x14ac:dyDescent="0.25">
      <c r="A559">
        <f>VLOOKUP('2024-03-18_windows_device_0'!P559,'2024-03-18_windows_device_0'!P$1:P$911,1,0)</f>
        <v>38.615333333333332</v>
      </c>
      <c r="B559">
        <f>VLOOKUP('2024-03-18_windows_device_0'!Q559,'2024-03-18_windows_device_0'!Q$1:Q$911,1,0)</f>
        <v>2184196</v>
      </c>
      <c r="C559">
        <f t="shared" si="27"/>
        <v>-1.1347720725930982E-2</v>
      </c>
      <c r="D559">
        <f t="shared" si="25"/>
        <v>2184171.6623252877</v>
      </c>
      <c r="E559">
        <f t="shared" si="26"/>
        <v>38.603985612607403</v>
      </c>
    </row>
    <row r="560" spans="1:5" x14ac:dyDescent="0.25">
      <c r="A560">
        <f>VLOOKUP('2024-03-18_windows_device_0'!P560,'2024-03-18_windows_device_0'!P$1:P$911,1,0)</f>
        <v>38.559333333333335</v>
      </c>
      <c r="B560">
        <f>VLOOKUP('2024-03-18_windows_device_0'!Q560,'2024-03-18_windows_device_0'!Q$1:Q$911,1,0)</f>
        <v>2184195</v>
      </c>
      <c r="C560">
        <f t="shared" si="27"/>
        <v>-5.6071090645775777E-2</v>
      </c>
      <c r="D560">
        <f t="shared" si="25"/>
        <v>2184074.7432543626</v>
      </c>
      <c r="E560">
        <f t="shared" si="26"/>
        <v>38.503262242687562</v>
      </c>
    </row>
    <row r="561" spans="1:5" x14ac:dyDescent="0.25">
      <c r="A561">
        <f>VLOOKUP('2024-03-18_windows_device_0'!P561,'2024-03-18_windows_device_0'!P$1:P$911,1,0)</f>
        <v>38.549333333333337</v>
      </c>
      <c r="B561">
        <f>VLOOKUP('2024-03-18_windows_device_0'!Q561,'2024-03-18_windows_device_0'!Q$1:Q$911,1,0)</f>
        <v>2184194</v>
      </c>
      <c r="C561">
        <f t="shared" si="27"/>
        <v>-1.0012694758172722E-2</v>
      </c>
      <c r="D561">
        <f t="shared" si="25"/>
        <v>2184172.5255811363</v>
      </c>
      <c r="E561">
        <f t="shared" si="26"/>
        <v>38.539320638575163</v>
      </c>
    </row>
    <row r="562" spans="1:5" x14ac:dyDescent="0.25">
      <c r="A562">
        <f>VLOOKUP('2024-03-18_windows_device_0'!P562,'2024-03-18_windows_device_0'!P$1:P$911,1,0)</f>
        <v>38.516666666666666</v>
      </c>
      <c r="B562">
        <f>VLOOKUP('2024-03-18_windows_device_0'!Q562,'2024-03-18_windows_device_0'!Q$1:Q$911,1,0)</f>
        <v>2184193</v>
      </c>
      <c r="C562">
        <f t="shared" si="27"/>
        <v>-3.2708136210041802E-2</v>
      </c>
      <c r="D562">
        <f t="shared" si="25"/>
        <v>2184122.8502317113</v>
      </c>
      <c r="E562">
        <f t="shared" si="26"/>
        <v>38.483958530456626</v>
      </c>
    </row>
    <row r="563" spans="1:5" x14ac:dyDescent="0.25">
      <c r="A563">
        <f>VLOOKUP('2024-03-18_windows_device_0'!P563,'2024-03-18_windows_device_0'!P$1:P$911,1,0)</f>
        <v>38.488</v>
      </c>
      <c r="B563">
        <f>VLOOKUP('2024-03-18_windows_device_0'!Q563,'2024-03-18_windows_device_0'!Q$1:Q$911,1,0)</f>
        <v>2184193</v>
      </c>
      <c r="C563">
        <f t="shared" si="27"/>
        <v>-2.8703058306767022E-2</v>
      </c>
      <c r="D563">
        <f t="shared" si="25"/>
        <v>2184131.4399992572</v>
      </c>
      <c r="E563">
        <f t="shared" si="26"/>
        <v>38.459296941693232</v>
      </c>
    </row>
    <row r="564" spans="1:5" x14ac:dyDescent="0.25">
      <c r="A564">
        <f>VLOOKUP('2024-03-18_windows_device_0'!P564,'2024-03-18_windows_device_0'!P$1:P$911,1,0)</f>
        <v>38.457333333333331</v>
      </c>
      <c r="B564">
        <f>VLOOKUP('2024-03-18_windows_device_0'!Q564,'2024-03-18_windows_device_0'!Q$1:Q$911,1,0)</f>
        <v>2184187</v>
      </c>
      <c r="C564">
        <f t="shared" si="27"/>
        <v>-3.070559725840441E-2</v>
      </c>
      <c r="D564">
        <f t="shared" si="25"/>
        <v>2184121.1451154845</v>
      </c>
      <c r="E564">
        <f t="shared" si="26"/>
        <v>38.426627736074927</v>
      </c>
    </row>
    <row r="565" spans="1:5" x14ac:dyDescent="0.25">
      <c r="A565">
        <f>VLOOKUP('2024-03-18_windows_device_0'!P565,'2024-03-18_windows_device_0'!P$1:P$911,1,0)</f>
        <v>38.444000000000003</v>
      </c>
      <c r="B565">
        <f>VLOOKUP('2024-03-18_windows_device_0'!Q565,'2024-03-18_windows_device_0'!Q$1:Q$911,1,0)</f>
        <v>2184186</v>
      </c>
      <c r="C565">
        <f t="shared" si="27"/>
        <v>-1.3350259677561257E-2</v>
      </c>
      <c r="D565">
        <f t="shared" si="25"/>
        <v>2184157.367441515</v>
      </c>
      <c r="E565">
        <f t="shared" si="26"/>
        <v>38.430649740322444</v>
      </c>
    </row>
    <row r="566" spans="1:5" x14ac:dyDescent="0.25">
      <c r="A566">
        <f>VLOOKUP('2024-03-18_windows_device_0'!P566,'2024-03-18_windows_device_0'!P$1:P$911,1,0)</f>
        <v>38.411333333333332</v>
      </c>
      <c r="B566">
        <f>VLOOKUP('2024-03-18_windows_device_0'!Q566,'2024-03-18_windows_device_0'!Q$1:Q$911,1,0)</f>
        <v>2184183</v>
      </c>
      <c r="C566">
        <f t="shared" si="27"/>
        <v>-3.2708136210041802E-2</v>
      </c>
      <c r="D566">
        <f t="shared" si="25"/>
        <v>2184112.8502317113</v>
      </c>
      <c r="E566">
        <f t="shared" si="26"/>
        <v>38.378625197123291</v>
      </c>
    </row>
    <row r="567" spans="1:5" x14ac:dyDescent="0.25">
      <c r="A567">
        <f>VLOOKUP('2024-03-18_windows_device_0'!P567,'2024-03-18_windows_device_0'!P$1:P$911,1,0)</f>
        <v>38.371333333333332</v>
      </c>
      <c r="B567">
        <f>VLOOKUP('2024-03-18_windows_device_0'!Q567,'2024-03-18_windows_device_0'!Q$1:Q$911,1,0)</f>
        <v>2184176</v>
      </c>
      <c r="C567">
        <f t="shared" si="27"/>
        <v>-4.0050779032697999E-2</v>
      </c>
      <c r="D567">
        <f t="shared" si="25"/>
        <v>2184090.1023245449</v>
      </c>
      <c r="E567">
        <f t="shared" si="26"/>
        <v>38.331282554300635</v>
      </c>
    </row>
    <row r="568" spans="1:5" x14ac:dyDescent="0.25">
      <c r="A568">
        <f>VLOOKUP('2024-03-18_windows_device_0'!P568,'2024-03-18_windows_device_0'!P$1:P$911,1,0)</f>
        <v>38.362000000000002</v>
      </c>
      <c r="B568">
        <f>VLOOKUP('2024-03-18_windows_device_0'!Q568,'2024-03-18_windows_device_0'!Q$1:Q$911,1,0)</f>
        <v>2184173</v>
      </c>
      <c r="C568">
        <f t="shared" si="27"/>
        <v>-9.3451817742935921E-3</v>
      </c>
      <c r="D568">
        <f t="shared" si="25"/>
        <v>2184152.9572090604</v>
      </c>
      <c r="E568">
        <f t="shared" si="26"/>
        <v>38.352654818225709</v>
      </c>
    </row>
    <row r="569" spans="1:5" x14ac:dyDescent="0.25">
      <c r="A569">
        <f>VLOOKUP('2024-03-18_windows_device_0'!P569,'2024-03-18_windows_device_0'!P$1:P$911,1,0)</f>
        <v>38.336666666666666</v>
      </c>
      <c r="B569">
        <f>VLOOKUP('2024-03-18_windows_device_0'!Q569,'2024-03-18_windows_device_0'!Q$1:Q$911,1,0)</f>
        <v>2184175</v>
      </c>
      <c r="C569">
        <f t="shared" si="27"/>
        <v>-2.5365493387378483E-2</v>
      </c>
      <c r="D569">
        <f t="shared" si="25"/>
        <v>2184120.5981388781</v>
      </c>
      <c r="E569">
        <f t="shared" si="26"/>
        <v>38.31130117327929</v>
      </c>
    </row>
    <row r="570" spans="1:5" x14ac:dyDescent="0.25">
      <c r="A570">
        <f>VLOOKUP('2024-03-18_windows_device_0'!P570,'2024-03-18_windows_device_0'!P$1:P$911,1,0)</f>
        <v>38.317999999999998</v>
      </c>
      <c r="B570">
        <f>VLOOKUP('2024-03-18_windows_device_0'!Q570,'2024-03-18_windows_device_0'!Q$1:Q$911,1,0)</f>
        <v>2184175</v>
      </c>
      <c r="C570">
        <f t="shared" si="27"/>
        <v>-1.8690363548594296E-2</v>
      </c>
      <c r="D570">
        <f t="shared" si="25"/>
        <v>2184134.9144181209</v>
      </c>
      <c r="E570">
        <f t="shared" si="26"/>
        <v>38.299309636451405</v>
      </c>
    </row>
    <row r="571" spans="1:5" x14ac:dyDescent="0.25">
      <c r="A571">
        <f>VLOOKUP('2024-03-18_windows_device_0'!P571,'2024-03-18_windows_device_0'!P$1:P$911,1,0)</f>
        <v>38.28</v>
      </c>
      <c r="B571">
        <f>VLOOKUP('2024-03-18_windows_device_0'!Q571,'2024-03-18_windows_device_0'!Q$1:Q$911,1,0)</f>
        <v>2184175</v>
      </c>
      <c r="C571">
        <f t="shared" si="27"/>
        <v>-3.8048240081060614E-2</v>
      </c>
      <c r="D571">
        <f t="shared" si="25"/>
        <v>2184093.3972083176</v>
      </c>
      <c r="E571">
        <f t="shared" si="26"/>
        <v>38.24195175991894</v>
      </c>
    </row>
    <row r="572" spans="1:5" x14ac:dyDescent="0.25">
      <c r="A572">
        <f>VLOOKUP('2024-03-18_windows_device_0'!P572,'2024-03-18_windows_device_0'!P$1:P$911,1,0)</f>
        <v>38.262666666666668</v>
      </c>
      <c r="B572">
        <f>VLOOKUP('2024-03-18_windows_device_0'!Q572,'2024-03-18_windows_device_0'!Q$1:Q$911,1,0)</f>
        <v>2184176</v>
      </c>
      <c r="C572">
        <f t="shared" si="27"/>
        <v>-1.7355337580836037E-2</v>
      </c>
      <c r="D572">
        <f t="shared" si="25"/>
        <v>2184138.7776739695</v>
      </c>
      <c r="E572">
        <f t="shared" si="26"/>
        <v>38.24531132908583</v>
      </c>
    </row>
    <row r="573" spans="1:5" x14ac:dyDescent="0.25">
      <c r="A573">
        <f>VLOOKUP('2024-03-18_windows_device_0'!P573,'2024-03-18_windows_device_0'!P$1:P$911,1,0)</f>
        <v>38.229999999999997</v>
      </c>
      <c r="B573">
        <f>VLOOKUP('2024-03-18_windows_device_0'!Q573,'2024-03-18_windows_device_0'!Q$1:Q$911,1,0)</f>
        <v>2184174</v>
      </c>
      <c r="C573">
        <f t="shared" si="27"/>
        <v>-3.2708136210041802E-2</v>
      </c>
      <c r="D573">
        <f t="shared" si="25"/>
        <v>2184103.8502317113</v>
      </c>
      <c r="E573">
        <f t="shared" si="26"/>
        <v>38.197291863789957</v>
      </c>
    </row>
    <row r="574" spans="1:5" x14ac:dyDescent="0.25">
      <c r="A574">
        <f>VLOOKUP('2024-03-18_windows_device_0'!P574,'2024-03-18_windows_device_0'!P$1:P$911,1,0)</f>
        <v>38.204666666666668</v>
      </c>
      <c r="B574">
        <f>VLOOKUP('2024-03-18_windows_device_0'!Q574,'2024-03-18_windows_device_0'!Q$1:Q$911,1,0)</f>
        <v>2184172</v>
      </c>
      <c r="C574">
        <f t="shared" si="27"/>
        <v>-2.536549338737137E-2</v>
      </c>
      <c r="D574">
        <f t="shared" si="25"/>
        <v>2184117.5981388781</v>
      </c>
      <c r="E574">
        <f t="shared" si="26"/>
        <v>38.179301173279299</v>
      </c>
    </row>
    <row r="575" spans="1:5" x14ac:dyDescent="0.25">
      <c r="A575">
        <f>VLOOKUP('2024-03-18_windows_device_0'!P575,'2024-03-18_windows_device_0'!P$1:P$911,1,0)</f>
        <v>38.18333333333333</v>
      </c>
      <c r="B575">
        <f>VLOOKUP('2024-03-18_windows_device_0'!Q575,'2024-03-18_windows_device_0'!Q$1:Q$911,1,0)</f>
        <v>2184170</v>
      </c>
      <c r="C575">
        <f t="shared" si="27"/>
        <v>-2.1360415484110818E-2</v>
      </c>
      <c r="D575">
        <f t="shared" si="25"/>
        <v>2184124.187906424</v>
      </c>
      <c r="E575">
        <f t="shared" si="26"/>
        <v>38.161972917849219</v>
      </c>
    </row>
    <row r="576" spans="1:5" x14ac:dyDescent="0.25">
      <c r="A576">
        <f>VLOOKUP('2024-03-18_windows_device_0'!P576,'2024-03-18_windows_device_0'!P$1:P$911,1,0)</f>
        <v>38.152000000000001</v>
      </c>
      <c r="B576">
        <f>VLOOKUP('2024-03-18_windows_device_0'!Q576,'2024-03-18_windows_device_0'!Q$1:Q$911,1,0)</f>
        <v>2184171</v>
      </c>
      <c r="C576">
        <f t="shared" si="27"/>
        <v>-3.1373110242276424E-2</v>
      </c>
      <c r="D576">
        <f t="shared" si="25"/>
        <v>2184103.7134875599</v>
      </c>
      <c r="E576">
        <f t="shared" si="26"/>
        <v>38.120626889757723</v>
      </c>
    </row>
    <row r="577" spans="1:5" x14ac:dyDescent="0.25">
      <c r="A577">
        <f>VLOOKUP('2024-03-18_windows_device_0'!P577,'2024-03-18_windows_device_0'!P$1:P$911,1,0)</f>
        <v>38.133333333333333</v>
      </c>
      <c r="B577">
        <f>VLOOKUP('2024-03-18_windows_device_0'!Q577,'2024-03-18_windows_device_0'!Q$1:Q$911,1,0)</f>
        <v>2184169</v>
      </c>
      <c r="C577">
        <f t="shared" si="27"/>
        <v>-1.8690363548594296E-2</v>
      </c>
      <c r="D577">
        <f t="shared" si="25"/>
        <v>2184128.9144181209</v>
      </c>
      <c r="E577">
        <f t="shared" si="26"/>
        <v>38.11464296978474</v>
      </c>
    </row>
    <row r="578" spans="1:5" x14ac:dyDescent="0.25">
      <c r="A578">
        <f>VLOOKUP('2024-03-18_windows_device_0'!P578,'2024-03-18_windows_device_0'!P$1:P$911,1,0)</f>
        <v>38.107333333333337</v>
      </c>
      <c r="B578">
        <f>VLOOKUP('2024-03-18_windows_device_0'!Q578,'2024-03-18_windows_device_0'!Q$1:Q$911,1,0)</f>
        <v>2184166</v>
      </c>
      <c r="C578">
        <f t="shared" si="27"/>
        <v>-2.60330063712505E-2</v>
      </c>
      <c r="D578">
        <f t="shared" si="25"/>
        <v>2184110.166510954</v>
      </c>
      <c r="E578">
        <f t="shared" si="26"/>
        <v>38.081300326962086</v>
      </c>
    </row>
    <row r="579" spans="1:5" x14ac:dyDescent="0.25">
      <c r="A579">
        <f>VLOOKUP('2024-03-18_windows_device_0'!P579,'2024-03-18_windows_device_0'!P$1:P$911,1,0)</f>
        <v>38.088000000000001</v>
      </c>
      <c r="B579">
        <f>VLOOKUP('2024-03-18_windows_device_0'!Q579,'2024-03-18_windows_device_0'!Q$1:Q$911,1,0)</f>
        <v>2184164</v>
      </c>
      <c r="C579">
        <f t="shared" si="27"/>
        <v>-1.9357876532473429E-2</v>
      </c>
      <c r="D579">
        <f t="shared" ref="D579:D642" si="28">B579+C579*F$3</f>
        <v>2184122.4827901968</v>
      </c>
      <c r="E579">
        <f t="shared" ref="E579:E642" si="29">C579+A579</f>
        <v>38.068642123467527</v>
      </c>
    </row>
    <row r="580" spans="1:5" x14ac:dyDescent="0.25">
      <c r="A580">
        <f>VLOOKUP('2024-03-18_windows_device_0'!P580,'2024-03-18_windows_device_0'!P$1:P$911,1,0)</f>
        <v>38.06133333333333</v>
      </c>
      <c r="B580">
        <f>VLOOKUP('2024-03-18_windows_device_0'!Q580,'2024-03-18_windows_device_0'!Q$1:Q$911,1,0)</f>
        <v>2184158</v>
      </c>
      <c r="C580">
        <f t="shared" si="27"/>
        <v>-2.6700519355136745E-2</v>
      </c>
      <c r="D580">
        <f t="shared" si="28"/>
        <v>2184100.7348830299</v>
      </c>
      <c r="E580">
        <f t="shared" si="29"/>
        <v>38.034632813978192</v>
      </c>
    </row>
    <row r="581" spans="1:5" x14ac:dyDescent="0.25">
      <c r="A581">
        <f>VLOOKUP('2024-03-18_windows_device_0'!P581,'2024-03-18_windows_device_0'!P$1:P$911,1,0)</f>
        <v>38.033333333333331</v>
      </c>
      <c r="B581">
        <f>VLOOKUP('2024-03-18_windows_device_0'!Q581,'2024-03-18_windows_device_0'!Q$1:Q$911,1,0)</f>
        <v>2184157</v>
      </c>
      <c r="C581">
        <f t="shared" si="27"/>
        <v>-2.8035545322887889E-2</v>
      </c>
      <c r="D581">
        <f t="shared" si="28"/>
        <v>2184096.8716271813</v>
      </c>
      <c r="E581">
        <f t="shared" si="29"/>
        <v>38.005297788010445</v>
      </c>
    </row>
    <row r="582" spans="1:5" x14ac:dyDescent="0.25">
      <c r="A582">
        <f>VLOOKUP('2024-03-18_windows_device_0'!P582,'2024-03-18_windows_device_0'!P$1:P$911,1,0)</f>
        <v>38.007333333333335</v>
      </c>
      <c r="B582">
        <f>VLOOKUP('2024-03-18_windows_device_0'!Q582,'2024-03-18_windows_device_0'!Q$1:Q$911,1,0)</f>
        <v>2184157</v>
      </c>
      <c r="C582">
        <f t="shared" si="27"/>
        <v>-2.60330063712505E-2</v>
      </c>
      <c r="D582">
        <f t="shared" si="28"/>
        <v>2184101.166510954</v>
      </c>
      <c r="E582">
        <f t="shared" si="29"/>
        <v>37.981300326962085</v>
      </c>
    </row>
    <row r="583" spans="1:5" x14ac:dyDescent="0.25">
      <c r="A583">
        <f>VLOOKUP('2024-03-18_windows_device_0'!P583,'2024-03-18_windows_device_0'!P$1:P$911,1,0)</f>
        <v>37.99133333333333</v>
      </c>
      <c r="B583">
        <f>VLOOKUP('2024-03-18_windows_device_0'!Q583,'2024-03-18_windows_device_0'!Q$1:Q$911,1,0)</f>
        <v>2184158</v>
      </c>
      <c r="C583">
        <f t="shared" si="27"/>
        <v>-1.6020311613084891E-2</v>
      </c>
      <c r="D583">
        <f t="shared" si="28"/>
        <v>2184123.6409298177</v>
      </c>
      <c r="E583">
        <f t="shared" si="29"/>
        <v>37.975313021720247</v>
      </c>
    </row>
    <row r="584" spans="1:5" x14ac:dyDescent="0.25">
      <c r="A584">
        <f>VLOOKUP('2024-03-18_windows_device_0'!P584,'2024-03-18_windows_device_0'!P$1:P$911,1,0)</f>
        <v>37.952666666666666</v>
      </c>
      <c r="B584">
        <f>VLOOKUP('2024-03-18_windows_device_0'!Q584,'2024-03-18_windows_device_0'!Q$1:Q$911,1,0)</f>
        <v>2184151</v>
      </c>
      <c r="C584">
        <f t="shared" si="27"/>
        <v>-3.871575306493974E-2</v>
      </c>
      <c r="D584">
        <f t="shared" si="28"/>
        <v>2184067.9655803931</v>
      </c>
      <c r="E584">
        <f t="shared" si="29"/>
        <v>37.913950913601724</v>
      </c>
    </row>
    <row r="585" spans="1:5" x14ac:dyDescent="0.25">
      <c r="A585">
        <f>VLOOKUP('2024-03-18_windows_device_0'!P585,'2024-03-18_windows_device_0'!P$1:P$911,1,0)</f>
        <v>37.946666666666665</v>
      </c>
      <c r="B585">
        <f>VLOOKUP('2024-03-18_windows_device_0'!Q585,'2024-03-18_windows_device_0'!Q$1:Q$911,1,0)</f>
        <v>2184141</v>
      </c>
      <c r="C585">
        <f t="shared" si="27"/>
        <v>-6.0076168549050559E-3</v>
      </c>
      <c r="D585">
        <f t="shared" si="28"/>
        <v>2184128.1153486818</v>
      </c>
      <c r="E585">
        <f t="shared" si="29"/>
        <v>37.940659049811764</v>
      </c>
    </row>
    <row r="586" spans="1:5" x14ac:dyDescent="0.25">
      <c r="A586">
        <f>VLOOKUP('2024-03-18_windows_device_0'!P586,'2024-03-18_windows_device_0'!P$1:P$911,1,0)</f>
        <v>37.912666666666667</v>
      </c>
      <c r="B586">
        <f>VLOOKUP('2024-03-18_windows_device_0'!Q586,'2024-03-18_windows_device_0'!Q$1:Q$911,1,0)</f>
        <v>2184137</v>
      </c>
      <c r="C586">
        <f t="shared" si="27"/>
        <v>-3.4043162177792949E-2</v>
      </c>
      <c r="D586">
        <f t="shared" si="28"/>
        <v>2184063.9869758631</v>
      </c>
      <c r="E586">
        <f t="shared" si="29"/>
        <v>37.878623504488871</v>
      </c>
    </row>
    <row r="587" spans="1:5" x14ac:dyDescent="0.25">
      <c r="A587">
        <f>VLOOKUP('2024-03-18_windows_device_0'!P587,'2024-03-18_windows_device_0'!P$1:P$911,1,0)</f>
        <v>37.885333333333335</v>
      </c>
      <c r="B587">
        <f>VLOOKUP('2024-03-18_windows_device_0'!Q587,'2024-03-18_windows_device_0'!Q$1:Q$911,1,0)</f>
        <v>2184140</v>
      </c>
      <c r="C587">
        <f t="shared" si="27"/>
        <v>-2.7368032339008759E-2</v>
      </c>
      <c r="D587">
        <f t="shared" si="28"/>
        <v>2184081.3032551054</v>
      </c>
      <c r="E587">
        <f t="shared" si="29"/>
        <v>37.85796530099433</v>
      </c>
    </row>
    <row r="588" spans="1:5" x14ac:dyDescent="0.25">
      <c r="A588">
        <f>VLOOKUP('2024-03-18_windows_device_0'!P588,'2024-03-18_windows_device_0'!P$1:P$911,1,0)</f>
        <v>37.864666666666665</v>
      </c>
      <c r="B588">
        <f>VLOOKUP('2024-03-18_windows_device_0'!Q588,'2024-03-18_windows_device_0'!Q$1:Q$911,1,0)</f>
        <v>2184150</v>
      </c>
      <c r="C588">
        <f t="shared" si="27"/>
        <v>-2.0692902500231689E-2</v>
      </c>
      <c r="D588">
        <f t="shared" si="28"/>
        <v>2184105.6195343481</v>
      </c>
      <c r="E588">
        <f t="shared" si="29"/>
        <v>37.843973764166435</v>
      </c>
    </row>
    <row r="589" spans="1:5" x14ac:dyDescent="0.25">
      <c r="A589">
        <f>VLOOKUP('2024-03-18_windows_device_0'!P589,'2024-03-18_windows_device_0'!P$1:P$911,1,0)</f>
        <v>37.826000000000001</v>
      </c>
      <c r="B589">
        <f>VLOOKUP('2024-03-18_windows_device_0'!Q589,'2024-03-18_windows_device_0'!Q$1:Q$911,1,0)</f>
        <v>2184151</v>
      </c>
      <c r="C589">
        <f t="shared" si="27"/>
        <v>-3.871575306493974E-2</v>
      </c>
      <c r="D589">
        <f t="shared" si="28"/>
        <v>2184067.9655803931</v>
      </c>
      <c r="E589">
        <f t="shared" si="29"/>
        <v>37.787284246935059</v>
      </c>
    </row>
    <row r="590" spans="1:5" x14ac:dyDescent="0.25">
      <c r="A590">
        <f>VLOOKUP('2024-03-18_windows_device_0'!P590,'2024-03-18_windows_device_0'!P$1:P$911,1,0)</f>
        <v>37.825333333333333</v>
      </c>
      <c r="B590">
        <f>VLOOKUP('2024-03-18_windows_device_0'!Q590,'2024-03-18_windows_device_0'!Q$1:Q$911,1,0)</f>
        <v>2184146</v>
      </c>
      <c r="C590">
        <f t="shared" si="27"/>
        <v>-6.6751298387913007E-4</v>
      </c>
      <c r="D590">
        <f t="shared" si="28"/>
        <v>2184144.5683720759</v>
      </c>
      <c r="E590">
        <f t="shared" si="29"/>
        <v>37.824665820349452</v>
      </c>
    </row>
    <row r="591" spans="1:5" x14ac:dyDescent="0.25">
      <c r="A591">
        <f>VLOOKUP('2024-03-18_windows_device_0'!P591,'2024-03-18_windows_device_0'!P$1:P$911,1,0)</f>
        <v>37.777333333333331</v>
      </c>
      <c r="B591">
        <f>VLOOKUP('2024-03-18_windows_device_0'!Q591,'2024-03-18_windows_device_0'!Q$1:Q$911,1,0)</f>
        <v>2184143</v>
      </c>
      <c r="C591">
        <f t="shared" si="27"/>
        <v>-4.8060934839240448E-2</v>
      </c>
      <c r="D591">
        <f t="shared" si="28"/>
        <v>2184039.9227894535</v>
      </c>
      <c r="E591">
        <f t="shared" si="29"/>
        <v>37.729272398494089</v>
      </c>
    </row>
    <row r="592" spans="1:5" x14ac:dyDescent="0.25">
      <c r="A592">
        <f>VLOOKUP('2024-03-18_windows_device_0'!P592,'2024-03-18_windows_device_0'!P$1:P$911,1,0)</f>
        <v>37.769333333333336</v>
      </c>
      <c r="B592">
        <f>VLOOKUP('2024-03-18_windows_device_0'!Q592,'2024-03-18_windows_device_0'!Q$1:Q$911,1,0)</f>
        <v>2184146</v>
      </c>
      <c r="C592">
        <f t="shared" si="27"/>
        <v>-8.0101558065353313E-3</v>
      </c>
      <c r="D592">
        <f t="shared" si="28"/>
        <v>2184128.8204649091</v>
      </c>
      <c r="E592">
        <f t="shared" si="29"/>
        <v>37.761323177526798</v>
      </c>
    </row>
    <row r="593" spans="1:5" x14ac:dyDescent="0.25">
      <c r="A593">
        <f>VLOOKUP('2024-03-18_windows_device_0'!P593,'2024-03-18_windows_device_0'!P$1:P$911,1,0)</f>
        <v>37.718000000000004</v>
      </c>
      <c r="B593">
        <f>VLOOKUP('2024-03-18_windows_device_0'!Q593,'2024-03-18_windows_device_0'!Q$1:Q$911,1,0)</f>
        <v>2184141</v>
      </c>
      <c r="C593">
        <f t="shared" si="27"/>
        <v>-5.1398499758628986E-2</v>
      </c>
      <c r="D593">
        <f t="shared" si="28"/>
        <v>2184030.7646498322</v>
      </c>
      <c r="E593">
        <f t="shared" si="29"/>
        <v>37.666601500241377</v>
      </c>
    </row>
    <row r="594" spans="1:5" x14ac:dyDescent="0.25">
      <c r="A594">
        <f>VLOOKUP('2024-03-18_windows_device_0'!P594,'2024-03-18_windows_device_0'!P$1:P$911,1,0)</f>
        <v>37.706666666666663</v>
      </c>
      <c r="B594">
        <f>VLOOKUP('2024-03-18_windows_device_0'!Q594,'2024-03-18_windows_device_0'!Q$1:Q$911,1,0)</f>
        <v>2184141</v>
      </c>
      <c r="C594">
        <f t="shared" si="27"/>
        <v>-1.1347720725938096E-2</v>
      </c>
      <c r="D594">
        <f t="shared" si="28"/>
        <v>2184116.6623252877</v>
      </c>
      <c r="E594">
        <f t="shared" si="29"/>
        <v>37.695318945940727</v>
      </c>
    </row>
    <row r="595" spans="1:5" x14ac:dyDescent="0.25">
      <c r="A595">
        <f>VLOOKUP('2024-03-18_windows_device_0'!P595,'2024-03-18_windows_device_0'!P$1:P$911,1,0)</f>
        <v>37.677999999999997</v>
      </c>
      <c r="B595">
        <f>VLOOKUP('2024-03-18_windows_device_0'!Q595,'2024-03-18_windows_device_0'!Q$1:Q$911,1,0)</f>
        <v>2184144</v>
      </c>
      <c r="C595">
        <f t="shared" si="27"/>
        <v>-2.8703058306767022E-2</v>
      </c>
      <c r="D595">
        <f t="shared" si="28"/>
        <v>2184082.4399992572</v>
      </c>
      <c r="E595">
        <f t="shared" si="29"/>
        <v>37.64929694169323</v>
      </c>
    </row>
    <row r="596" spans="1:5" x14ac:dyDescent="0.25">
      <c r="A596">
        <f>VLOOKUP('2024-03-18_windows_device_0'!P596,'2024-03-18_windows_device_0'!P$1:P$911,1,0)</f>
        <v>37.661999999999999</v>
      </c>
      <c r="B596">
        <f>VLOOKUP('2024-03-18_windows_device_0'!Q596,'2024-03-18_windows_device_0'!Q$1:Q$911,1,0)</f>
        <v>2184140</v>
      </c>
      <c r="C596">
        <f t="shared" si="27"/>
        <v>-1.6020311613077778E-2</v>
      </c>
      <c r="D596">
        <f t="shared" si="28"/>
        <v>2184105.6409298177</v>
      </c>
      <c r="E596">
        <f t="shared" si="29"/>
        <v>37.645979688386923</v>
      </c>
    </row>
    <row r="597" spans="1:5" x14ac:dyDescent="0.25">
      <c r="A597">
        <f>VLOOKUP('2024-03-18_windows_device_0'!P597,'2024-03-18_windows_device_0'!P$1:P$911,1,0)</f>
        <v>37.62466666666667</v>
      </c>
      <c r="B597">
        <f>VLOOKUP('2024-03-18_windows_device_0'!Q597,'2024-03-18_windows_device_0'!Q$1:Q$911,1,0)</f>
        <v>2184145</v>
      </c>
      <c r="C597">
        <f t="shared" si="27"/>
        <v>-3.7380727097181481E-2</v>
      </c>
      <c r="D597">
        <f t="shared" si="28"/>
        <v>2184064.8288362417</v>
      </c>
      <c r="E597">
        <f t="shared" si="29"/>
        <v>37.58728593956949</v>
      </c>
    </row>
    <row r="598" spans="1:5" x14ac:dyDescent="0.25">
      <c r="A598">
        <f>VLOOKUP('2024-03-18_windows_device_0'!P598,'2024-03-18_windows_device_0'!P$1:P$911,1,0)</f>
        <v>37.609333333333332</v>
      </c>
      <c r="B598">
        <f>VLOOKUP('2024-03-18_windows_device_0'!Q598,'2024-03-18_windows_device_0'!Q$1:Q$911,1,0)</f>
        <v>2184143</v>
      </c>
      <c r="C598">
        <f t="shared" si="27"/>
        <v>-1.5352798629205763E-2</v>
      </c>
      <c r="D598">
        <f t="shared" si="28"/>
        <v>2184110.0725577422</v>
      </c>
      <c r="E598">
        <f t="shared" si="29"/>
        <v>37.593980534704123</v>
      </c>
    </row>
    <row r="599" spans="1:5" x14ac:dyDescent="0.25">
      <c r="A599">
        <f>VLOOKUP('2024-03-18_windows_device_0'!P599,'2024-03-18_windows_device_0'!P$1:P$911,1,0)</f>
        <v>37.567999999999998</v>
      </c>
      <c r="B599">
        <f>VLOOKUP('2024-03-18_windows_device_0'!Q599,'2024-03-18_windows_device_0'!Q$1:Q$911,1,0)</f>
        <v>2184138</v>
      </c>
      <c r="C599">
        <f t="shared" si="27"/>
        <v>-4.1385805000456265E-2</v>
      </c>
      <c r="D599">
        <f t="shared" si="28"/>
        <v>2184049.2390686963</v>
      </c>
      <c r="E599">
        <f t="shared" si="29"/>
        <v>37.526614194999539</v>
      </c>
    </row>
    <row r="600" spans="1:5" x14ac:dyDescent="0.25">
      <c r="A600">
        <f>VLOOKUP('2024-03-18_windows_device_0'!P600,'2024-03-18_windows_device_0'!P$1:P$911,1,0)</f>
        <v>37.553333333333335</v>
      </c>
      <c r="B600">
        <f>VLOOKUP('2024-03-18_windows_device_0'!Q600,'2024-03-18_windows_device_0'!Q$1:Q$911,1,0)</f>
        <v>2184134</v>
      </c>
      <c r="C600">
        <f t="shared" si="27"/>
        <v>-1.4685285645319518E-2</v>
      </c>
      <c r="D600">
        <f t="shared" si="28"/>
        <v>2184102.5041856663</v>
      </c>
      <c r="E600">
        <f t="shared" si="29"/>
        <v>37.538648047688014</v>
      </c>
    </row>
    <row r="601" spans="1:5" x14ac:dyDescent="0.25">
      <c r="A601">
        <f>VLOOKUP('2024-03-18_windows_device_0'!P601,'2024-03-18_windows_device_0'!P$1:P$911,1,0)</f>
        <v>37.527999999999999</v>
      </c>
      <c r="B601">
        <f>VLOOKUP('2024-03-18_windows_device_0'!Q601,'2024-03-18_windows_device_0'!Q$1:Q$911,1,0)</f>
        <v>2184121</v>
      </c>
      <c r="C601">
        <f t="shared" si="27"/>
        <v>-2.5365493387378483E-2</v>
      </c>
      <c r="D601">
        <f t="shared" si="28"/>
        <v>2184066.5981388781</v>
      </c>
      <c r="E601">
        <f t="shared" si="29"/>
        <v>37.502634506612623</v>
      </c>
    </row>
    <row r="602" spans="1:5" x14ac:dyDescent="0.25">
      <c r="A602">
        <f>VLOOKUP('2024-03-18_windows_device_0'!P602,'2024-03-18_windows_device_0'!P$1:P$911,1,0)</f>
        <v>37.50266666666667</v>
      </c>
      <c r="B602">
        <f>VLOOKUP('2024-03-18_windows_device_0'!Q602,'2024-03-18_windows_device_0'!Q$1:Q$911,1,0)</f>
        <v>2184118</v>
      </c>
      <c r="C602">
        <f t="shared" si="27"/>
        <v>-2.536549338737137E-2</v>
      </c>
      <c r="D602">
        <f t="shared" si="28"/>
        <v>2184063.5981388781</v>
      </c>
      <c r="E602">
        <f t="shared" si="29"/>
        <v>37.477301173279301</v>
      </c>
    </row>
    <row r="603" spans="1:5" x14ac:dyDescent="0.25">
      <c r="A603">
        <f>VLOOKUP('2024-03-18_windows_device_0'!P603,'2024-03-18_windows_device_0'!P$1:P$911,1,0)</f>
        <v>37.471333333333334</v>
      </c>
      <c r="B603">
        <f>VLOOKUP('2024-03-18_windows_device_0'!Q603,'2024-03-18_windows_device_0'!Q$1:Q$911,1,0)</f>
        <v>2184125</v>
      </c>
      <c r="C603">
        <f t="shared" si="27"/>
        <v>-3.1373110242283543E-2</v>
      </c>
      <c r="D603">
        <f t="shared" si="28"/>
        <v>2184057.7134875599</v>
      </c>
      <c r="E603">
        <f t="shared" si="29"/>
        <v>37.439960223091049</v>
      </c>
    </row>
    <row r="604" spans="1:5" x14ac:dyDescent="0.25">
      <c r="A604">
        <f>VLOOKUP('2024-03-18_windows_device_0'!P604,'2024-03-18_windows_device_0'!P$1:P$911,1,0)</f>
        <v>37.455333333333336</v>
      </c>
      <c r="B604">
        <f>VLOOKUP('2024-03-18_windows_device_0'!Q604,'2024-03-18_windows_device_0'!Q$1:Q$911,1,0)</f>
        <v>2184124</v>
      </c>
      <c r="C604">
        <f t="shared" si="27"/>
        <v>-1.6020311613077778E-2</v>
      </c>
      <c r="D604">
        <f t="shared" si="28"/>
        <v>2184089.6409298177</v>
      </c>
      <c r="E604">
        <f t="shared" si="29"/>
        <v>37.43931302172026</v>
      </c>
    </row>
    <row r="605" spans="1:5" x14ac:dyDescent="0.25">
      <c r="A605">
        <f>VLOOKUP('2024-03-18_windows_device_0'!P605,'2024-03-18_windows_device_0'!P$1:P$911,1,0)</f>
        <v>37.422666666666665</v>
      </c>
      <c r="B605">
        <f>VLOOKUP('2024-03-18_windows_device_0'!Q605,'2024-03-18_windows_device_0'!Q$1:Q$911,1,0)</f>
        <v>2184128</v>
      </c>
      <c r="C605">
        <f t="shared" si="27"/>
        <v>-3.2708136210041802E-2</v>
      </c>
      <c r="D605">
        <f t="shared" si="28"/>
        <v>2184057.8502317113</v>
      </c>
      <c r="E605">
        <f t="shared" si="29"/>
        <v>37.389958530456624</v>
      </c>
    </row>
    <row r="606" spans="1:5" x14ac:dyDescent="0.25">
      <c r="A606">
        <f>VLOOKUP('2024-03-18_windows_device_0'!P606,'2024-03-18_windows_device_0'!P$1:P$911,1,0)</f>
        <v>37.399333333333331</v>
      </c>
      <c r="B606">
        <f>VLOOKUP('2024-03-18_windows_device_0'!Q606,'2024-03-18_windows_device_0'!Q$1:Q$911,1,0)</f>
        <v>2184123</v>
      </c>
      <c r="C606">
        <f t="shared" si="27"/>
        <v>-2.3362954435741094E-2</v>
      </c>
      <c r="D606">
        <f t="shared" si="28"/>
        <v>2184072.8930226509</v>
      </c>
      <c r="E606">
        <f t="shared" si="29"/>
        <v>37.375970378897591</v>
      </c>
    </row>
    <row r="607" spans="1:5" x14ac:dyDescent="0.25">
      <c r="A607">
        <f>VLOOKUP('2024-03-18_windows_device_0'!P607,'2024-03-18_windows_device_0'!P$1:P$911,1,0)</f>
        <v>37.37533333333333</v>
      </c>
      <c r="B607">
        <f>VLOOKUP('2024-03-18_windows_device_0'!Q607,'2024-03-18_windows_device_0'!Q$1:Q$911,1,0)</f>
        <v>2184123</v>
      </c>
      <c r="C607">
        <f t="shared" si="27"/>
        <v>-2.4030467419620224E-2</v>
      </c>
      <c r="D607">
        <f t="shared" si="28"/>
        <v>2184071.4613947268</v>
      </c>
      <c r="E607">
        <f t="shared" si="29"/>
        <v>37.351302865913709</v>
      </c>
    </row>
    <row r="608" spans="1:5" x14ac:dyDescent="0.25">
      <c r="A608">
        <f>VLOOKUP('2024-03-18_windows_device_0'!P608,'2024-03-18_windows_device_0'!P$1:P$911,1,0)</f>
        <v>37.35</v>
      </c>
      <c r="B608">
        <f>VLOOKUP('2024-03-18_windows_device_0'!Q608,'2024-03-18_windows_device_0'!Q$1:Q$911,1,0)</f>
        <v>2184123</v>
      </c>
      <c r="C608">
        <f t="shared" si="27"/>
        <v>-2.536549338737137E-2</v>
      </c>
      <c r="D608">
        <f t="shared" si="28"/>
        <v>2184068.5981388781</v>
      </c>
      <c r="E608">
        <f t="shared" si="29"/>
        <v>37.324634506612632</v>
      </c>
    </row>
    <row r="609" spans="1:5" x14ac:dyDescent="0.25">
      <c r="A609">
        <f>VLOOKUP('2024-03-18_windows_device_0'!P609,'2024-03-18_windows_device_0'!P$1:P$911,1,0)</f>
        <v>37.322000000000003</v>
      </c>
      <c r="B609">
        <f>VLOOKUP('2024-03-18_windows_device_0'!Q609,'2024-03-18_windows_device_0'!Q$1:Q$911,1,0)</f>
        <v>2184118</v>
      </c>
      <c r="C609">
        <f t="shared" si="27"/>
        <v>-2.8035545322887889E-2</v>
      </c>
      <c r="D609">
        <f t="shared" si="28"/>
        <v>2184057.8716271813</v>
      </c>
      <c r="E609">
        <f t="shared" si="29"/>
        <v>37.293964454677116</v>
      </c>
    </row>
    <row r="610" spans="1:5" x14ac:dyDescent="0.25">
      <c r="A610">
        <f>VLOOKUP('2024-03-18_windows_device_0'!P610,'2024-03-18_windows_device_0'!P$1:P$911,1,0)</f>
        <v>37.291333333333334</v>
      </c>
      <c r="B610">
        <f>VLOOKUP('2024-03-18_windows_device_0'!Q610,'2024-03-18_windows_device_0'!Q$1:Q$911,1,0)</f>
        <v>2184104</v>
      </c>
      <c r="C610">
        <f t="shared" si="27"/>
        <v>-3.070559725840441E-2</v>
      </c>
      <c r="D610">
        <f t="shared" si="28"/>
        <v>2184038.1451154845</v>
      </c>
      <c r="E610">
        <f t="shared" si="29"/>
        <v>37.26062773607493</v>
      </c>
    </row>
    <row r="611" spans="1:5" x14ac:dyDescent="0.25">
      <c r="A611">
        <f>VLOOKUP('2024-03-18_windows_device_0'!P611,'2024-03-18_windows_device_0'!P$1:P$911,1,0)</f>
        <v>37.273333333333333</v>
      </c>
      <c r="B611">
        <f>VLOOKUP('2024-03-18_windows_device_0'!Q611,'2024-03-18_windows_device_0'!Q$1:Q$911,1,0)</f>
        <v>2184100</v>
      </c>
      <c r="C611">
        <f t="shared" si="27"/>
        <v>-1.8022850564715167E-2</v>
      </c>
      <c r="D611">
        <f t="shared" si="28"/>
        <v>2184061.346046045</v>
      </c>
      <c r="E611">
        <f t="shared" si="29"/>
        <v>37.255310482768621</v>
      </c>
    </row>
    <row r="612" spans="1:5" x14ac:dyDescent="0.25">
      <c r="A612">
        <f>VLOOKUP('2024-03-18_windows_device_0'!P612,'2024-03-18_windows_device_0'!P$1:P$911,1,0)</f>
        <v>37.229999999999997</v>
      </c>
      <c r="B612">
        <f>VLOOKUP('2024-03-18_windows_device_0'!Q612,'2024-03-18_windows_device_0'!Q$1:Q$911,1,0)</f>
        <v>2184096</v>
      </c>
      <c r="C612">
        <f t="shared" si="27"/>
        <v>-4.338834395209365E-2</v>
      </c>
      <c r="D612">
        <f t="shared" si="28"/>
        <v>2184002.9441849235</v>
      </c>
      <c r="E612">
        <f t="shared" si="29"/>
        <v>37.186611656047901</v>
      </c>
    </row>
    <row r="613" spans="1:5" x14ac:dyDescent="0.25">
      <c r="A613">
        <f>VLOOKUP('2024-03-18_windows_device_0'!P613,'2024-03-18_windows_device_0'!P$1:P$911,1,0)</f>
        <v>37.223333333333336</v>
      </c>
      <c r="B613">
        <f>VLOOKUP('2024-03-18_windows_device_0'!Q613,'2024-03-18_windows_device_0'!Q$1:Q$911,1,0)</f>
        <v>2184108</v>
      </c>
      <c r="C613">
        <f t="shared" si="27"/>
        <v>-6.6751298387770714E-3</v>
      </c>
      <c r="D613">
        <f t="shared" si="28"/>
        <v>2184093.6837207573</v>
      </c>
      <c r="E613">
        <f t="shared" si="29"/>
        <v>37.216658203494561</v>
      </c>
    </row>
    <row r="614" spans="1:5" x14ac:dyDescent="0.25">
      <c r="A614">
        <f>VLOOKUP('2024-03-18_windows_device_0'!P614,'2024-03-18_windows_device_0'!P$1:P$911,1,0)</f>
        <v>37.196666666666665</v>
      </c>
      <c r="B614">
        <f>VLOOKUP('2024-03-18_windows_device_0'!Q614,'2024-03-18_windows_device_0'!Q$1:Q$911,1,0)</f>
        <v>2184115</v>
      </c>
      <c r="C614">
        <f t="shared" si="27"/>
        <v>-2.6700519355136745E-2</v>
      </c>
      <c r="D614">
        <f t="shared" si="28"/>
        <v>2184057.7348830299</v>
      </c>
      <c r="E614">
        <f t="shared" si="29"/>
        <v>37.169966147311527</v>
      </c>
    </row>
    <row r="615" spans="1:5" x14ac:dyDescent="0.25">
      <c r="A615">
        <f>VLOOKUP('2024-03-18_windows_device_0'!P615,'2024-03-18_windows_device_0'!P$1:P$911,1,0)</f>
        <v>37.183999999999997</v>
      </c>
      <c r="B615">
        <f>VLOOKUP('2024-03-18_windows_device_0'!Q615,'2024-03-18_windows_device_0'!Q$1:Q$911,1,0)</f>
        <v>2184116</v>
      </c>
      <c r="C615">
        <f t="shared" si="27"/>
        <v>-1.2682746693689241E-2</v>
      </c>
      <c r="D615">
        <f t="shared" si="28"/>
        <v>2184088.7990694391</v>
      </c>
      <c r="E615">
        <f t="shared" si="29"/>
        <v>37.171317253306306</v>
      </c>
    </row>
    <row r="616" spans="1:5" x14ac:dyDescent="0.25">
      <c r="A616">
        <f>VLOOKUP('2024-03-18_windows_device_0'!P616,'2024-03-18_windows_device_0'!P$1:P$911,1,0)</f>
        <v>37.145333333333333</v>
      </c>
      <c r="B616">
        <f>VLOOKUP('2024-03-18_windows_device_0'!Q616,'2024-03-18_windows_device_0'!Q$1:Q$911,1,0)</f>
        <v>2184111</v>
      </c>
      <c r="C616">
        <f t="shared" ref="C616:C679" si="30">(A616-A615)*F$2</f>
        <v>-3.871575306493974E-2</v>
      </c>
      <c r="D616">
        <f t="shared" si="28"/>
        <v>2184027.9655803931</v>
      </c>
      <c r="E616">
        <f t="shared" si="29"/>
        <v>37.106617580268392</v>
      </c>
    </row>
    <row r="617" spans="1:5" x14ac:dyDescent="0.25">
      <c r="A617">
        <f>VLOOKUP('2024-03-18_windows_device_0'!P617,'2024-03-18_windows_device_0'!P$1:P$911,1,0)</f>
        <v>37.116666666666667</v>
      </c>
      <c r="B617">
        <f>VLOOKUP('2024-03-18_windows_device_0'!Q617,'2024-03-18_windows_device_0'!Q$1:Q$911,1,0)</f>
        <v>2184110</v>
      </c>
      <c r="C617">
        <f t="shared" si="30"/>
        <v>-2.8703058306767022E-2</v>
      </c>
      <c r="D617">
        <f t="shared" si="28"/>
        <v>2184048.4399992572</v>
      </c>
      <c r="E617">
        <f t="shared" si="29"/>
        <v>37.0879636083599</v>
      </c>
    </row>
    <row r="618" spans="1:5" x14ac:dyDescent="0.25">
      <c r="A618">
        <f>VLOOKUP('2024-03-18_windows_device_0'!P618,'2024-03-18_windows_device_0'!P$1:P$911,1,0)</f>
        <v>37.086666666666666</v>
      </c>
      <c r="B618">
        <f>VLOOKUP('2024-03-18_windows_device_0'!Q618,'2024-03-18_windows_device_0'!Q$1:Q$911,1,0)</f>
        <v>2184109</v>
      </c>
      <c r="C618">
        <f t="shared" si="30"/>
        <v>-3.0038084274525281E-2</v>
      </c>
      <c r="D618">
        <f t="shared" si="28"/>
        <v>2184044.5767434086</v>
      </c>
      <c r="E618">
        <f t="shared" si="29"/>
        <v>37.056628582392143</v>
      </c>
    </row>
    <row r="619" spans="1:5" x14ac:dyDescent="0.25">
      <c r="A619">
        <f>VLOOKUP('2024-03-18_windows_device_0'!P619,'2024-03-18_windows_device_0'!P$1:P$911,1,0)</f>
        <v>37.06133333333333</v>
      </c>
      <c r="B619">
        <f>VLOOKUP('2024-03-18_windows_device_0'!Q619,'2024-03-18_windows_device_0'!Q$1:Q$911,1,0)</f>
        <v>2184107</v>
      </c>
      <c r="C619">
        <f t="shared" si="30"/>
        <v>-2.5365493387378483E-2</v>
      </c>
      <c r="D619">
        <f t="shared" si="28"/>
        <v>2184052.5981388781</v>
      </c>
      <c r="E619">
        <f t="shared" si="29"/>
        <v>37.035967839945954</v>
      </c>
    </row>
    <row r="620" spans="1:5" x14ac:dyDescent="0.25">
      <c r="A620">
        <f>VLOOKUP('2024-03-18_windows_device_0'!P620,'2024-03-18_windows_device_0'!P$1:P$911,1,0)</f>
        <v>37.045999999999999</v>
      </c>
      <c r="B620">
        <f>VLOOKUP('2024-03-18_windows_device_0'!Q620,'2024-03-18_windows_device_0'!Q$1:Q$911,1,0)</f>
        <v>2184099</v>
      </c>
      <c r="C620">
        <f t="shared" si="30"/>
        <v>-1.5352798629198647E-2</v>
      </c>
      <c r="D620">
        <f t="shared" si="28"/>
        <v>2184066.0725577422</v>
      </c>
      <c r="E620">
        <f t="shared" si="29"/>
        <v>37.030647201370797</v>
      </c>
    </row>
    <row r="621" spans="1:5" x14ac:dyDescent="0.25">
      <c r="A621">
        <f>VLOOKUP('2024-03-18_windows_device_0'!P621,'2024-03-18_windows_device_0'!P$1:P$911,1,0)</f>
        <v>37.026666666666664</v>
      </c>
      <c r="B621">
        <f>VLOOKUP('2024-03-18_windows_device_0'!Q621,'2024-03-18_windows_device_0'!Q$1:Q$911,1,0)</f>
        <v>2184084</v>
      </c>
      <c r="C621">
        <f t="shared" si="30"/>
        <v>-1.9357876532473429E-2</v>
      </c>
      <c r="D621">
        <f t="shared" si="28"/>
        <v>2184042.4827901968</v>
      </c>
      <c r="E621">
        <f t="shared" si="29"/>
        <v>37.007308790134189</v>
      </c>
    </row>
    <row r="622" spans="1:5" x14ac:dyDescent="0.25">
      <c r="A622">
        <f>VLOOKUP('2024-03-18_windows_device_0'!P622,'2024-03-18_windows_device_0'!P$1:P$911,1,0)</f>
        <v>36.998666666666665</v>
      </c>
      <c r="B622">
        <f>VLOOKUP('2024-03-18_windows_device_0'!Q622,'2024-03-18_windows_device_0'!Q$1:Q$911,1,0)</f>
        <v>2184079</v>
      </c>
      <c r="C622">
        <f t="shared" si="30"/>
        <v>-2.8035545322887889E-2</v>
      </c>
      <c r="D622">
        <f t="shared" si="28"/>
        <v>2184018.8716271813</v>
      </c>
      <c r="E622">
        <f t="shared" si="29"/>
        <v>36.970631121343779</v>
      </c>
    </row>
    <row r="623" spans="1:5" x14ac:dyDescent="0.25">
      <c r="A623">
        <f>VLOOKUP('2024-03-18_windows_device_0'!P623,'2024-03-18_windows_device_0'!P$1:P$911,1,0)</f>
        <v>36.960666666666668</v>
      </c>
      <c r="B623">
        <f>VLOOKUP('2024-03-18_windows_device_0'!Q623,'2024-03-18_windows_device_0'!Q$1:Q$911,1,0)</f>
        <v>2184078</v>
      </c>
      <c r="C623">
        <f t="shared" si="30"/>
        <v>-3.8048240081060614E-2</v>
      </c>
      <c r="D623">
        <f t="shared" si="28"/>
        <v>2183996.3972083176</v>
      </c>
      <c r="E623">
        <f t="shared" si="29"/>
        <v>36.922618426585608</v>
      </c>
    </row>
    <row r="624" spans="1:5" x14ac:dyDescent="0.25">
      <c r="A624">
        <f>VLOOKUP('2024-03-18_windows_device_0'!P624,'2024-03-18_windows_device_0'!P$1:P$911,1,0)</f>
        <v>36.952666666666666</v>
      </c>
      <c r="B624">
        <f>VLOOKUP('2024-03-18_windows_device_0'!Q624,'2024-03-18_windows_device_0'!Q$1:Q$911,1,0)</f>
        <v>2184084</v>
      </c>
      <c r="C624">
        <f t="shared" si="30"/>
        <v>-8.0101558065424454E-3</v>
      </c>
      <c r="D624">
        <f t="shared" si="28"/>
        <v>2184066.8204649091</v>
      </c>
      <c r="E624">
        <f t="shared" si="29"/>
        <v>36.944656510860121</v>
      </c>
    </row>
    <row r="625" spans="1:5" x14ac:dyDescent="0.25">
      <c r="A625">
        <f>VLOOKUP('2024-03-18_windows_device_0'!P625,'2024-03-18_windows_device_0'!P$1:P$911,1,0)</f>
        <v>36.932000000000002</v>
      </c>
      <c r="B625">
        <f>VLOOKUP('2024-03-18_windows_device_0'!Q625,'2024-03-18_windows_device_0'!Q$1:Q$911,1,0)</f>
        <v>2184087</v>
      </c>
      <c r="C625">
        <f t="shared" si="30"/>
        <v>-2.0692902500224573E-2</v>
      </c>
      <c r="D625">
        <f t="shared" si="28"/>
        <v>2184042.6195343481</v>
      </c>
      <c r="E625">
        <f t="shared" si="29"/>
        <v>36.91130709749978</v>
      </c>
    </row>
    <row r="626" spans="1:5" x14ac:dyDescent="0.25">
      <c r="A626">
        <f>VLOOKUP('2024-03-18_windows_device_0'!P626,'2024-03-18_windows_device_0'!P$1:P$911,1,0)</f>
        <v>36.906666666666666</v>
      </c>
      <c r="B626">
        <f>VLOOKUP('2024-03-18_windows_device_0'!Q626,'2024-03-18_windows_device_0'!Q$1:Q$911,1,0)</f>
        <v>2184092</v>
      </c>
      <c r="C626">
        <f t="shared" si="30"/>
        <v>-2.5365493387378483E-2</v>
      </c>
      <c r="D626">
        <f t="shared" si="28"/>
        <v>2184037.5981388781</v>
      </c>
      <c r="E626">
        <f t="shared" si="29"/>
        <v>36.88130117327929</v>
      </c>
    </row>
    <row r="627" spans="1:5" x14ac:dyDescent="0.25">
      <c r="A627">
        <f>VLOOKUP('2024-03-18_windows_device_0'!P627,'2024-03-18_windows_device_0'!P$1:P$911,1,0)</f>
        <v>36.88133333333333</v>
      </c>
      <c r="B627">
        <f>VLOOKUP('2024-03-18_windows_device_0'!Q627,'2024-03-18_windows_device_0'!Q$1:Q$911,1,0)</f>
        <v>2184092</v>
      </c>
      <c r="C627">
        <f t="shared" si="30"/>
        <v>-2.5365493387378483E-2</v>
      </c>
      <c r="D627">
        <f t="shared" si="28"/>
        <v>2184037.5981388781</v>
      </c>
      <c r="E627">
        <f t="shared" si="29"/>
        <v>36.855967839945954</v>
      </c>
    </row>
    <row r="628" spans="1:5" x14ac:dyDescent="0.25">
      <c r="A628">
        <f>VLOOKUP('2024-03-18_windows_device_0'!P628,'2024-03-18_windows_device_0'!P$1:P$911,1,0)</f>
        <v>36.848666666666666</v>
      </c>
      <c r="B628">
        <f>VLOOKUP('2024-03-18_windows_device_0'!Q628,'2024-03-18_windows_device_0'!Q$1:Q$911,1,0)</f>
        <v>2184093</v>
      </c>
      <c r="C628">
        <f t="shared" si="30"/>
        <v>-3.2708136210034683E-2</v>
      </c>
      <c r="D628">
        <f t="shared" si="28"/>
        <v>2184022.8502317113</v>
      </c>
      <c r="E628">
        <f t="shared" si="29"/>
        <v>36.815958530456633</v>
      </c>
    </row>
    <row r="629" spans="1:5" x14ac:dyDescent="0.25">
      <c r="A629">
        <f>VLOOKUP('2024-03-18_windows_device_0'!P629,'2024-03-18_windows_device_0'!P$1:P$911,1,0)</f>
        <v>36.821333333333335</v>
      </c>
      <c r="B629">
        <f>VLOOKUP('2024-03-18_windows_device_0'!Q629,'2024-03-18_windows_device_0'!Q$1:Q$911,1,0)</f>
        <v>2184085</v>
      </c>
      <c r="C629">
        <f t="shared" si="30"/>
        <v>-2.7368032339008759E-2</v>
      </c>
      <c r="D629">
        <f t="shared" si="28"/>
        <v>2184026.3032551054</v>
      </c>
      <c r="E629">
        <f t="shared" si="29"/>
        <v>36.79396530099433</v>
      </c>
    </row>
    <row r="630" spans="1:5" x14ac:dyDescent="0.25">
      <c r="A630">
        <f>VLOOKUP('2024-03-18_windows_device_0'!P630,'2024-03-18_windows_device_0'!P$1:P$911,1,0)</f>
        <v>36.80466666666667</v>
      </c>
      <c r="B630">
        <f>VLOOKUP('2024-03-18_windows_device_0'!Q630,'2024-03-18_windows_device_0'!Q$1:Q$911,1,0)</f>
        <v>2184084</v>
      </c>
      <c r="C630">
        <f t="shared" si="30"/>
        <v>-1.6687824596956908E-2</v>
      </c>
      <c r="D630">
        <f t="shared" si="28"/>
        <v>2184048.2093018936</v>
      </c>
      <c r="E630">
        <f t="shared" si="29"/>
        <v>36.787978842069712</v>
      </c>
    </row>
    <row r="631" spans="1:5" x14ac:dyDescent="0.25">
      <c r="A631">
        <f>VLOOKUP('2024-03-18_windows_device_0'!P631,'2024-03-18_windows_device_0'!P$1:P$911,1,0)</f>
        <v>36.776666666666664</v>
      </c>
      <c r="B631">
        <f>VLOOKUP('2024-03-18_windows_device_0'!Q631,'2024-03-18_windows_device_0'!Q$1:Q$911,1,0)</f>
        <v>2184089</v>
      </c>
      <c r="C631">
        <f t="shared" si="30"/>
        <v>-2.8035545322895004E-2</v>
      </c>
      <c r="D631">
        <f t="shared" si="28"/>
        <v>2184028.8716271813</v>
      </c>
      <c r="E631">
        <f t="shared" si="29"/>
        <v>36.74863112134377</v>
      </c>
    </row>
    <row r="632" spans="1:5" x14ac:dyDescent="0.25">
      <c r="A632">
        <f>VLOOKUP('2024-03-18_windows_device_0'!P632,'2024-03-18_windows_device_0'!P$1:P$911,1,0)</f>
        <v>36.762</v>
      </c>
      <c r="B632">
        <f>VLOOKUP('2024-03-18_windows_device_0'!Q632,'2024-03-18_windows_device_0'!Q$1:Q$911,1,0)</f>
        <v>2184089</v>
      </c>
      <c r="C632">
        <f t="shared" si="30"/>
        <v>-1.4685285645319518E-2</v>
      </c>
      <c r="D632">
        <f t="shared" si="28"/>
        <v>2184057.5041856663</v>
      </c>
      <c r="E632">
        <f t="shared" si="29"/>
        <v>36.74731471435468</v>
      </c>
    </row>
    <row r="633" spans="1:5" x14ac:dyDescent="0.25">
      <c r="A633">
        <f>VLOOKUP('2024-03-18_windows_device_0'!P633,'2024-03-18_windows_device_0'!P$1:P$911,1,0)</f>
        <v>36.74133333333333</v>
      </c>
      <c r="B633">
        <f>VLOOKUP('2024-03-18_windows_device_0'!Q633,'2024-03-18_windows_device_0'!Q$1:Q$911,1,0)</f>
        <v>2184087</v>
      </c>
      <c r="C633">
        <f t="shared" si="30"/>
        <v>-2.0692902500231689E-2</v>
      </c>
      <c r="D633">
        <f t="shared" si="28"/>
        <v>2184042.6195343481</v>
      </c>
      <c r="E633">
        <f t="shared" si="29"/>
        <v>36.7206404308331</v>
      </c>
    </row>
    <row r="634" spans="1:5" x14ac:dyDescent="0.25">
      <c r="A634">
        <f>VLOOKUP('2024-03-18_windows_device_0'!P634,'2024-03-18_windows_device_0'!P$1:P$911,1,0)</f>
        <v>36.718666666666664</v>
      </c>
      <c r="B634">
        <f>VLOOKUP('2024-03-18_windows_device_0'!Q634,'2024-03-18_windows_device_0'!Q$1:Q$911,1,0)</f>
        <v>2184083</v>
      </c>
      <c r="C634">
        <f t="shared" si="30"/>
        <v>-2.2695441451861965E-2</v>
      </c>
      <c r="D634">
        <f t="shared" si="28"/>
        <v>2184034.3246505754</v>
      </c>
      <c r="E634">
        <f t="shared" si="29"/>
        <v>36.695971225214805</v>
      </c>
    </row>
    <row r="635" spans="1:5" x14ac:dyDescent="0.25">
      <c r="A635">
        <f>VLOOKUP('2024-03-18_windows_device_0'!P635,'2024-03-18_windows_device_0'!P$1:P$911,1,0)</f>
        <v>36.68933333333333</v>
      </c>
      <c r="B635">
        <f>VLOOKUP('2024-03-18_windows_device_0'!Q635,'2024-03-18_windows_device_0'!Q$1:Q$911,1,0)</f>
        <v>2184084</v>
      </c>
      <c r="C635">
        <f t="shared" si="30"/>
        <v>-2.9370571290646151E-2</v>
      </c>
      <c r="D635">
        <f t="shared" si="28"/>
        <v>2184021.0083713327</v>
      </c>
      <c r="E635">
        <f t="shared" si="29"/>
        <v>36.659962762042682</v>
      </c>
    </row>
    <row r="636" spans="1:5" x14ac:dyDescent="0.25">
      <c r="A636">
        <f>VLOOKUP('2024-03-18_windows_device_0'!P636,'2024-03-18_windows_device_0'!P$1:P$911,1,0)</f>
        <v>36.673999999999999</v>
      </c>
      <c r="B636">
        <f>VLOOKUP('2024-03-18_windows_device_0'!Q636,'2024-03-18_windows_device_0'!Q$1:Q$911,1,0)</f>
        <v>2184079</v>
      </c>
      <c r="C636">
        <f t="shared" si="30"/>
        <v>-1.5352798629198647E-2</v>
      </c>
      <c r="D636">
        <f t="shared" si="28"/>
        <v>2184046.0725577422</v>
      </c>
      <c r="E636">
        <f t="shared" si="29"/>
        <v>36.658647201370798</v>
      </c>
    </row>
    <row r="637" spans="1:5" x14ac:dyDescent="0.25">
      <c r="A637">
        <f>VLOOKUP('2024-03-18_windows_device_0'!P637,'2024-03-18_windows_device_0'!P$1:P$911,1,0)</f>
        <v>36.642666666666663</v>
      </c>
      <c r="B637">
        <f>VLOOKUP('2024-03-18_windows_device_0'!Q637,'2024-03-18_windows_device_0'!Q$1:Q$911,1,0)</f>
        <v>2184083</v>
      </c>
      <c r="C637">
        <f t="shared" si="30"/>
        <v>-3.1373110242283543E-2</v>
      </c>
      <c r="D637">
        <f t="shared" si="28"/>
        <v>2184015.7134875599</v>
      </c>
      <c r="E637">
        <f t="shared" si="29"/>
        <v>36.611293556424378</v>
      </c>
    </row>
    <row r="638" spans="1:5" x14ac:dyDescent="0.25">
      <c r="A638">
        <f>VLOOKUP('2024-03-18_windows_device_0'!P638,'2024-03-18_windows_device_0'!P$1:P$911,1,0)</f>
        <v>36.61933333333333</v>
      </c>
      <c r="B638">
        <f>VLOOKUP('2024-03-18_windows_device_0'!Q638,'2024-03-18_windows_device_0'!Q$1:Q$911,1,0)</f>
        <v>2184081</v>
      </c>
      <c r="C638">
        <f t="shared" si="30"/>
        <v>-2.3362954435741094E-2</v>
      </c>
      <c r="D638">
        <f t="shared" si="28"/>
        <v>2184030.8930226509</v>
      </c>
      <c r="E638">
        <f t="shared" si="29"/>
        <v>36.59597037889759</v>
      </c>
    </row>
    <row r="639" spans="1:5" x14ac:dyDescent="0.25">
      <c r="A639">
        <f>VLOOKUP('2024-03-18_windows_device_0'!P639,'2024-03-18_windows_device_0'!P$1:P$911,1,0)</f>
        <v>36.593333333333334</v>
      </c>
      <c r="B639">
        <f>VLOOKUP('2024-03-18_windows_device_0'!Q639,'2024-03-18_windows_device_0'!Q$1:Q$911,1,0)</f>
        <v>2184080</v>
      </c>
      <c r="C639">
        <f t="shared" si="30"/>
        <v>-2.60330063712505E-2</v>
      </c>
      <c r="D639">
        <f t="shared" si="28"/>
        <v>2184024.166510954</v>
      </c>
      <c r="E639">
        <f t="shared" si="29"/>
        <v>36.567300326962084</v>
      </c>
    </row>
    <row r="640" spans="1:5" x14ac:dyDescent="0.25">
      <c r="A640">
        <f>VLOOKUP('2024-03-18_windows_device_0'!P640,'2024-03-18_windows_device_0'!P$1:P$911,1,0)</f>
        <v>36.579333333333331</v>
      </c>
      <c r="B640">
        <f>VLOOKUP('2024-03-18_windows_device_0'!Q640,'2024-03-18_windows_device_0'!Q$1:Q$911,1,0)</f>
        <v>2184075</v>
      </c>
      <c r="C640">
        <f t="shared" si="30"/>
        <v>-1.4017772661447502E-2</v>
      </c>
      <c r="D640">
        <f t="shared" si="28"/>
        <v>2184044.9358135904</v>
      </c>
      <c r="E640">
        <f t="shared" si="29"/>
        <v>36.565315560671884</v>
      </c>
    </row>
    <row r="641" spans="1:5" x14ac:dyDescent="0.25">
      <c r="A641">
        <f>VLOOKUP('2024-03-18_windows_device_0'!P641,'2024-03-18_windows_device_0'!P$1:P$911,1,0)</f>
        <v>36.551333333333332</v>
      </c>
      <c r="B641">
        <f>VLOOKUP('2024-03-18_windows_device_0'!Q641,'2024-03-18_windows_device_0'!Q$1:Q$911,1,0)</f>
        <v>2184073</v>
      </c>
      <c r="C641">
        <f t="shared" si="30"/>
        <v>-2.8035545322887889E-2</v>
      </c>
      <c r="D641">
        <f t="shared" si="28"/>
        <v>2184012.8716271813</v>
      </c>
      <c r="E641">
        <f t="shared" si="29"/>
        <v>36.523297788010446</v>
      </c>
    </row>
    <row r="642" spans="1:5" x14ac:dyDescent="0.25">
      <c r="A642">
        <f>VLOOKUP('2024-03-18_windows_device_0'!P642,'2024-03-18_windows_device_0'!P$1:P$911,1,0)</f>
        <v>36.527999999999999</v>
      </c>
      <c r="B642">
        <f>VLOOKUP('2024-03-18_windows_device_0'!Q642,'2024-03-18_windows_device_0'!Q$1:Q$911,1,0)</f>
        <v>2184070</v>
      </c>
      <c r="C642">
        <f t="shared" si="30"/>
        <v>-2.3362954435741094E-2</v>
      </c>
      <c r="D642">
        <f t="shared" si="28"/>
        <v>2184019.8930226509</v>
      </c>
      <c r="E642">
        <f t="shared" si="29"/>
        <v>36.504637045564259</v>
      </c>
    </row>
    <row r="643" spans="1:5" x14ac:dyDescent="0.25">
      <c r="A643">
        <f>VLOOKUP('2024-03-18_windows_device_0'!P643,'2024-03-18_windows_device_0'!P$1:P$911,1,0)</f>
        <v>36.510666666666665</v>
      </c>
      <c r="B643">
        <f>VLOOKUP('2024-03-18_windows_device_0'!Q643,'2024-03-18_windows_device_0'!Q$1:Q$911,1,0)</f>
        <v>2184071</v>
      </c>
      <c r="C643">
        <f t="shared" si="30"/>
        <v>-1.7355337580836037E-2</v>
      </c>
      <c r="D643">
        <f t="shared" ref="D643:D706" si="31">B643+C643*F$3</f>
        <v>2184033.7776739695</v>
      </c>
      <c r="E643">
        <f t="shared" ref="E643:E706" si="32">C643+A643</f>
        <v>36.493311329085827</v>
      </c>
    </row>
    <row r="644" spans="1:5" x14ac:dyDescent="0.25">
      <c r="A644">
        <f>VLOOKUP('2024-03-18_windows_device_0'!P644,'2024-03-18_windows_device_0'!P$1:P$911,1,0)</f>
        <v>36.490666666666669</v>
      </c>
      <c r="B644">
        <f>VLOOKUP('2024-03-18_windows_device_0'!Q644,'2024-03-18_windows_device_0'!Q$1:Q$911,1,0)</f>
        <v>2184078</v>
      </c>
      <c r="C644">
        <f t="shared" si="30"/>
        <v>-2.0025389516345443E-2</v>
      </c>
      <c r="D644">
        <f t="shared" si="31"/>
        <v>2184035.0511622722</v>
      </c>
      <c r="E644">
        <f t="shared" si="32"/>
        <v>36.470641277150321</v>
      </c>
    </row>
    <row r="645" spans="1:5" x14ac:dyDescent="0.25">
      <c r="A645">
        <f>VLOOKUP('2024-03-18_windows_device_0'!P645,'2024-03-18_windows_device_0'!P$1:P$911,1,0)</f>
        <v>36.466000000000001</v>
      </c>
      <c r="B645">
        <f>VLOOKUP('2024-03-18_windows_device_0'!Q645,'2024-03-18_windows_device_0'!Q$1:Q$911,1,0)</f>
        <v>2184075</v>
      </c>
      <c r="C645">
        <f t="shared" si="30"/>
        <v>-2.4697980403499353E-2</v>
      </c>
      <c r="D645">
        <f t="shared" si="31"/>
        <v>2184022.0297668027</v>
      </c>
      <c r="E645">
        <f t="shared" si="32"/>
        <v>36.441302019596499</v>
      </c>
    </row>
    <row r="646" spans="1:5" x14ac:dyDescent="0.25">
      <c r="A646">
        <f>VLOOKUP('2024-03-18_windows_device_0'!P646,'2024-03-18_windows_device_0'!P$1:P$911,1,0)</f>
        <v>36.445999999999998</v>
      </c>
      <c r="B646">
        <f>VLOOKUP('2024-03-18_windows_device_0'!Q646,'2024-03-18_windows_device_0'!Q$1:Q$911,1,0)</f>
        <v>2184067</v>
      </c>
      <c r="C646">
        <f t="shared" si="30"/>
        <v>-2.0025389516352559E-2</v>
      </c>
      <c r="D646">
        <f t="shared" si="31"/>
        <v>2184024.0511622722</v>
      </c>
      <c r="E646">
        <f t="shared" si="32"/>
        <v>36.425974610483642</v>
      </c>
    </row>
    <row r="647" spans="1:5" x14ac:dyDescent="0.25">
      <c r="A647">
        <f>VLOOKUP('2024-03-18_windows_device_0'!P647,'2024-03-18_windows_device_0'!P$1:P$911,1,0)</f>
        <v>36.421999999999997</v>
      </c>
      <c r="B647">
        <f>VLOOKUP('2024-03-18_windows_device_0'!Q647,'2024-03-18_windows_device_0'!Q$1:Q$911,1,0)</f>
        <v>2184069</v>
      </c>
      <c r="C647">
        <f t="shared" si="30"/>
        <v>-2.4030467419620224E-2</v>
      </c>
      <c r="D647">
        <f t="shared" si="31"/>
        <v>2184017.4613947268</v>
      </c>
      <c r="E647">
        <f t="shared" si="32"/>
        <v>36.397969532580376</v>
      </c>
    </row>
    <row r="648" spans="1:5" x14ac:dyDescent="0.25">
      <c r="A648">
        <f>VLOOKUP('2024-03-18_windows_device_0'!P648,'2024-03-18_windows_device_0'!P$1:P$911,1,0)</f>
        <v>36.401333333333334</v>
      </c>
      <c r="B648">
        <f>VLOOKUP('2024-03-18_windows_device_0'!Q648,'2024-03-18_windows_device_0'!Q$1:Q$911,1,0)</f>
        <v>2184066</v>
      </c>
      <c r="C648">
        <f t="shared" si="30"/>
        <v>-2.0692902500224573E-2</v>
      </c>
      <c r="D648">
        <f t="shared" si="31"/>
        <v>2184021.6195343481</v>
      </c>
      <c r="E648">
        <f t="shared" si="32"/>
        <v>36.380640430833111</v>
      </c>
    </row>
    <row r="649" spans="1:5" x14ac:dyDescent="0.25">
      <c r="A649">
        <f>VLOOKUP('2024-03-18_windows_device_0'!P649,'2024-03-18_windows_device_0'!P$1:P$911,1,0)</f>
        <v>36.38066666666667</v>
      </c>
      <c r="B649">
        <f>VLOOKUP('2024-03-18_windows_device_0'!Q649,'2024-03-18_windows_device_0'!Q$1:Q$911,1,0)</f>
        <v>2184067</v>
      </c>
      <c r="C649">
        <f t="shared" si="30"/>
        <v>-2.0692902500224573E-2</v>
      </c>
      <c r="D649">
        <f t="shared" si="31"/>
        <v>2184022.6195343481</v>
      </c>
      <c r="E649">
        <f t="shared" si="32"/>
        <v>36.359973764166448</v>
      </c>
    </row>
    <row r="650" spans="1:5" x14ac:dyDescent="0.25">
      <c r="A650">
        <f>VLOOKUP('2024-03-18_windows_device_0'!P650,'2024-03-18_windows_device_0'!P$1:P$911,1,0)</f>
        <v>36.357333333333337</v>
      </c>
      <c r="B650">
        <f>VLOOKUP('2024-03-18_windows_device_0'!Q650,'2024-03-18_windows_device_0'!Q$1:Q$911,1,0)</f>
        <v>2184063</v>
      </c>
      <c r="C650">
        <f t="shared" si="30"/>
        <v>-2.3362954435741094E-2</v>
      </c>
      <c r="D650">
        <f t="shared" si="31"/>
        <v>2184012.8930226509</v>
      </c>
      <c r="E650">
        <f t="shared" si="32"/>
        <v>36.333970378897597</v>
      </c>
    </row>
    <row r="651" spans="1:5" x14ac:dyDescent="0.25">
      <c r="A651">
        <f>VLOOKUP('2024-03-18_windows_device_0'!P651,'2024-03-18_windows_device_0'!P$1:P$911,1,0)</f>
        <v>36.337333333333333</v>
      </c>
      <c r="B651">
        <f>VLOOKUP('2024-03-18_windows_device_0'!Q651,'2024-03-18_windows_device_0'!Q$1:Q$911,1,0)</f>
        <v>2184061</v>
      </c>
      <c r="C651">
        <f t="shared" si="30"/>
        <v>-2.0025389516352559E-2</v>
      </c>
      <c r="D651">
        <f t="shared" si="31"/>
        <v>2184018.0511622722</v>
      </c>
      <c r="E651">
        <f t="shared" si="32"/>
        <v>36.317307943816978</v>
      </c>
    </row>
    <row r="652" spans="1:5" x14ac:dyDescent="0.25">
      <c r="A652">
        <f>VLOOKUP('2024-03-18_windows_device_0'!P652,'2024-03-18_windows_device_0'!P$1:P$911,1,0)</f>
        <v>36.31733333333333</v>
      </c>
      <c r="B652">
        <f>VLOOKUP('2024-03-18_windows_device_0'!Q652,'2024-03-18_windows_device_0'!Q$1:Q$911,1,0)</f>
        <v>2184058</v>
      </c>
      <c r="C652">
        <f t="shared" si="30"/>
        <v>-2.0025389516352559E-2</v>
      </c>
      <c r="D652">
        <f t="shared" si="31"/>
        <v>2184015.0511622722</v>
      </c>
      <c r="E652">
        <f t="shared" si="32"/>
        <v>36.297307943816975</v>
      </c>
    </row>
    <row r="653" spans="1:5" x14ac:dyDescent="0.25">
      <c r="A653">
        <f>VLOOKUP('2024-03-18_windows_device_0'!P653,'2024-03-18_windows_device_0'!P$1:P$911,1,0)</f>
        <v>36.285333333333334</v>
      </c>
      <c r="B653">
        <f>VLOOKUP('2024-03-18_windows_device_0'!Q653,'2024-03-18_windows_device_0'!Q$1:Q$911,1,0)</f>
        <v>2184057</v>
      </c>
      <c r="C653">
        <f t="shared" si="30"/>
        <v>-3.2040623226155557E-2</v>
      </c>
      <c r="D653">
        <f t="shared" si="31"/>
        <v>2183988.2818596358</v>
      </c>
      <c r="E653">
        <f t="shared" si="32"/>
        <v>36.253292710107175</v>
      </c>
    </row>
    <row r="654" spans="1:5" x14ac:dyDescent="0.25">
      <c r="A654">
        <f>VLOOKUP('2024-03-18_windows_device_0'!P654,'2024-03-18_windows_device_0'!P$1:P$911,1,0)</f>
        <v>36.265333333333331</v>
      </c>
      <c r="B654">
        <f>VLOOKUP('2024-03-18_windows_device_0'!Q654,'2024-03-18_windows_device_0'!Q$1:Q$911,1,0)</f>
        <v>2184057</v>
      </c>
      <c r="C654">
        <f t="shared" si="30"/>
        <v>-2.0025389516352559E-2</v>
      </c>
      <c r="D654">
        <f t="shared" si="31"/>
        <v>2184014.0511622722</v>
      </c>
      <c r="E654">
        <f t="shared" si="32"/>
        <v>36.245307943816975</v>
      </c>
    </row>
    <row r="655" spans="1:5" x14ac:dyDescent="0.25">
      <c r="A655">
        <f>VLOOKUP('2024-03-18_windows_device_0'!P655,'2024-03-18_windows_device_0'!P$1:P$911,1,0)</f>
        <v>36.252000000000002</v>
      </c>
      <c r="B655">
        <f>VLOOKUP('2024-03-18_windows_device_0'!Q655,'2024-03-18_windows_device_0'!Q$1:Q$911,1,0)</f>
        <v>2184058</v>
      </c>
      <c r="C655">
        <f t="shared" si="30"/>
        <v>-1.3350259677561257E-2</v>
      </c>
      <c r="D655">
        <f t="shared" si="31"/>
        <v>2184029.367441515</v>
      </c>
      <c r="E655">
        <f t="shared" si="32"/>
        <v>36.238649740322444</v>
      </c>
    </row>
    <row r="656" spans="1:5" x14ac:dyDescent="0.25">
      <c r="A656">
        <f>VLOOKUP('2024-03-18_windows_device_0'!P656,'2024-03-18_windows_device_0'!P$1:P$911,1,0)</f>
        <v>36.211333333333336</v>
      </c>
      <c r="B656">
        <f>VLOOKUP('2024-03-18_windows_device_0'!Q656,'2024-03-18_windows_device_0'!Q$1:Q$911,1,0)</f>
        <v>2184055</v>
      </c>
      <c r="C656">
        <f t="shared" si="30"/>
        <v>-4.0718292016577132E-2</v>
      </c>
      <c r="D656">
        <f t="shared" si="31"/>
        <v>2183967.6706966204</v>
      </c>
      <c r="E656">
        <f t="shared" si="32"/>
        <v>36.170615041316758</v>
      </c>
    </row>
    <row r="657" spans="1:5" x14ac:dyDescent="0.25">
      <c r="A657">
        <f>VLOOKUP('2024-03-18_windows_device_0'!P657,'2024-03-18_windows_device_0'!P$1:P$911,1,0)</f>
        <v>36.204000000000001</v>
      </c>
      <c r="B657">
        <f>VLOOKUP('2024-03-18_windows_device_0'!Q657,'2024-03-18_windows_device_0'!Q$1:Q$911,1,0)</f>
        <v>2184057</v>
      </c>
      <c r="C657">
        <f t="shared" si="30"/>
        <v>-7.3426428226633159E-3</v>
      </c>
      <c r="D657">
        <f t="shared" si="31"/>
        <v>2184041.2520928332</v>
      </c>
      <c r="E657">
        <f t="shared" si="32"/>
        <v>36.196657357177337</v>
      </c>
    </row>
    <row r="658" spans="1:5" x14ac:dyDescent="0.25">
      <c r="A658">
        <f>VLOOKUP('2024-03-18_windows_device_0'!P658,'2024-03-18_windows_device_0'!P$1:P$911,1,0)</f>
        <v>36.177333333333337</v>
      </c>
      <c r="B658">
        <f>VLOOKUP('2024-03-18_windows_device_0'!Q658,'2024-03-18_windows_device_0'!Q$1:Q$911,1,0)</f>
        <v>2184058</v>
      </c>
      <c r="C658">
        <f t="shared" si="30"/>
        <v>-2.670051935512963E-2</v>
      </c>
      <c r="D658">
        <f t="shared" si="31"/>
        <v>2184000.7348830299</v>
      </c>
      <c r="E658">
        <f t="shared" si="32"/>
        <v>36.150632813978206</v>
      </c>
    </row>
    <row r="659" spans="1:5" x14ac:dyDescent="0.25">
      <c r="A659">
        <f>VLOOKUP('2024-03-18_windows_device_0'!P659,'2024-03-18_windows_device_0'!P$1:P$911,1,0)</f>
        <v>36.165999999999997</v>
      </c>
      <c r="B659">
        <f>VLOOKUP('2024-03-18_windows_device_0'!Q659,'2024-03-18_windows_device_0'!Q$1:Q$911,1,0)</f>
        <v>2184055</v>
      </c>
      <c r="C659">
        <f t="shared" si="30"/>
        <v>-1.1347720725938096E-2</v>
      </c>
      <c r="D659">
        <f t="shared" si="31"/>
        <v>2184030.6623252877</v>
      </c>
      <c r="E659">
        <f t="shared" si="32"/>
        <v>36.15465227927406</v>
      </c>
    </row>
    <row r="660" spans="1:5" x14ac:dyDescent="0.25">
      <c r="A660">
        <f>VLOOKUP('2024-03-18_windows_device_0'!P660,'2024-03-18_windows_device_0'!P$1:P$911,1,0)</f>
        <v>36.128</v>
      </c>
      <c r="B660">
        <f>VLOOKUP('2024-03-18_windows_device_0'!Q660,'2024-03-18_windows_device_0'!Q$1:Q$911,1,0)</f>
        <v>2184054</v>
      </c>
      <c r="C660">
        <f t="shared" si="30"/>
        <v>-3.8048240081060614E-2</v>
      </c>
      <c r="D660">
        <f t="shared" si="31"/>
        <v>2183972.3972083176</v>
      </c>
      <c r="E660">
        <f t="shared" si="32"/>
        <v>36.089951759918939</v>
      </c>
    </row>
    <row r="661" spans="1:5" x14ac:dyDescent="0.25">
      <c r="A661">
        <f>VLOOKUP('2024-03-18_windows_device_0'!P661,'2024-03-18_windows_device_0'!P$1:P$911,1,0)</f>
        <v>36.101999999999997</v>
      </c>
      <c r="B661">
        <f>VLOOKUP('2024-03-18_windows_device_0'!Q661,'2024-03-18_windows_device_0'!Q$1:Q$911,1,0)</f>
        <v>2184054</v>
      </c>
      <c r="C661">
        <f t="shared" si="30"/>
        <v>-2.6033006371257616E-2</v>
      </c>
      <c r="D661">
        <f t="shared" si="31"/>
        <v>2183998.166510954</v>
      </c>
      <c r="E661">
        <f t="shared" si="32"/>
        <v>36.075966993628739</v>
      </c>
    </row>
    <row r="662" spans="1:5" x14ac:dyDescent="0.25">
      <c r="A662">
        <f>VLOOKUP('2024-03-18_windows_device_0'!P662,'2024-03-18_windows_device_0'!P$1:P$911,1,0)</f>
        <v>36.085333333333331</v>
      </c>
      <c r="B662">
        <f>VLOOKUP('2024-03-18_windows_device_0'!Q662,'2024-03-18_windows_device_0'!Q$1:Q$911,1,0)</f>
        <v>2184051</v>
      </c>
      <c r="C662">
        <f t="shared" si="30"/>
        <v>-1.6687824596956908E-2</v>
      </c>
      <c r="D662">
        <f t="shared" si="31"/>
        <v>2184015.2093018936</v>
      </c>
      <c r="E662">
        <f t="shared" si="32"/>
        <v>36.068645508736374</v>
      </c>
    </row>
    <row r="663" spans="1:5" x14ac:dyDescent="0.25">
      <c r="A663">
        <f>VLOOKUP('2024-03-18_windows_device_0'!P663,'2024-03-18_windows_device_0'!P$1:P$911,1,0)</f>
        <v>36.049333333333337</v>
      </c>
      <c r="B663">
        <f>VLOOKUP('2024-03-18_windows_device_0'!Q663,'2024-03-18_windows_device_0'!Q$1:Q$911,1,0)</f>
        <v>2184049</v>
      </c>
      <c r="C663">
        <f t="shared" si="30"/>
        <v>-3.6045701129423222E-2</v>
      </c>
      <c r="D663">
        <f t="shared" si="31"/>
        <v>2183971.6920920904</v>
      </c>
      <c r="E663">
        <f t="shared" si="32"/>
        <v>36.013287632203912</v>
      </c>
    </row>
    <row r="664" spans="1:5" x14ac:dyDescent="0.25">
      <c r="A664">
        <f>VLOOKUP('2024-03-18_windows_device_0'!P664,'2024-03-18_windows_device_0'!P$1:P$911,1,0)</f>
        <v>36.015333333333331</v>
      </c>
      <c r="B664">
        <f>VLOOKUP('2024-03-18_windows_device_0'!Q664,'2024-03-18_windows_device_0'!Q$1:Q$911,1,0)</f>
        <v>2184040</v>
      </c>
      <c r="C664">
        <f t="shared" si="30"/>
        <v>-3.4043162177800061E-2</v>
      </c>
      <c r="D664">
        <f t="shared" si="31"/>
        <v>2183966.9869758631</v>
      </c>
      <c r="E664">
        <f t="shared" si="32"/>
        <v>35.981290171155528</v>
      </c>
    </row>
    <row r="665" spans="1:5" x14ac:dyDescent="0.25">
      <c r="A665">
        <f>VLOOKUP('2024-03-18_windows_device_0'!P665,'2024-03-18_windows_device_0'!P$1:P$911,1,0)</f>
        <v>36.006</v>
      </c>
      <c r="B665">
        <f>VLOOKUP('2024-03-18_windows_device_0'!Q665,'2024-03-18_windows_device_0'!Q$1:Q$911,1,0)</f>
        <v>2184029</v>
      </c>
      <c r="C665">
        <f t="shared" si="30"/>
        <v>-9.3451817742935921E-3</v>
      </c>
      <c r="D665">
        <f t="shared" si="31"/>
        <v>2184008.9572090604</v>
      </c>
      <c r="E665">
        <f t="shared" si="32"/>
        <v>35.996654818225707</v>
      </c>
    </row>
    <row r="666" spans="1:5" x14ac:dyDescent="0.25">
      <c r="A666">
        <f>VLOOKUP('2024-03-18_windows_device_0'!P666,'2024-03-18_windows_device_0'!P$1:P$911,1,0)</f>
        <v>35.988666666666667</v>
      </c>
      <c r="B666">
        <f>VLOOKUP('2024-03-18_windows_device_0'!Q666,'2024-03-18_windows_device_0'!Q$1:Q$911,1,0)</f>
        <v>2184018</v>
      </c>
      <c r="C666">
        <f t="shared" si="30"/>
        <v>-1.7355337580836037E-2</v>
      </c>
      <c r="D666">
        <f t="shared" si="31"/>
        <v>2183980.7776739695</v>
      </c>
      <c r="E666">
        <f t="shared" si="32"/>
        <v>35.971311329085829</v>
      </c>
    </row>
    <row r="667" spans="1:5" x14ac:dyDescent="0.25">
      <c r="A667">
        <f>VLOOKUP('2024-03-18_windows_device_0'!P667,'2024-03-18_windows_device_0'!P$1:P$911,1,0)</f>
        <v>35.949333333333335</v>
      </c>
      <c r="B667">
        <f>VLOOKUP('2024-03-18_windows_device_0'!Q667,'2024-03-18_windows_device_0'!Q$1:Q$911,1,0)</f>
        <v>2184023</v>
      </c>
      <c r="C667">
        <f t="shared" si="30"/>
        <v>-3.9383266048818873E-2</v>
      </c>
      <c r="D667">
        <f t="shared" si="31"/>
        <v>2183938.533952469</v>
      </c>
      <c r="E667">
        <f t="shared" si="32"/>
        <v>35.90995006728452</v>
      </c>
    </row>
    <row r="668" spans="1:5" x14ac:dyDescent="0.25">
      <c r="A668">
        <f>VLOOKUP('2024-03-18_windows_device_0'!P668,'2024-03-18_windows_device_0'!P$1:P$911,1,0)</f>
        <v>35.908666666666669</v>
      </c>
      <c r="B668">
        <f>VLOOKUP('2024-03-18_windows_device_0'!Q668,'2024-03-18_windows_device_0'!Q$1:Q$911,1,0)</f>
        <v>2184038</v>
      </c>
      <c r="C668">
        <f t="shared" si="30"/>
        <v>-4.0718292016577132E-2</v>
      </c>
      <c r="D668">
        <f t="shared" si="31"/>
        <v>2183950.6706966204</v>
      </c>
      <c r="E668">
        <f t="shared" si="32"/>
        <v>35.867948374650091</v>
      </c>
    </row>
    <row r="669" spans="1:5" x14ac:dyDescent="0.25">
      <c r="A669">
        <f>VLOOKUP('2024-03-18_windows_device_0'!P669,'2024-03-18_windows_device_0'!P$1:P$911,1,0)</f>
        <v>35.887333333333331</v>
      </c>
      <c r="B669">
        <f>VLOOKUP('2024-03-18_windows_device_0'!Q669,'2024-03-18_windows_device_0'!Q$1:Q$911,1,0)</f>
        <v>2184044</v>
      </c>
      <c r="C669">
        <f t="shared" si="30"/>
        <v>-2.1360415484110818E-2</v>
      </c>
      <c r="D669">
        <f t="shared" si="31"/>
        <v>2183998.187906424</v>
      </c>
      <c r="E669">
        <f t="shared" si="32"/>
        <v>35.86597291784922</v>
      </c>
    </row>
    <row r="670" spans="1:5" x14ac:dyDescent="0.25">
      <c r="A670">
        <f>VLOOKUP('2024-03-18_windows_device_0'!P670,'2024-03-18_windows_device_0'!P$1:P$911,1,0)</f>
        <v>35.880000000000003</v>
      </c>
      <c r="B670">
        <f>VLOOKUP('2024-03-18_windows_device_0'!Q670,'2024-03-18_windows_device_0'!Q$1:Q$911,1,0)</f>
        <v>2184042</v>
      </c>
      <c r="C670">
        <f t="shared" si="30"/>
        <v>-7.3426428226562018E-3</v>
      </c>
      <c r="D670">
        <f t="shared" si="31"/>
        <v>2184026.2520928332</v>
      </c>
      <c r="E670">
        <f t="shared" si="32"/>
        <v>35.872657357177346</v>
      </c>
    </row>
    <row r="671" spans="1:5" x14ac:dyDescent="0.25">
      <c r="A671">
        <f>VLOOKUP('2024-03-18_windows_device_0'!P671,'2024-03-18_windows_device_0'!P$1:P$911,1,0)</f>
        <v>35.847333333333331</v>
      </c>
      <c r="B671">
        <f>VLOOKUP('2024-03-18_windows_device_0'!Q671,'2024-03-18_windows_device_0'!Q$1:Q$911,1,0)</f>
        <v>2184038</v>
      </c>
      <c r="C671">
        <f t="shared" si="30"/>
        <v>-3.2708136210041802E-2</v>
      </c>
      <c r="D671">
        <f t="shared" si="31"/>
        <v>2183967.8502317113</v>
      </c>
      <c r="E671">
        <f t="shared" si="32"/>
        <v>35.814625197123291</v>
      </c>
    </row>
    <row r="672" spans="1:5" x14ac:dyDescent="0.25">
      <c r="A672">
        <f>VLOOKUP('2024-03-18_windows_device_0'!P672,'2024-03-18_windows_device_0'!P$1:P$911,1,0)</f>
        <v>35.825333333333333</v>
      </c>
      <c r="B672">
        <f>VLOOKUP('2024-03-18_windows_device_0'!Q672,'2024-03-18_windows_device_0'!Q$1:Q$911,1,0)</f>
        <v>2184040</v>
      </c>
      <c r="C672">
        <f t="shared" si="30"/>
        <v>-2.2027928467982835E-2</v>
      </c>
      <c r="D672">
        <f t="shared" si="31"/>
        <v>2183992.7562784995</v>
      </c>
      <c r="E672">
        <f t="shared" si="32"/>
        <v>35.803305404865348</v>
      </c>
    </row>
    <row r="673" spans="1:5" x14ac:dyDescent="0.25">
      <c r="A673">
        <f>VLOOKUP('2024-03-18_windows_device_0'!P673,'2024-03-18_windows_device_0'!P$1:P$911,1,0)</f>
        <v>35.793333333333337</v>
      </c>
      <c r="B673">
        <f>VLOOKUP('2024-03-18_windows_device_0'!Q673,'2024-03-18_windows_device_0'!Q$1:Q$911,1,0)</f>
        <v>2184032</v>
      </c>
      <c r="C673">
        <f t="shared" si="30"/>
        <v>-3.2040623226155557E-2</v>
      </c>
      <c r="D673">
        <f t="shared" si="31"/>
        <v>2183963.2818596358</v>
      </c>
      <c r="E673">
        <f t="shared" si="32"/>
        <v>35.761292710107178</v>
      </c>
    </row>
    <row r="674" spans="1:5" x14ac:dyDescent="0.25">
      <c r="A674">
        <f>VLOOKUP('2024-03-18_windows_device_0'!P674,'2024-03-18_windows_device_0'!P$1:P$911,1,0)</f>
        <v>35.78</v>
      </c>
      <c r="B674">
        <f>VLOOKUP('2024-03-18_windows_device_0'!Q674,'2024-03-18_windows_device_0'!Q$1:Q$911,1,0)</f>
        <v>2184024</v>
      </c>
      <c r="C674">
        <f t="shared" si="30"/>
        <v>-1.3350259677568373E-2</v>
      </c>
      <c r="D674">
        <f t="shared" si="31"/>
        <v>2183995.367441515</v>
      </c>
      <c r="E674">
        <f t="shared" si="32"/>
        <v>35.766649740322435</v>
      </c>
    </row>
    <row r="675" spans="1:5" x14ac:dyDescent="0.25">
      <c r="A675">
        <f>VLOOKUP('2024-03-18_windows_device_0'!P675,'2024-03-18_windows_device_0'!P$1:P$911,1,0)</f>
        <v>35.762</v>
      </c>
      <c r="B675">
        <f>VLOOKUP('2024-03-18_windows_device_0'!Q675,'2024-03-18_windows_device_0'!Q$1:Q$911,1,0)</f>
        <v>2184024</v>
      </c>
      <c r="C675">
        <f t="shared" si="30"/>
        <v>-1.8022850564715167E-2</v>
      </c>
      <c r="D675">
        <f t="shared" si="31"/>
        <v>2183985.346046045</v>
      </c>
      <c r="E675">
        <f t="shared" si="32"/>
        <v>35.743977149435288</v>
      </c>
    </row>
    <row r="676" spans="1:5" x14ac:dyDescent="0.25">
      <c r="A676">
        <f>VLOOKUP('2024-03-18_windows_device_0'!P676,'2024-03-18_windows_device_0'!P$1:P$911,1,0)</f>
        <v>35.723333333333336</v>
      </c>
      <c r="B676">
        <f>VLOOKUP('2024-03-18_windows_device_0'!Q676,'2024-03-18_windows_device_0'!Q$1:Q$911,1,0)</f>
        <v>2184021</v>
      </c>
      <c r="C676">
        <f t="shared" si="30"/>
        <v>-3.871575306493974E-2</v>
      </c>
      <c r="D676">
        <f t="shared" si="31"/>
        <v>2183937.9655803931</v>
      </c>
      <c r="E676">
        <f t="shared" si="32"/>
        <v>35.684617580268394</v>
      </c>
    </row>
    <row r="677" spans="1:5" x14ac:dyDescent="0.25">
      <c r="A677">
        <f>VLOOKUP('2024-03-18_windows_device_0'!P677,'2024-03-18_windows_device_0'!P$1:P$911,1,0)</f>
        <v>35.706000000000003</v>
      </c>
      <c r="B677">
        <f>VLOOKUP('2024-03-18_windows_device_0'!Q677,'2024-03-18_windows_device_0'!Q$1:Q$911,1,0)</f>
        <v>2184022</v>
      </c>
      <c r="C677">
        <f t="shared" si="30"/>
        <v>-1.7355337580836037E-2</v>
      </c>
      <c r="D677">
        <f t="shared" si="31"/>
        <v>2183984.7776739695</v>
      </c>
      <c r="E677">
        <f t="shared" si="32"/>
        <v>35.688644662419165</v>
      </c>
    </row>
    <row r="678" spans="1:5" x14ac:dyDescent="0.25">
      <c r="A678">
        <f>VLOOKUP('2024-03-18_windows_device_0'!P678,'2024-03-18_windows_device_0'!P$1:P$911,1,0)</f>
        <v>35.693333333333335</v>
      </c>
      <c r="B678">
        <f>VLOOKUP('2024-03-18_windows_device_0'!Q678,'2024-03-18_windows_device_0'!Q$1:Q$911,1,0)</f>
        <v>2184016</v>
      </c>
      <c r="C678">
        <f t="shared" si="30"/>
        <v>-1.2682746693689241E-2</v>
      </c>
      <c r="D678">
        <f t="shared" si="31"/>
        <v>2183988.7990694391</v>
      </c>
      <c r="E678">
        <f t="shared" si="32"/>
        <v>35.680650586639644</v>
      </c>
    </row>
    <row r="679" spans="1:5" x14ac:dyDescent="0.25">
      <c r="A679">
        <f>VLOOKUP('2024-03-18_windows_device_0'!P679,'2024-03-18_windows_device_0'!P$1:P$911,1,0)</f>
        <v>35.671999999999997</v>
      </c>
      <c r="B679">
        <f>VLOOKUP('2024-03-18_windows_device_0'!Q679,'2024-03-18_windows_device_0'!Q$1:Q$911,1,0)</f>
        <v>2184026</v>
      </c>
      <c r="C679">
        <f t="shared" si="30"/>
        <v>-2.1360415484110818E-2</v>
      </c>
      <c r="D679">
        <f t="shared" si="31"/>
        <v>2183980.187906424</v>
      </c>
      <c r="E679">
        <f t="shared" si="32"/>
        <v>35.650639584515886</v>
      </c>
    </row>
    <row r="680" spans="1:5" x14ac:dyDescent="0.25">
      <c r="A680">
        <f>VLOOKUP('2024-03-18_windows_device_0'!P680,'2024-03-18_windows_device_0'!P$1:P$911,1,0)</f>
        <v>35.639333333333333</v>
      </c>
      <c r="B680">
        <f>VLOOKUP('2024-03-18_windows_device_0'!Q680,'2024-03-18_windows_device_0'!Q$1:Q$911,1,0)</f>
        <v>2184026</v>
      </c>
      <c r="C680">
        <f t="shared" ref="C680:C743" si="33">(A680-A679)*F$2</f>
        <v>-3.2708136210034683E-2</v>
      </c>
      <c r="D680">
        <f t="shared" si="31"/>
        <v>2183955.8502317113</v>
      </c>
      <c r="E680">
        <f t="shared" si="32"/>
        <v>35.6066251971233</v>
      </c>
    </row>
    <row r="681" spans="1:5" x14ac:dyDescent="0.25">
      <c r="A681">
        <f>VLOOKUP('2024-03-18_windows_device_0'!P681,'2024-03-18_windows_device_0'!P$1:P$911,1,0)</f>
        <v>35.616</v>
      </c>
      <c r="B681">
        <f>VLOOKUP('2024-03-18_windows_device_0'!Q681,'2024-03-18_windows_device_0'!Q$1:Q$911,1,0)</f>
        <v>2184026</v>
      </c>
      <c r="C681">
        <f t="shared" si="33"/>
        <v>-2.3362954435741094E-2</v>
      </c>
      <c r="D681">
        <f t="shared" si="31"/>
        <v>2183975.8930226509</v>
      </c>
      <c r="E681">
        <f t="shared" si="32"/>
        <v>35.59263704556426</v>
      </c>
    </row>
    <row r="682" spans="1:5" x14ac:dyDescent="0.25">
      <c r="A682">
        <f>VLOOKUP('2024-03-18_windows_device_0'!P682,'2024-03-18_windows_device_0'!P$1:P$911,1,0)</f>
        <v>35.602666666666664</v>
      </c>
      <c r="B682">
        <f>VLOOKUP('2024-03-18_windows_device_0'!Q682,'2024-03-18_windows_device_0'!Q$1:Q$911,1,0)</f>
        <v>2184024</v>
      </c>
      <c r="C682">
        <f t="shared" si="33"/>
        <v>-1.3350259677568373E-2</v>
      </c>
      <c r="D682">
        <f t="shared" si="31"/>
        <v>2183995.367441515</v>
      </c>
      <c r="E682">
        <f t="shared" si="32"/>
        <v>35.589316406989099</v>
      </c>
    </row>
    <row r="683" spans="1:5" x14ac:dyDescent="0.25">
      <c r="A683">
        <f>VLOOKUP('2024-03-18_windows_device_0'!P683,'2024-03-18_windows_device_0'!P$1:P$911,1,0)</f>
        <v>35.582000000000001</v>
      </c>
      <c r="B683">
        <f>VLOOKUP('2024-03-18_windows_device_0'!Q683,'2024-03-18_windows_device_0'!Q$1:Q$911,1,0)</f>
        <v>2184026</v>
      </c>
      <c r="C683">
        <f t="shared" si="33"/>
        <v>-2.0692902500224573E-2</v>
      </c>
      <c r="D683">
        <f t="shared" si="31"/>
        <v>2183981.6195343481</v>
      </c>
      <c r="E683">
        <f t="shared" si="32"/>
        <v>35.561307097499778</v>
      </c>
    </row>
    <row r="684" spans="1:5" x14ac:dyDescent="0.25">
      <c r="A684">
        <f>VLOOKUP('2024-03-18_windows_device_0'!P684,'2024-03-18_windows_device_0'!P$1:P$911,1,0)</f>
        <v>35.56066666666667</v>
      </c>
      <c r="B684">
        <f>VLOOKUP('2024-03-18_windows_device_0'!Q684,'2024-03-18_windows_device_0'!Q$1:Q$911,1,0)</f>
        <v>2184026</v>
      </c>
      <c r="C684">
        <f t="shared" si="33"/>
        <v>-2.1360415484103702E-2</v>
      </c>
      <c r="D684">
        <f t="shared" si="31"/>
        <v>2183980.187906424</v>
      </c>
      <c r="E684">
        <f t="shared" si="32"/>
        <v>35.539306251182566</v>
      </c>
    </row>
    <row r="685" spans="1:5" x14ac:dyDescent="0.25">
      <c r="A685">
        <f>VLOOKUP('2024-03-18_windows_device_0'!P685,'2024-03-18_windows_device_0'!P$1:P$911,1,0)</f>
        <v>35.509333333333331</v>
      </c>
      <c r="B685">
        <f>VLOOKUP('2024-03-18_windows_device_0'!Q685,'2024-03-18_windows_device_0'!Q$1:Q$911,1,0)</f>
        <v>2184018</v>
      </c>
      <c r="C685">
        <f t="shared" si="33"/>
        <v>-5.1398499758636099E-2</v>
      </c>
      <c r="D685">
        <f t="shared" si="31"/>
        <v>2183907.7646498322</v>
      </c>
      <c r="E685">
        <f t="shared" si="32"/>
        <v>35.457934833574697</v>
      </c>
    </row>
    <row r="686" spans="1:5" x14ac:dyDescent="0.25">
      <c r="A686">
        <f>VLOOKUP('2024-03-18_windows_device_0'!P686,'2024-03-18_windows_device_0'!P$1:P$911,1,0)</f>
        <v>35.491999999999997</v>
      </c>
      <c r="B686">
        <f>VLOOKUP('2024-03-18_windows_device_0'!Q686,'2024-03-18_windows_device_0'!Q$1:Q$911,1,0)</f>
        <v>2184012</v>
      </c>
      <c r="C686">
        <f t="shared" si="33"/>
        <v>-1.7355337580836037E-2</v>
      </c>
      <c r="D686">
        <f t="shared" si="31"/>
        <v>2183974.7776739695</v>
      </c>
      <c r="E686">
        <f t="shared" si="32"/>
        <v>35.474644662419159</v>
      </c>
    </row>
    <row r="687" spans="1:5" x14ac:dyDescent="0.25">
      <c r="A687">
        <f>VLOOKUP('2024-03-18_windows_device_0'!P687,'2024-03-18_windows_device_0'!P$1:P$911,1,0)</f>
        <v>35.480666666666664</v>
      </c>
      <c r="B687">
        <f>VLOOKUP('2024-03-18_windows_device_0'!Q687,'2024-03-18_windows_device_0'!Q$1:Q$911,1,0)</f>
        <v>2184012</v>
      </c>
      <c r="C687">
        <f t="shared" si="33"/>
        <v>-1.1347720725930982E-2</v>
      </c>
      <c r="D687">
        <f t="shared" si="31"/>
        <v>2183987.6623252877</v>
      </c>
      <c r="E687">
        <f t="shared" si="32"/>
        <v>35.469318945940735</v>
      </c>
    </row>
    <row r="688" spans="1:5" x14ac:dyDescent="0.25">
      <c r="A688">
        <f>VLOOKUP('2024-03-18_windows_device_0'!P688,'2024-03-18_windows_device_0'!P$1:P$911,1,0)</f>
        <v>35.46</v>
      </c>
      <c r="B688">
        <f>VLOOKUP('2024-03-18_windows_device_0'!Q688,'2024-03-18_windows_device_0'!Q$1:Q$911,1,0)</f>
        <v>2184015</v>
      </c>
      <c r="C688">
        <f t="shared" si="33"/>
        <v>-2.0692902500224573E-2</v>
      </c>
      <c r="D688">
        <f t="shared" si="31"/>
        <v>2183970.6195343481</v>
      </c>
      <c r="E688">
        <f t="shared" si="32"/>
        <v>35.439307097499778</v>
      </c>
    </row>
    <row r="689" spans="1:5" x14ac:dyDescent="0.25">
      <c r="A689">
        <f>VLOOKUP('2024-03-18_windows_device_0'!P689,'2024-03-18_windows_device_0'!P$1:P$911,1,0)</f>
        <v>35.444000000000003</v>
      </c>
      <c r="B689">
        <f>VLOOKUP('2024-03-18_windows_device_0'!Q689,'2024-03-18_windows_device_0'!Q$1:Q$911,1,0)</f>
        <v>2184016</v>
      </c>
      <c r="C689">
        <f t="shared" si="33"/>
        <v>-1.6020311613077778E-2</v>
      </c>
      <c r="D689">
        <f t="shared" si="31"/>
        <v>2183981.6409298177</v>
      </c>
      <c r="E689">
        <f t="shared" si="32"/>
        <v>35.427979688386927</v>
      </c>
    </row>
    <row r="690" spans="1:5" x14ac:dyDescent="0.25">
      <c r="A690">
        <f>VLOOKUP('2024-03-18_windows_device_0'!P690,'2024-03-18_windows_device_0'!P$1:P$911,1,0)</f>
        <v>35.408666666666669</v>
      </c>
      <c r="B690">
        <f>VLOOKUP('2024-03-18_windows_device_0'!Q690,'2024-03-18_windows_device_0'!Q$1:Q$911,1,0)</f>
        <v>2184021</v>
      </c>
      <c r="C690">
        <f t="shared" si="33"/>
        <v>-3.5378188145551208E-2</v>
      </c>
      <c r="D690">
        <f t="shared" si="31"/>
        <v>2183945.1237200145</v>
      </c>
      <c r="E690">
        <f t="shared" si="32"/>
        <v>35.373288478521118</v>
      </c>
    </row>
    <row r="691" spans="1:5" x14ac:dyDescent="0.25">
      <c r="A691">
        <f>VLOOKUP('2024-03-18_windows_device_0'!P691,'2024-03-18_windows_device_0'!P$1:P$911,1,0)</f>
        <v>35.388666666666666</v>
      </c>
      <c r="B691">
        <f>VLOOKUP('2024-03-18_windows_device_0'!Q691,'2024-03-18_windows_device_0'!Q$1:Q$911,1,0)</f>
        <v>2184019</v>
      </c>
      <c r="C691">
        <f t="shared" si="33"/>
        <v>-2.0025389516352559E-2</v>
      </c>
      <c r="D691">
        <f t="shared" si="31"/>
        <v>2183976.0511622722</v>
      </c>
      <c r="E691">
        <f t="shared" si="32"/>
        <v>35.36864127715031</v>
      </c>
    </row>
    <row r="692" spans="1:5" x14ac:dyDescent="0.25">
      <c r="A692">
        <f>VLOOKUP('2024-03-18_windows_device_0'!P692,'2024-03-18_windows_device_0'!P$1:P$911,1,0)</f>
        <v>35.372666666666667</v>
      </c>
      <c r="B692">
        <f>VLOOKUP('2024-03-18_windows_device_0'!Q692,'2024-03-18_windows_device_0'!Q$1:Q$911,1,0)</f>
        <v>2184016</v>
      </c>
      <c r="C692">
        <f t="shared" si="33"/>
        <v>-1.6020311613077778E-2</v>
      </c>
      <c r="D692">
        <f t="shared" si="31"/>
        <v>2183981.6409298177</v>
      </c>
      <c r="E692">
        <f t="shared" si="32"/>
        <v>35.356646355053591</v>
      </c>
    </row>
    <row r="693" spans="1:5" x14ac:dyDescent="0.25">
      <c r="A693">
        <f>VLOOKUP('2024-03-18_windows_device_0'!P693,'2024-03-18_windows_device_0'!P$1:P$911,1,0)</f>
        <v>35.351999999999997</v>
      </c>
      <c r="B693">
        <f>VLOOKUP('2024-03-18_windows_device_0'!Q693,'2024-03-18_windows_device_0'!Q$1:Q$911,1,0)</f>
        <v>2184015</v>
      </c>
      <c r="C693">
        <f t="shared" si="33"/>
        <v>-2.0692902500231689E-2</v>
      </c>
      <c r="D693">
        <f t="shared" si="31"/>
        <v>2183970.6195343481</v>
      </c>
      <c r="E693">
        <f t="shared" si="32"/>
        <v>35.331307097499767</v>
      </c>
    </row>
    <row r="694" spans="1:5" x14ac:dyDescent="0.25">
      <c r="A694">
        <f>VLOOKUP('2024-03-18_windows_device_0'!P694,'2024-03-18_windows_device_0'!P$1:P$911,1,0)</f>
        <v>35.314666666666668</v>
      </c>
      <c r="B694">
        <f>VLOOKUP('2024-03-18_windows_device_0'!Q694,'2024-03-18_windows_device_0'!Q$1:Q$911,1,0)</f>
        <v>2184010</v>
      </c>
      <c r="C694">
        <f t="shared" si="33"/>
        <v>-3.7380727097181481E-2</v>
      </c>
      <c r="D694">
        <f t="shared" si="31"/>
        <v>2183929.8288362417</v>
      </c>
      <c r="E694">
        <f t="shared" si="32"/>
        <v>35.277285939569488</v>
      </c>
    </row>
    <row r="695" spans="1:5" x14ac:dyDescent="0.25">
      <c r="A695">
        <f>VLOOKUP('2024-03-18_windows_device_0'!P695,'2024-03-18_windows_device_0'!P$1:P$911,1,0)</f>
        <v>35.302</v>
      </c>
      <c r="B695">
        <f>VLOOKUP('2024-03-18_windows_device_0'!Q695,'2024-03-18_windows_device_0'!Q$1:Q$911,1,0)</f>
        <v>2183994</v>
      </c>
      <c r="C695">
        <f t="shared" si="33"/>
        <v>-1.2682746693689241E-2</v>
      </c>
      <c r="D695">
        <f t="shared" si="31"/>
        <v>2183966.7990694391</v>
      </c>
      <c r="E695">
        <f t="shared" si="32"/>
        <v>35.289317253306308</v>
      </c>
    </row>
    <row r="696" spans="1:5" x14ac:dyDescent="0.25">
      <c r="A696">
        <f>VLOOKUP('2024-03-18_windows_device_0'!P696,'2024-03-18_windows_device_0'!P$1:P$911,1,0)</f>
        <v>35.271999999999998</v>
      </c>
      <c r="B696">
        <f>VLOOKUP('2024-03-18_windows_device_0'!Q696,'2024-03-18_windows_device_0'!Q$1:Q$911,1,0)</f>
        <v>2183987</v>
      </c>
      <c r="C696">
        <f t="shared" si="33"/>
        <v>-3.0038084274525281E-2</v>
      </c>
      <c r="D696">
        <f t="shared" si="31"/>
        <v>2183922.5767434086</v>
      </c>
      <c r="E696">
        <f t="shared" si="32"/>
        <v>35.241961915725476</v>
      </c>
    </row>
    <row r="697" spans="1:5" x14ac:dyDescent="0.25">
      <c r="A697">
        <f>VLOOKUP('2024-03-18_windows_device_0'!P697,'2024-03-18_windows_device_0'!P$1:P$911,1,0)</f>
        <v>35.268000000000001</v>
      </c>
      <c r="B697">
        <f>VLOOKUP('2024-03-18_windows_device_0'!Q697,'2024-03-18_windows_device_0'!Q$1:Q$911,1,0)</f>
        <v>2184001</v>
      </c>
      <c r="C697">
        <f t="shared" si="33"/>
        <v>-4.0050779032676656E-3</v>
      </c>
      <c r="D697">
        <f t="shared" si="31"/>
        <v>2183992.4102324545</v>
      </c>
      <c r="E697">
        <f t="shared" si="32"/>
        <v>35.263994922096735</v>
      </c>
    </row>
    <row r="698" spans="1:5" x14ac:dyDescent="0.25">
      <c r="A698">
        <f>VLOOKUP('2024-03-18_windows_device_0'!P698,'2024-03-18_windows_device_0'!P$1:P$911,1,0)</f>
        <v>35.245333333333335</v>
      </c>
      <c r="B698">
        <f>VLOOKUP('2024-03-18_windows_device_0'!Q698,'2024-03-18_windows_device_0'!Q$1:Q$911,1,0)</f>
        <v>2184006</v>
      </c>
      <c r="C698">
        <f t="shared" si="33"/>
        <v>-2.2695441451861965E-2</v>
      </c>
      <c r="D698">
        <f t="shared" si="31"/>
        <v>2183957.3246505754</v>
      </c>
      <c r="E698">
        <f t="shared" si="32"/>
        <v>35.222637891881476</v>
      </c>
    </row>
    <row r="699" spans="1:5" x14ac:dyDescent="0.25">
      <c r="A699">
        <f>VLOOKUP('2024-03-18_windows_device_0'!P699,'2024-03-18_windows_device_0'!P$1:P$911,1,0)</f>
        <v>35.203333333333333</v>
      </c>
      <c r="B699">
        <f>VLOOKUP('2024-03-18_windows_device_0'!Q699,'2024-03-18_windows_device_0'!Q$1:Q$911,1,0)</f>
        <v>2184003</v>
      </c>
      <c r="C699">
        <f t="shared" si="33"/>
        <v>-4.2053317984335391E-2</v>
      </c>
      <c r="D699">
        <f t="shared" si="31"/>
        <v>2183912.8074407717</v>
      </c>
      <c r="E699">
        <f t="shared" si="32"/>
        <v>35.161280015349</v>
      </c>
    </row>
    <row r="700" spans="1:5" x14ac:dyDescent="0.25">
      <c r="A700">
        <f>VLOOKUP('2024-03-18_windows_device_0'!P700,'2024-03-18_windows_device_0'!P$1:P$911,1,0)</f>
        <v>35.195999999999998</v>
      </c>
      <c r="B700">
        <f>VLOOKUP('2024-03-18_windows_device_0'!Q700,'2024-03-18_windows_device_0'!Q$1:Q$911,1,0)</f>
        <v>2183997</v>
      </c>
      <c r="C700">
        <f t="shared" si="33"/>
        <v>-7.3426428226633159E-3</v>
      </c>
      <c r="D700">
        <f t="shared" si="31"/>
        <v>2183981.2520928332</v>
      </c>
      <c r="E700">
        <f t="shared" si="32"/>
        <v>35.188657357177334</v>
      </c>
    </row>
    <row r="701" spans="1:5" x14ac:dyDescent="0.25">
      <c r="A701">
        <f>VLOOKUP('2024-03-18_windows_device_0'!P701,'2024-03-18_windows_device_0'!P$1:P$911,1,0)</f>
        <v>35.166666666666664</v>
      </c>
      <c r="B701">
        <f>VLOOKUP('2024-03-18_windows_device_0'!Q701,'2024-03-18_windows_device_0'!Q$1:Q$911,1,0)</f>
        <v>2183996</v>
      </c>
      <c r="C701">
        <f t="shared" si="33"/>
        <v>-2.9370571290646151E-2</v>
      </c>
      <c r="D701">
        <f t="shared" si="31"/>
        <v>2183933.0083713327</v>
      </c>
      <c r="E701">
        <f t="shared" si="32"/>
        <v>35.137296095376016</v>
      </c>
    </row>
    <row r="702" spans="1:5" x14ac:dyDescent="0.25">
      <c r="A702">
        <f>VLOOKUP('2024-03-18_windows_device_0'!P702,'2024-03-18_windows_device_0'!P$1:P$911,1,0)</f>
        <v>35.150666666666666</v>
      </c>
      <c r="B702">
        <f>VLOOKUP('2024-03-18_windows_device_0'!Q702,'2024-03-18_windows_device_0'!Q$1:Q$911,1,0)</f>
        <v>2183995</v>
      </c>
      <c r="C702">
        <f t="shared" si="33"/>
        <v>-1.6020311613077778E-2</v>
      </c>
      <c r="D702">
        <f t="shared" si="31"/>
        <v>2183960.6409298177</v>
      </c>
      <c r="E702">
        <f t="shared" si="32"/>
        <v>35.13464635505359</v>
      </c>
    </row>
    <row r="703" spans="1:5" x14ac:dyDescent="0.25">
      <c r="A703">
        <f>VLOOKUP('2024-03-18_windows_device_0'!P703,'2024-03-18_windows_device_0'!P$1:P$911,1,0)</f>
        <v>35.126666666666665</v>
      </c>
      <c r="B703">
        <f>VLOOKUP('2024-03-18_windows_device_0'!Q703,'2024-03-18_windows_device_0'!Q$1:Q$911,1,0)</f>
        <v>2183999</v>
      </c>
      <c r="C703">
        <f t="shared" si="33"/>
        <v>-2.4030467419620224E-2</v>
      </c>
      <c r="D703">
        <f t="shared" si="31"/>
        <v>2183947.4613947268</v>
      </c>
      <c r="E703">
        <f t="shared" si="32"/>
        <v>35.102636199247044</v>
      </c>
    </row>
    <row r="704" spans="1:5" x14ac:dyDescent="0.25">
      <c r="A704">
        <f>VLOOKUP('2024-03-18_windows_device_0'!P704,'2024-03-18_windows_device_0'!P$1:P$911,1,0)</f>
        <v>35.11933333333333</v>
      </c>
      <c r="B704">
        <f>VLOOKUP('2024-03-18_windows_device_0'!Q704,'2024-03-18_windows_device_0'!Q$1:Q$911,1,0)</f>
        <v>2184003</v>
      </c>
      <c r="C704">
        <f t="shared" si="33"/>
        <v>-7.3426428226633159E-3</v>
      </c>
      <c r="D704">
        <f t="shared" si="31"/>
        <v>2183987.2520928332</v>
      </c>
      <c r="E704">
        <f t="shared" si="32"/>
        <v>35.111990690510666</v>
      </c>
    </row>
    <row r="705" spans="1:5" x14ac:dyDescent="0.25">
      <c r="A705">
        <f>VLOOKUP('2024-03-18_windows_device_0'!P705,'2024-03-18_windows_device_0'!P$1:P$911,1,0)</f>
        <v>35.088666666666668</v>
      </c>
      <c r="B705">
        <f>VLOOKUP('2024-03-18_windows_device_0'!Q705,'2024-03-18_windows_device_0'!Q$1:Q$911,1,0)</f>
        <v>2184000</v>
      </c>
      <c r="C705">
        <f t="shared" si="33"/>
        <v>-3.0705597258397294E-2</v>
      </c>
      <c r="D705">
        <f t="shared" si="31"/>
        <v>2183934.1451154845</v>
      </c>
      <c r="E705">
        <f t="shared" si="32"/>
        <v>35.057961069408272</v>
      </c>
    </row>
    <row r="706" spans="1:5" x14ac:dyDescent="0.25">
      <c r="A706">
        <f>VLOOKUP('2024-03-18_windows_device_0'!P706,'2024-03-18_windows_device_0'!P$1:P$911,1,0)</f>
        <v>35.068666666666665</v>
      </c>
      <c r="B706">
        <f>VLOOKUP('2024-03-18_windows_device_0'!Q706,'2024-03-18_windows_device_0'!Q$1:Q$911,1,0)</f>
        <v>2183998</v>
      </c>
      <c r="C706">
        <f t="shared" si="33"/>
        <v>-2.0025389516352559E-2</v>
      </c>
      <c r="D706">
        <f t="shared" si="31"/>
        <v>2183955.0511622722</v>
      </c>
      <c r="E706">
        <f t="shared" si="32"/>
        <v>35.04864127715031</v>
      </c>
    </row>
    <row r="707" spans="1:5" x14ac:dyDescent="0.25">
      <c r="A707">
        <f>VLOOKUP('2024-03-18_windows_device_0'!P707,'2024-03-18_windows_device_0'!P$1:P$911,1,0)</f>
        <v>35.045333333333332</v>
      </c>
      <c r="B707">
        <f>VLOOKUP('2024-03-18_windows_device_0'!Q707,'2024-03-18_windows_device_0'!Q$1:Q$911,1,0)</f>
        <v>2183994</v>
      </c>
      <c r="C707">
        <f t="shared" si="33"/>
        <v>-2.3362954435741094E-2</v>
      </c>
      <c r="D707">
        <f t="shared" ref="D707:D770" si="34">B707+C707*F$3</f>
        <v>2183943.8930226509</v>
      </c>
      <c r="E707">
        <f t="shared" ref="E707:E770" si="35">C707+A707</f>
        <v>35.021970378897592</v>
      </c>
    </row>
    <row r="708" spans="1:5" x14ac:dyDescent="0.25">
      <c r="A708">
        <f>VLOOKUP('2024-03-18_windows_device_0'!P708,'2024-03-18_windows_device_0'!P$1:P$911,1,0)</f>
        <v>35.018666666666668</v>
      </c>
      <c r="B708">
        <f>VLOOKUP('2024-03-18_windows_device_0'!Q708,'2024-03-18_windows_device_0'!Q$1:Q$911,1,0)</f>
        <v>2183993</v>
      </c>
      <c r="C708">
        <f t="shared" si="33"/>
        <v>-2.670051935512963E-2</v>
      </c>
      <c r="D708">
        <f t="shared" si="34"/>
        <v>2183935.7348830299</v>
      </c>
      <c r="E708">
        <f t="shared" si="35"/>
        <v>34.991966147311537</v>
      </c>
    </row>
    <row r="709" spans="1:5" x14ac:dyDescent="0.25">
      <c r="A709">
        <f>VLOOKUP('2024-03-18_windows_device_0'!P709,'2024-03-18_windows_device_0'!P$1:P$911,1,0)</f>
        <v>34.99733333333333</v>
      </c>
      <c r="B709">
        <f>VLOOKUP('2024-03-18_windows_device_0'!Q709,'2024-03-18_windows_device_0'!Q$1:Q$911,1,0)</f>
        <v>2183991</v>
      </c>
      <c r="C709">
        <f t="shared" si="33"/>
        <v>-2.1360415484110818E-2</v>
      </c>
      <c r="D709">
        <f t="shared" si="34"/>
        <v>2183945.187906424</v>
      </c>
      <c r="E709">
        <f t="shared" si="35"/>
        <v>34.975972917849219</v>
      </c>
    </row>
    <row r="710" spans="1:5" x14ac:dyDescent="0.25">
      <c r="A710">
        <f>VLOOKUP('2024-03-18_windows_device_0'!P710,'2024-03-18_windows_device_0'!P$1:P$911,1,0)</f>
        <v>35.008000000000003</v>
      </c>
      <c r="B710">
        <f>VLOOKUP('2024-03-18_windows_device_0'!Q710,'2024-03-18_windows_device_0'!Q$1:Q$911,1,0)</f>
        <v>2183990</v>
      </c>
      <c r="C710">
        <f t="shared" si="33"/>
        <v>1.0680207742058967E-2</v>
      </c>
      <c r="D710">
        <f t="shared" si="34"/>
        <v>2184012.9060467882</v>
      </c>
      <c r="E710">
        <f t="shared" si="35"/>
        <v>35.018680207742065</v>
      </c>
    </row>
    <row r="711" spans="1:5" x14ac:dyDescent="0.25">
      <c r="A711">
        <f>VLOOKUP('2024-03-18_windows_device_0'!P711,'2024-03-18_windows_device_0'!P$1:P$911,1,0)</f>
        <v>34.972000000000001</v>
      </c>
      <c r="B711">
        <f>VLOOKUP('2024-03-18_windows_device_0'!Q711,'2024-03-18_windows_device_0'!Q$1:Q$911,1,0)</f>
        <v>2183984</v>
      </c>
      <c r="C711">
        <f t="shared" si="33"/>
        <v>-3.6045701129430334E-2</v>
      </c>
      <c r="D711">
        <f t="shared" si="34"/>
        <v>2183906.6920920904</v>
      </c>
      <c r="E711">
        <f t="shared" si="35"/>
        <v>34.93595429887057</v>
      </c>
    </row>
    <row r="712" spans="1:5" x14ac:dyDescent="0.25">
      <c r="A712">
        <f>VLOOKUP('2024-03-18_windows_device_0'!P712,'2024-03-18_windows_device_0'!P$1:P$911,1,0)</f>
        <v>34.963333333333331</v>
      </c>
      <c r="B712">
        <f>VLOOKUP('2024-03-18_windows_device_0'!Q712,'2024-03-18_windows_device_0'!Q$1:Q$911,1,0)</f>
        <v>2183981</v>
      </c>
      <c r="C712">
        <f t="shared" si="33"/>
        <v>-8.6776687904215766E-3</v>
      </c>
      <c r="D712">
        <f t="shared" si="34"/>
        <v>2183962.3888369845</v>
      </c>
      <c r="E712">
        <f t="shared" si="35"/>
        <v>34.954655664542912</v>
      </c>
    </row>
    <row r="713" spans="1:5" x14ac:dyDescent="0.25">
      <c r="A713">
        <f>VLOOKUP('2024-03-18_windows_device_0'!P713,'2024-03-18_windows_device_0'!P$1:P$911,1,0)</f>
        <v>34.93866666666667</v>
      </c>
      <c r="B713">
        <f>VLOOKUP('2024-03-18_windows_device_0'!Q713,'2024-03-18_windows_device_0'!Q$1:Q$911,1,0)</f>
        <v>2183984</v>
      </c>
      <c r="C713">
        <f t="shared" si="33"/>
        <v>-2.4697980403492241E-2</v>
      </c>
      <c r="D713">
        <f t="shared" si="34"/>
        <v>2183931.0297668027</v>
      </c>
      <c r="E713">
        <f t="shared" si="35"/>
        <v>34.913968686263175</v>
      </c>
    </row>
    <row r="714" spans="1:5" x14ac:dyDescent="0.25">
      <c r="A714">
        <f>VLOOKUP('2024-03-18_windows_device_0'!P714,'2024-03-18_windows_device_0'!P$1:P$911,1,0)</f>
        <v>34.887999999999998</v>
      </c>
      <c r="B714">
        <f>VLOOKUP('2024-03-18_windows_device_0'!Q714,'2024-03-18_windows_device_0'!Q$1:Q$911,1,0)</f>
        <v>2183988</v>
      </c>
      <c r="C714">
        <f t="shared" si="33"/>
        <v>-5.0730986774756966E-2</v>
      </c>
      <c r="D714">
        <f t="shared" si="34"/>
        <v>2183879.1962777567</v>
      </c>
      <c r="E714">
        <f t="shared" si="35"/>
        <v>34.837269013225239</v>
      </c>
    </row>
    <row r="715" spans="1:5" x14ac:dyDescent="0.25">
      <c r="A715">
        <f>VLOOKUP('2024-03-18_windows_device_0'!P715,'2024-03-18_windows_device_0'!P$1:P$911,1,0)</f>
        <v>34.882666666666665</v>
      </c>
      <c r="B715">
        <f>VLOOKUP('2024-03-18_windows_device_0'!Q715,'2024-03-18_windows_device_0'!Q$1:Q$911,1,0)</f>
        <v>2183985</v>
      </c>
      <c r="C715">
        <f t="shared" si="33"/>
        <v>-5.3401038710259256E-3</v>
      </c>
      <c r="D715">
        <f t="shared" si="34"/>
        <v>2183973.5469766059</v>
      </c>
      <c r="E715">
        <f t="shared" si="35"/>
        <v>34.877326562795638</v>
      </c>
    </row>
    <row r="716" spans="1:5" x14ac:dyDescent="0.25">
      <c r="A716">
        <f>VLOOKUP('2024-03-18_windows_device_0'!P716,'2024-03-18_windows_device_0'!P$1:P$911,1,0)</f>
        <v>34.875999999999998</v>
      </c>
      <c r="B716">
        <f>VLOOKUP('2024-03-18_windows_device_0'!Q716,'2024-03-18_windows_device_0'!Q$1:Q$911,1,0)</f>
        <v>2183985</v>
      </c>
      <c r="C716">
        <f t="shared" si="33"/>
        <v>-6.6751298387841863E-3</v>
      </c>
      <c r="D716">
        <f t="shared" si="34"/>
        <v>2183970.6837207573</v>
      </c>
      <c r="E716">
        <f t="shared" si="35"/>
        <v>34.869324870161215</v>
      </c>
    </row>
    <row r="717" spans="1:5" x14ac:dyDescent="0.25">
      <c r="A717">
        <f>VLOOKUP('2024-03-18_windows_device_0'!P717,'2024-03-18_windows_device_0'!P$1:P$911,1,0)</f>
        <v>34.846666666666664</v>
      </c>
      <c r="B717">
        <f>VLOOKUP('2024-03-18_windows_device_0'!Q717,'2024-03-18_windows_device_0'!Q$1:Q$911,1,0)</f>
        <v>2183985</v>
      </c>
      <c r="C717">
        <f t="shared" si="33"/>
        <v>-2.9370571290646151E-2</v>
      </c>
      <c r="D717">
        <f t="shared" si="34"/>
        <v>2183922.0083713327</v>
      </c>
      <c r="E717">
        <f t="shared" si="35"/>
        <v>34.817296095376015</v>
      </c>
    </row>
    <row r="718" spans="1:5" x14ac:dyDescent="0.25">
      <c r="A718">
        <f>VLOOKUP('2024-03-18_windows_device_0'!P718,'2024-03-18_windows_device_0'!P$1:P$911,1,0)</f>
        <v>34.828666666666663</v>
      </c>
      <c r="B718">
        <f>VLOOKUP('2024-03-18_windows_device_0'!Q718,'2024-03-18_windows_device_0'!Q$1:Q$911,1,0)</f>
        <v>2183988</v>
      </c>
      <c r="C718">
        <f t="shared" si="33"/>
        <v>-1.8022850564715167E-2</v>
      </c>
      <c r="D718">
        <f t="shared" si="34"/>
        <v>2183949.346046045</v>
      </c>
      <c r="E718">
        <f t="shared" si="35"/>
        <v>34.810643816101951</v>
      </c>
    </row>
    <row r="719" spans="1:5" x14ac:dyDescent="0.25">
      <c r="A719">
        <f>VLOOKUP('2024-03-18_windows_device_0'!P719,'2024-03-18_windows_device_0'!P$1:P$911,1,0)</f>
        <v>34.802666666666667</v>
      </c>
      <c r="B719">
        <f>VLOOKUP('2024-03-18_windows_device_0'!Q719,'2024-03-18_windows_device_0'!Q$1:Q$911,1,0)</f>
        <v>2183987</v>
      </c>
      <c r="C719">
        <f t="shared" si="33"/>
        <v>-2.60330063712505E-2</v>
      </c>
      <c r="D719">
        <f t="shared" si="34"/>
        <v>2183931.166510954</v>
      </c>
      <c r="E719">
        <f t="shared" si="35"/>
        <v>34.776633660295417</v>
      </c>
    </row>
    <row r="720" spans="1:5" x14ac:dyDescent="0.25">
      <c r="A720">
        <f>VLOOKUP('2024-03-18_windows_device_0'!P720,'2024-03-18_windows_device_0'!P$1:P$911,1,0)</f>
        <v>34.796666666666667</v>
      </c>
      <c r="B720">
        <f>VLOOKUP('2024-03-18_windows_device_0'!Q720,'2024-03-18_windows_device_0'!Q$1:Q$911,1,0)</f>
        <v>2183984</v>
      </c>
      <c r="C720">
        <f t="shared" si="33"/>
        <v>-6.0076168549050559E-3</v>
      </c>
      <c r="D720">
        <f t="shared" si="34"/>
        <v>2183971.1153486818</v>
      </c>
      <c r="E720">
        <f t="shared" si="35"/>
        <v>34.790659049811765</v>
      </c>
    </row>
    <row r="721" spans="1:5" x14ac:dyDescent="0.25">
      <c r="A721">
        <f>VLOOKUP('2024-03-18_windows_device_0'!P721,'2024-03-18_windows_device_0'!P$1:P$911,1,0)</f>
        <v>34.776666666666664</v>
      </c>
      <c r="B721">
        <f>VLOOKUP('2024-03-18_windows_device_0'!Q721,'2024-03-18_windows_device_0'!Q$1:Q$911,1,0)</f>
        <v>2183986</v>
      </c>
      <c r="C721">
        <f t="shared" si="33"/>
        <v>-2.0025389516352559E-2</v>
      </c>
      <c r="D721">
        <f t="shared" si="34"/>
        <v>2183943.0511622722</v>
      </c>
      <c r="E721">
        <f t="shared" si="35"/>
        <v>34.756641277150308</v>
      </c>
    </row>
    <row r="722" spans="1:5" x14ac:dyDescent="0.25">
      <c r="A722">
        <f>VLOOKUP('2024-03-18_windows_device_0'!P722,'2024-03-18_windows_device_0'!P$1:P$911,1,0)</f>
        <v>34.758000000000003</v>
      </c>
      <c r="B722">
        <f>VLOOKUP('2024-03-18_windows_device_0'!Q722,'2024-03-18_windows_device_0'!Q$1:Q$911,1,0)</f>
        <v>2183982</v>
      </c>
      <c r="C722">
        <f t="shared" si="33"/>
        <v>-1.8690363548587184E-2</v>
      </c>
      <c r="D722">
        <f t="shared" si="34"/>
        <v>2183941.9144181209</v>
      </c>
      <c r="E722">
        <f t="shared" si="35"/>
        <v>34.739309636451416</v>
      </c>
    </row>
    <row r="723" spans="1:5" x14ac:dyDescent="0.25">
      <c r="A723">
        <f>VLOOKUP('2024-03-18_windows_device_0'!P723,'2024-03-18_windows_device_0'!P$1:P$911,1,0)</f>
        <v>34.735999999999997</v>
      </c>
      <c r="B723">
        <f>VLOOKUP('2024-03-18_windows_device_0'!Q723,'2024-03-18_windows_device_0'!Q$1:Q$911,1,0)</f>
        <v>2183979</v>
      </c>
      <c r="C723">
        <f t="shared" si="33"/>
        <v>-2.2027928467989948E-2</v>
      </c>
      <c r="D723">
        <f t="shared" si="34"/>
        <v>2183931.7562784995</v>
      </c>
      <c r="E723">
        <f t="shared" si="35"/>
        <v>34.713972071532005</v>
      </c>
    </row>
    <row r="724" spans="1:5" x14ac:dyDescent="0.25">
      <c r="A724">
        <f>VLOOKUP('2024-03-18_windows_device_0'!P724,'2024-03-18_windows_device_0'!P$1:P$911,1,0)</f>
        <v>34.706666666666663</v>
      </c>
      <c r="B724">
        <f>VLOOKUP('2024-03-18_windows_device_0'!Q724,'2024-03-18_windows_device_0'!Q$1:Q$911,1,0)</f>
        <v>2183976</v>
      </c>
      <c r="C724">
        <f t="shared" si="33"/>
        <v>-2.9370571290646151E-2</v>
      </c>
      <c r="D724">
        <f t="shared" si="34"/>
        <v>2183913.0083713327</v>
      </c>
      <c r="E724">
        <f t="shared" si="35"/>
        <v>34.677296095376015</v>
      </c>
    </row>
    <row r="725" spans="1:5" x14ac:dyDescent="0.25">
      <c r="A725">
        <f>VLOOKUP('2024-03-18_windows_device_0'!P725,'2024-03-18_windows_device_0'!P$1:P$911,1,0)</f>
        <v>34.701999999999998</v>
      </c>
      <c r="B725">
        <f>VLOOKUP('2024-03-18_windows_device_0'!Q725,'2024-03-18_windows_device_0'!Q$1:Q$911,1,0)</f>
        <v>2183974</v>
      </c>
      <c r="C725">
        <f t="shared" si="33"/>
        <v>-4.672590887146796E-3</v>
      </c>
      <c r="D725">
        <f t="shared" si="34"/>
        <v>2183963.9786045304</v>
      </c>
      <c r="E725">
        <f t="shared" si="35"/>
        <v>34.697327409112852</v>
      </c>
    </row>
    <row r="726" spans="1:5" x14ac:dyDescent="0.25">
      <c r="A726">
        <f>VLOOKUP('2024-03-18_windows_device_0'!P726,'2024-03-18_windows_device_0'!P$1:P$911,1,0)</f>
        <v>34.678666666666665</v>
      </c>
      <c r="B726">
        <f>VLOOKUP('2024-03-18_windows_device_0'!Q726,'2024-03-18_windows_device_0'!Q$1:Q$911,1,0)</f>
        <v>2183971</v>
      </c>
      <c r="C726">
        <f t="shared" si="33"/>
        <v>-2.3362954435741094E-2</v>
      </c>
      <c r="D726">
        <f t="shared" si="34"/>
        <v>2183920.8930226509</v>
      </c>
      <c r="E726">
        <f t="shared" si="35"/>
        <v>34.655303712230925</v>
      </c>
    </row>
    <row r="727" spans="1:5" x14ac:dyDescent="0.25">
      <c r="A727">
        <f>VLOOKUP('2024-03-18_windows_device_0'!P727,'2024-03-18_windows_device_0'!P$1:P$911,1,0)</f>
        <v>34.652666666666669</v>
      </c>
      <c r="B727">
        <f>VLOOKUP('2024-03-18_windows_device_0'!Q727,'2024-03-18_windows_device_0'!Q$1:Q$911,1,0)</f>
        <v>2183969</v>
      </c>
      <c r="C727">
        <f t="shared" si="33"/>
        <v>-2.60330063712505E-2</v>
      </c>
      <c r="D727">
        <f t="shared" si="34"/>
        <v>2183913.166510954</v>
      </c>
      <c r="E727">
        <f t="shared" si="35"/>
        <v>34.626633660295418</v>
      </c>
    </row>
    <row r="728" spans="1:5" x14ac:dyDescent="0.25">
      <c r="A728">
        <f>VLOOKUP('2024-03-18_windows_device_0'!P728,'2024-03-18_windows_device_0'!P$1:P$911,1,0)</f>
        <v>34.653333333333336</v>
      </c>
      <c r="B728">
        <f>VLOOKUP('2024-03-18_windows_device_0'!Q728,'2024-03-18_windows_device_0'!Q$1:Q$911,1,0)</f>
        <v>2183965</v>
      </c>
      <c r="C728">
        <f t="shared" si="33"/>
        <v>6.6751298387913007E-4</v>
      </c>
      <c r="D728">
        <f t="shared" si="34"/>
        <v>2183966.4316279241</v>
      </c>
      <c r="E728">
        <f t="shared" si="35"/>
        <v>34.654000846317217</v>
      </c>
    </row>
    <row r="729" spans="1:5" x14ac:dyDescent="0.25">
      <c r="A729">
        <f>VLOOKUP('2024-03-18_windows_device_0'!P729,'2024-03-18_windows_device_0'!P$1:P$911,1,0)</f>
        <v>34.624000000000002</v>
      </c>
      <c r="B729">
        <f>VLOOKUP('2024-03-18_windows_device_0'!Q729,'2024-03-18_windows_device_0'!Q$1:Q$911,1,0)</f>
        <v>2183963</v>
      </c>
      <c r="C729">
        <f t="shared" si="33"/>
        <v>-2.9370571290646151E-2</v>
      </c>
      <c r="D729">
        <f t="shared" si="34"/>
        <v>2183900.0083713327</v>
      </c>
      <c r="E729">
        <f t="shared" si="35"/>
        <v>34.594629428709354</v>
      </c>
    </row>
    <row r="730" spans="1:5" x14ac:dyDescent="0.25">
      <c r="A730">
        <f>VLOOKUP('2024-03-18_windows_device_0'!P730,'2024-03-18_windows_device_0'!P$1:P$911,1,0)</f>
        <v>34.610666666666667</v>
      </c>
      <c r="B730">
        <f>VLOOKUP('2024-03-18_windows_device_0'!Q730,'2024-03-18_windows_device_0'!Q$1:Q$911,1,0)</f>
        <v>2183963</v>
      </c>
      <c r="C730">
        <f t="shared" si="33"/>
        <v>-1.3350259677568373E-2</v>
      </c>
      <c r="D730">
        <f t="shared" si="34"/>
        <v>2183934.367441515</v>
      </c>
      <c r="E730">
        <f t="shared" si="35"/>
        <v>34.597316406989101</v>
      </c>
    </row>
    <row r="731" spans="1:5" x14ac:dyDescent="0.25">
      <c r="A731">
        <f>VLOOKUP('2024-03-18_windows_device_0'!P731,'2024-03-18_windows_device_0'!P$1:P$911,1,0)</f>
        <v>34.579333333333331</v>
      </c>
      <c r="B731">
        <f>VLOOKUP('2024-03-18_windows_device_0'!Q731,'2024-03-18_windows_device_0'!Q$1:Q$911,1,0)</f>
        <v>2183963</v>
      </c>
      <c r="C731">
        <f t="shared" si="33"/>
        <v>-3.1373110242283543E-2</v>
      </c>
      <c r="D731">
        <f t="shared" si="34"/>
        <v>2183895.7134875599</v>
      </c>
      <c r="E731">
        <f t="shared" si="35"/>
        <v>34.547960223091046</v>
      </c>
    </row>
    <row r="732" spans="1:5" x14ac:dyDescent="0.25">
      <c r="A732">
        <f>VLOOKUP('2024-03-18_windows_device_0'!P732,'2024-03-18_windows_device_0'!P$1:P$911,1,0)</f>
        <v>34.569333333333333</v>
      </c>
      <c r="B732">
        <f>VLOOKUP('2024-03-18_windows_device_0'!Q732,'2024-03-18_windows_device_0'!Q$1:Q$911,1,0)</f>
        <v>2183965</v>
      </c>
      <c r="C732">
        <f t="shared" si="33"/>
        <v>-1.0012694758172722E-2</v>
      </c>
      <c r="D732">
        <f t="shared" si="34"/>
        <v>2183943.5255811363</v>
      </c>
      <c r="E732">
        <f t="shared" si="35"/>
        <v>34.559320638575159</v>
      </c>
    </row>
    <row r="733" spans="1:5" x14ac:dyDescent="0.25">
      <c r="A733">
        <f>VLOOKUP('2024-03-18_windows_device_0'!P733,'2024-03-18_windows_device_0'!P$1:P$911,1,0)</f>
        <v>34.536000000000001</v>
      </c>
      <c r="B733">
        <f>VLOOKUP('2024-03-18_windows_device_0'!Q733,'2024-03-18_windows_device_0'!Q$1:Q$911,1,0)</f>
        <v>2183962</v>
      </c>
      <c r="C733">
        <f t="shared" si="33"/>
        <v>-3.3375649193913816E-2</v>
      </c>
      <c r="D733">
        <f t="shared" si="34"/>
        <v>2183890.4186037872</v>
      </c>
      <c r="E733">
        <f t="shared" si="35"/>
        <v>34.502624350806087</v>
      </c>
    </row>
    <row r="734" spans="1:5" x14ac:dyDescent="0.25">
      <c r="A734">
        <f>VLOOKUP('2024-03-18_windows_device_0'!P734,'2024-03-18_windows_device_0'!P$1:P$911,1,0)</f>
        <v>34.521333333333331</v>
      </c>
      <c r="B734">
        <f>VLOOKUP('2024-03-18_windows_device_0'!Q734,'2024-03-18_windows_device_0'!Q$1:Q$911,1,0)</f>
        <v>2183959</v>
      </c>
      <c r="C734">
        <f t="shared" si="33"/>
        <v>-1.4685285645326632E-2</v>
      </c>
      <c r="D734">
        <f t="shared" si="34"/>
        <v>2183927.5041856663</v>
      </c>
      <c r="E734">
        <f t="shared" si="35"/>
        <v>34.506648047688003</v>
      </c>
    </row>
    <row r="735" spans="1:5" x14ac:dyDescent="0.25">
      <c r="A735">
        <f>VLOOKUP('2024-03-18_windows_device_0'!P735,'2024-03-18_windows_device_0'!P$1:P$911,1,0)</f>
        <v>34.514000000000003</v>
      </c>
      <c r="B735">
        <f>VLOOKUP('2024-03-18_windows_device_0'!Q735,'2024-03-18_windows_device_0'!Q$1:Q$911,1,0)</f>
        <v>2183962</v>
      </c>
      <c r="C735">
        <f t="shared" si="33"/>
        <v>-7.3426428226562018E-3</v>
      </c>
      <c r="D735">
        <f t="shared" si="34"/>
        <v>2183946.2520928332</v>
      </c>
      <c r="E735">
        <f t="shared" si="35"/>
        <v>34.506657357177346</v>
      </c>
    </row>
    <row r="736" spans="1:5" x14ac:dyDescent="0.25">
      <c r="A736">
        <f>VLOOKUP('2024-03-18_windows_device_0'!P736,'2024-03-18_windows_device_0'!P$1:P$911,1,0)</f>
        <v>34.494</v>
      </c>
      <c r="B736">
        <f>VLOOKUP('2024-03-18_windows_device_0'!Q736,'2024-03-18_windows_device_0'!Q$1:Q$911,1,0)</f>
        <v>2183962</v>
      </c>
      <c r="C736">
        <f t="shared" si="33"/>
        <v>-2.0025389516352559E-2</v>
      </c>
      <c r="D736">
        <f t="shared" si="34"/>
        <v>2183919.0511622722</v>
      </c>
      <c r="E736">
        <f t="shared" si="35"/>
        <v>34.473974610483644</v>
      </c>
    </row>
    <row r="737" spans="1:5" x14ac:dyDescent="0.25">
      <c r="A737">
        <f>VLOOKUP('2024-03-18_windows_device_0'!P737,'2024-03-18_windows_device_0'!P$1:P$911,1,0)</f>
        <v>34.462666666666664</v>
      </c>
      <c r="B737">
        <f>VLOOKUP('2024-03-18_windows_device_0'!Q737,'2024-03-18_windows_device_0'!Q$1:Q$911,1,0)</f>
        <v>2183959</v>
      </c>
      <c r="C737">
        <f t="shared" si="33"/>
        <v>-3.1373110242283543E-2</v>
      </c>
      <c r="D737">
        <f t="shared" si="34"/>
        <v>2183891.7134875599</v>
      </c>
      <c r="E737">
        <f t="shared" si="35"/>
        <v>34.431293556424379</v>
      </c>
    </row>
    <row r="738" spans="1:5" x14ac:dyDescent="0.25">
      <c r="A738">
        <f>VLOOKUP('2024-03-18_windows_device_0'!P738,'2024-03-18_windows_device_0'!P$1:P$911,1,0)</f>
        <v>34.457999999999998</v>
      </c>
      <c r="B738">
        <f>VLOOKUP('2024-03-18_windows_device_0'!Q738,'2024-03-18_windows_device_0'!Q$1:Q$911,1,0)</f>
        <v>2183955</v>
      </c>
      <c r="C738">
        <f t="shared" si="33"/>
        <v>-4.672590887146796E-3</v>
      </c>
      <c r="D738">
        <f t="shared" si="34"/>
        <v>2183944.9786045304</v>
      </c>
      <c r="E738">
        <f t="shared" si="35"/>
        <v>34.453327409112852</v>
      </c>
    </row>
    <row r="739" spans="1:5" x14ac:dyDescent="0.25">
      <c r="A739">
        <f>VLOOKUP('2024-03-18_windows_device_0'!P739,'2024-03-18_windows_device_0'!P$1:P$911,1,0)</f>
        <v>34.420666666666669</v>
      </c>
      <c r="B739">
        <f>VLOOKUP('2024-03-18_windows_device_0'!Q739,'2024-03-18_windows_device_0'!Q$1:Q$911,1,0)</f>
        <v>2183948</v>
      </c>
      <c r="C739">
        <f t="shared" si="33"/>
        <v>-3.7380727097181481E-2</v>
      </c>
      <c r="D739">
        <f t="shared" si="34"/>
        <v>2183867.8288362417</v>
      </c>
      <c r="E739">
        <f t="shared" si="35"/>
        <v>34.38328593956949</v>
      </c>
    </row>
    <row r="740" spans="1:5" x14ac:dyDescent="0.25">
      <c r="A740">
        <f>VLOOKUP('2024-03-18_windows_device_0'!P740,'2024-03-18_windows_device_0'!P$1:P$911,1,0)</f>
        <v>34.424666666666667</v>
      </c>
      <c r="B740">
        <f>VLOOKUP('2024-03-18_windows_device_0'!Q740,'2024-03-18_windows_device_0'!Q$1:Q$911,1,0)</f>
        <v>2183942</v>
      </c>
      <c r="C740">
        <f t="shared" si="33"/>
        <v>4.0050779032676656E-3</v>
      </c>
      <c r="D740">
        <f t="shared" si="34"/>
        <v>2183950.5897675455</v>
      </c>
      <c r="E740">
        <f t="shared" si="35"/>
        <v>34.428671744569932</v>
      </c>
    </row>
    <row r="741" spans="1:5" x14ac:dyDescent="0.25">
      <c r="A741">
        <f>VLOOKUP('2024-03-18_windows_device_0'!P741,'2024-03-18_windows_device_0'!P$1:P$911,1,0)</f>
        <v>34.394666666666666</v>
      </c>
      <c r="B741">
        <f>VLOOKUP('2024-03-18_windows_device_0'!Q741,'2024-03-18_windows_device_0'!Q$1:Q$911,1,0)</f>
        <v>2183945</v>
      </c>
      <c r="C741">
        <f t="shared" si="33"/>
        <v>-3.0038084274525281E-2</v>
      </c>
      <c r="D741">
        <f t="shared" si="34"/>
        <v>2183880.5767434086</v>
      </c>
      <c r="E741">
        <f t="shared" si="35"/>
        <v>34.364628582392143</v>
      </c>
    </row>
    <row r="742" spans="1:5" x14ac:dyDescent="0.25">
      <c r="A742">
        <f>VLOOKUP('2024-03-18_windows_device_0'!P742,'2024-03-18_windows_device_0'!P$1:P$911,1,0)</f>
        <v>34.36333333333333</v>
      </c>
      <c r="B742">
        <f>VLOOKUP('2024-03-18_windows_device_0'!Q742,'2024-03-18_windows_device_0'!Q$1:Q$911,1,0)</f>
        <v>2183952</v>
      </c>
      <c r="C742">
        <f t="shared" si="33"/>
        <v>-3.1373110242283543E-2</v>
      </c>
      <c r="D742">
        <f t="shared" si="34"/>
        <v>2183884.7134875599</v>
      </c>
      <c r="E742">
        <f t="shared" si="35"/>
        <v>34.331960223091045</v>
      </c>
    </row>
    <row r="743" spans="1:5" x14ac:dyDescent="0.25">
      <c r="A743">
        <f>VLOOKUP('2024-03-18_windows_device_0'!P743,'2024-03-18_windows_device_0'!P$1:P$911,1,0)</f>
        <v>34.338000000000001</v>
      </c>
      <c r="B743">
        <f>VLOOKUP('2024-03-18_windows_device_0'!Q743,'2024-03-18_windows_device_0'!Q$1:Q$911,1,0)</f>
        <v>2183954</v>
      </c>
      <c r="C743">
        <f t="shared" si="33"/>
        <v>-2.536549338737137E-2</v>
      </c>
      <c r="D743">
        <f t="shared" si="34"/>
        <v>2183899.5981388781</v>
      </c>
      <c r="E743">
        <f t="shared" si="35"/>
        <v>34.312634506612632</v>
      </c>
    </row>
    <row r="744" spans="1:5" x14ac:dyDescent="0.25">
      <c r="A744">
        <f>VLOOKUP('2024-03-18_windows_device_0'!P744,'2024-03-18_windows_device_0'!P$1:P$911,1,0)</f>
        <v>34.345333333333336</v>
      </c>
      <c r="B744">
        <f>VLOOKUP('2024-03-18_windows_device_0'!Q744,'2024-03-18_windows_device_0'!Q$1:Q$911,1,0)</f>
        <v>2183955</v>
      </c>
      <c r="C744">
        <f t="shared" ref="C744:C807" si="36">(A744-A743)*F$2</f>
        <v>7.3426428226633159E-3</v>
      </c>
      <c r="D744">
        <f t="shared" si="34"/>
        <v>2183970.7479071668</v>
      </c>
      <c r="E744">
        <f t="shared" si="35"/>
        <v>34.352675976156</v>
      </c>
    </row>
    <row r="745" spans="1:5" x14ac:dyDescent="0.25">
      <c r="A745">
        <f>VLOOKUP('2024-03-18_windows_device_0'!P745,'2024-03-18_windows_device_0'!P$1:P$911,1,0)</f>
        <v>34.313333333333333</v>
      </c>
      <c r="B745">
        <f>VLOOKUP('2024-03-18_windows_device_0'!Q745,'2024-03-18_windows_device_0'!Q$1:Q$911,1,0)</f>
        <v>2183958</v>
      </c>
      <c r="C745">
        <f t="shared" si="36"/>
        <v>-3.2040623226162669E-2</v>
      </c>
      <c r="D745">
        <f t="shared" si="34"/>
        <v>2183889.2818596358</v>
      </c>
      <c r="E745">
        <f t="shared" si="35"/>
        <v>34.281292710107166</v>
      </c>
    </row>
    <row r="746" spans="1:5" x14ac:dyDescent="0.25">
      <c r="A746">
        <f>VLOOKUP('2024-03-18_windows_device_0'!P746,'2024-03-18_windows_device_0'!P$1:P$911,1,0)</f>
        <v>34.294666666666664</v>
      </c>
      <c r="B746">
        <f>VLOOKUP('2024-03-18_windows_device_0'!Q746,'2024-03-18_windows_device_0'!Q$1:Q$911,1,0)</f>
        <v>2183951</v>
      </c>
      <c r="C746">
        <f t="shared" si="36"/>
        <v>-1.8690363548594296E-2</v>
      </c>
      <c r="D746">
        <f t="shared" si="34"/>
        <v>2183910.9144181209</v>
      </c>
      <c r="E746">
        <f t="shared" si="35"/>
        <v>34.275976303118071</v>
      </c>
    </row>
    <row r="747" spans="1:5" x14ac:dyDescent="0.25">
      <c r="A747">
        <f>VLOOKUP('2024-03-18_windows_device_0'!P747,'2024-03-18_windows_device_0'!P$1:P$911,1,0)</f>
        <v>34.275333333333336</v>
      </c>
      <c r="B747">
        <f>VLOOKUP('2024-03-18_windows_device_0'!Q747,'2024-03-18_windows_device_0'!Q$1:Q$911,1,0)</f>
        <v>2183936</v>
      </c>
      <c r="C747">
        <f t="shared" si="36"/>
        <v>-1.9357876532466314E-2</v>
      </c>
      <c r="D747">
        <f t="shared" si="34"/>
        <v>2183894.4827901968</v>
      </c>
      <c r="E747">
        <f t="shared" si="35"/>
        <v>34.255975456800869</v>
      </c>
    </row>
    <row r="748" spans="1:5" x14ac:dyDescent="0.25">
      <c r="A748">
        <f>VLOOKUP('2024-03-18_windows_device_0'!P748,'2024-03-18_windows_device_0'!P$1:P$911,1,0)</f>
        <v>34.262666666666668</v>
      </c>
      <c r="B748">
        <f>VLOOKUP('2024-03-18_windows_device_0'!Q748,'2024-03-18_windows_device_0'!Q$1:Q$911,1,0)</f>
        <v>2183933</v>
      </c>
      <c r="C748">
        <f t="shared" si="36"/>
        <v>-1.2682746693689241E-2</v>
      </c>
      <c r="D748">
        <f t="shared" si="34"/>
        <v>2183905.7990694391</v>
      </c>
      <c r="E748">
        <f t="shared" si="35"/>
        <v>34.249983919972976</v>
      </c>
    </row>
    <row r="749" spans="1:5" x14ac:dyDescent="0.25">
      <c r="A749">
        <f>VLOOKUP('2024-03-18_windows_device_0'!P749,'2024-03-18_windows_device_0'!P$1:P$911,1,0)</f>
        <v>34.240666666666669</v>
      </c>
      <c r="B749">
        <f>VLOOKUP('2024-03-18_windows_device_0'!Q749,'2024-03-18_windows_device_0'!Q$1:Q$911,1,0)</f>
        <v>2183940</v>
      </c>
      <c r="C749">
        <f t="shared" si="36"/>
        <v>-2.2027928467982835E-2</v>
      </c>
      <c r="D749">
        <f t="shared" si="34"/>
        <v>2183892.7562784995</v>
      </c>
      <c r="E749">
        <f t="shared" si="35"/>
        <v>34.218638738198685</v>
      </c>
    </row>
    <row r="750" spans="1:5" x14ac:dyDescent="0.25">
      <c r="A750">
        <f>VLOOKUP('2024-03-18_windows_device_0'!P750,'2024-03-18_windows_device_0'!P$1:P$911,1,0)</f>
        <v>34.200000000000003</v>
      </c>
      <c r="B750">
        <f>VLOOKUP('2024-03-18_windows_device_0'!Q750,'2024-03-18_windows_device_0'!Q$1:Q$911,1,0)</f>
        <v>2183938</v>
      </c>
      <c r="C750">
        <f t="shared" si="36"/>
        <v>-4.0718292016577132E-2</v>
      </c>
      <c r="D750">
        <f t="shared" si="34"/>
        <v>2183850.6706966204</v>
      </c>
      <c r="E750">
        <f t="shared" si="35"/>
        <v>34.159281707983425</v>
      </c>
    </row>
    <row r="751" spans="1:5" x14ac:dyDescent="0.25">
      <c r="A751">
        <f>VLOOKUP('2024-03-18_windows_device_0'!P751,'2024-03-18_windows_device_0'!P$1:P$911,1,0)</f>
        <v>34.197333333333333</v>
      </c>
      <c r="B751">
        <f>VLOOKUP('2024-03-18_windows_device_0'!Q751,'2024-03-18_windows_device_0'!Q$1:Q$911,1,0)</f>
        <v>2183944</v>
      </c>
      <c r="C751">
        <f t="shared" si="36"/>
        <v>-2.6700519355165203E-3</v>
      </c>
      <c r="D751">
        <f t="shared" si="34"/>
        <v>2183938.2734883032</v>
      </c>
      <c r="E751">
        <f t="shared" si="35"/>
        <v>34.194663281397816</v>
      </c>
    </row>
    <row r="752" spans="1:5" x14ac:dyDescent="0.25">
      <c r="A752">
        <f>VLOOKUP('2024-03-18_windows_device_0'!P752,'2024-03-18_windows_device_0'!P$1:P$911,1,0)</f>
        <v>34.168666666666667</v>
      </c>
      <c r="B752">
        <f>VLOOKUP('2024-03-18_windows_device_0'!Q752,'2024-03-18_windows_device_0'!Q$1:Q$911,1,0)</f>
        <v>2183942</v>
      </c>
      <c r="C752">
        <f t="shared" si="36"/>
        <v>-2.8703058306767022E-2</v>
      </c>
      <c r="D752">
        <f t="shared" si="34"/>
        <v>2183880.4399992572</v>
      </c>
      <c r="E752">
        <f t="shared" si="35"/>
        <v>34.139963608359899</v>
      </c>
    </row>
    <row r="753" spans="1:5" x14ac:dyDescent="0.25">
      <c r="A753">
        <f>VLOOKUP('2024-03-18_windows_device_0'!P753,'2024-03-18_windows_device_0'!P$1:P$911,1,0)</f>
        <v>34.153333333333336</v>
      </c>
      <c r="B753">
        <f>VLOOKUP('2024-03-18_windows_device_0'!Q753,'2024-03-18_windows_device_0'!Q$1:Q$911,1,0)</f>
        <v>2183943</v>
      </c>
      <c r="C753">
        <f t="shared" si="36"/>
        <v>-1.5352798629198647E-2</v>
      </c>
      <c r="D753">
        <f t="shared" si="34"/>
        <v>2183910.0725577422</v>
      </c>
      <c r="E753">
        <f t="shared" si="35"/>
        <v>34.137980534704134</v>
      </c>
    </row>
    <row r="754" spans="1:5" x14ac:dyDescent="0.25">
      <c r="A754">
        <f>VLOOKUP('2024-03-18_windows_device_0'!P754,'2024-03-18_windows_device_0'!P$1:P$911,1,0)</f>
        <v>34.134666666666668</v>
      </c>
      <c r="B754">
        <f>VLOOKUP('2024-03-18_windows_device_0'!Q754,'2024-03-18_windows_device_0'!Q$1:Q$911,1,0)</f>
        <v>2183944</v>
      </c>
      <c r="C754">
        <f t="shared" si="36"/>
        <v>-1.8690363548594296E-2</v>
      </c>
      <c r="D754">
        <f t="shared" si="34"/>
        <v>2183903.9144181209</v>
      </c>
      <c r="E754">
        <f t="shared" si="35"/>
        <v>34.115976303118074</v>
      </c>
    </row>
    <row r="755" spans="1:5" x14ac:dyDescent="0.25">
      <c r="A755">
        <f>VLOOKUP('2024-03-18_windows_device_0'!P755,'2024-03-18_windows_device_0'!P$1:P$911,1,0)</f>
        <v>34.105333333333334</v>
      </c>
      <c r="B755">
        <f>VLOOKUP('2024-03-18_windows_device_0'!Q755,'2024-03-18_windows_device_0'!Q$1:Q$911,1,0)</f>
        <v>2183938</v>
      </c>
      <c r="C755">
        <f t="shared" si="36"/>
        <v>-2.9370571290646151E-2</v>
      </c>
      <c r="D755">
        <f t="shared" si="34"/>
        <v>2183875.0083713327</v>
      </c>
      <c r="E755">
        <f t="shared" si="35"/>
        <v>34.075962762042685</v>
      </c>
    </row>
    <row r="756" spans="1:5" x14ac:dyDescent="0.25">
      <c r="A756">
        <f>VLOOKUP('2024-03-18_windows_device_0'!P756,'2024-03-18_windows_device_0'!P$1:P$911,1,0)</f>
        <v>34.082000000000001</v>
      </c>
      <c r="B756">
        <f>VLOOKUP('2024-03-18_windows_device_0'!Q756,'2024-03-18_windows_device_0'!Q$1:Q$911,1,0)</f>
        <v>2183939</v>
      </c>
      <c r="C756">
        <f t="shared" si="36"/>
        <v>-2.3362954435741094E-2</v>
      </c>
      <c r="D756">
        <f t="shared" si="34"/>
        <v>2183888.8930226509</v>
      </c>
      <c r="E756">
        <f t="shared" si="35"/>
        <v>34.058637045564261</v>
      </c>
    </row>
    <row r="757" spans="1:5" x14ac:dyDescent="0.25">
      <c r="A757">
        <f>VLOOKUP('2024-03-18_windows_device_0'!P757,'2024-03-18_windows_device_0'!P$1:P$911,1,0)</f>
        <v>34.064666666666668</v>
      </c>
      <c r="B757">
        <f>VLOOKUP('2024-03-18_windows_device_0'!Q757,'2024-03-18_windows_device_0'!Q$1:Q$911,1,0)</f>
        <v>2183940</v>
      </c>
      <c r="C757">
        <f t="shared" si="36"/>
        <v>-1.7355337580836037E-2</v>
      </c>
      <c r="D757">
        <f t="shared" si="34"/>
        <v>2183902.7776739695</v>
      </c>
      <c r="E757">
        <f t="shared" si="35"/>
        <v>34.047311329085829</v>
      </c>
    </row>
    <row r="758" spans="1:5" x14ac:dyDescent="0.25">
      <c r="A758">
        <f>VLOOKUP('2024-03-18_windows_device_0'!P758,'2024-03-18_windows_device_0'!P$1:P$911,1,0)</f>
        <v>34.048000000000002</v>
      </c>
      <c r="B758">
        <f>VLOOKUP('2024-03-18_windows_device_0'!Q758,'2024-03-18_windows_device_0'!Q$1:Q$911,1,0)</f>
        <v>2183933</v>
      </c>
      <c r="C758">
        <f t="shared" si="36"/>
        <v>-1.6687824596956908E-2</v>
      </c>
      <c r="D758">
        <f t="shared" si="34"/>
        <v>2183897.2093018936</v>
      </c>
      <c r="E758">
        <f t="shared" si="35"/>
        <v>34.031312175403045</v>
      </c>
    </row>
    <row r="759" spans="1:5" x14ac:dyDescent="0.25">
      <c r="A759">
        <f>VLOOKUP('2024-03-18_windows_device_0'!P759,'2024-03-18_windows_device_0'!P$1:P$911,1,0)</f>
        <v>34.014666666666663</v>
      </c>
      <c r="B759">
        <f>VLOOKUP('2024-03-18_windows_device_0'!Q759,'2024-03-18_windows_device_0'!Q$1:Q$911,1,0)</f>
        <v>2183932</v>
      </c>
      <c r="C759">
        <f t="shared" si="36"/>
        <v>-3.3375649193920928E-2</v>
      </c>
      <c r="D759">
        <f t="shared" si="34"/>
        <v>2183860.4186037872</v>
      </c>
      <c r="E759">
        <f t="shared" si="35"/>
        <v>33.981291017472742</v>
      </c>
    </row>
    <row r="760" spans="1:5" x14ac:dyDescent="0.25">
      <c r="A760">
        <f>VLOOKUP('2024-03-18_windows_device_0'!P760,'2024-03-18_windows_device_0'!P$1:P$911,1,0)</f>
        <v>33.988666666666667</v>
      </c>
      <c r="B760">
        <f>VLOOKUP('2024-03-18_windows_device_0'!Q760,'2024-03-18_windows_device_0'!Q$1:Q$911,1,0)</f>
        <v>2183933</v>
      </c>
      <c r="C760">
        <f t="shared" si="36"/>
        <v>-2.60330063712505E-2</v>
      </c>
      <c r="D760">
        <f t="shared" si="34"/>
        <v>2183877.166510954</v>
      </c>
      <c r="E760">
        <f t="shared" si="35"/>
        <v>33.962633660295417</v>
      </c>
    </row>
    <row r="761" spans="1:5" x14ac:dyDescent="0.25">
      <c r="A761">
        <f>VLOOKUP('2024-03-18_windows_device_0'!P761,'2024-03-18_windows_device_0'!P$1:P$911,1,0)</f>
        <v>33.986666666666665</v>
      </c>
      <c r="B761">
        <f>VLOOKUP('2024-03-18_windows_device_0'!Q761,'2024-03-18_windows_device_0'!Q$1:Q$911,1,0)</f>
        <v>2183933</v>
      </c>
      <c r="C761">
        <f t="shared" si="36"/>
        <v>-2.0025389516373903E-3</v>
      </c>
      <c r="D761">
        <f t="shared" si="34"/>
        <v>2183928.7051162273</v>
      </c>
      <c r="E761">
        <f t="shared" si="35"/>
        <v>33.984664127715028</v>
      </c>
    </row>
    <row r="762" spans="1:5" x14ac:dyDescent="0.25">
      <c r="A762">
        <f>VLOOKUP('2024-03-18_windows_device_0'!P762,'2024-03-18_windows_device_0'!P$1:P$911,1,0)</f>
        <v>33.952666666666666</v>
      </c>
      <c r="B762">
        <f>VLOOKUP('2024-03-18_windows_device_0'!Q762,'2024-03-18_windows_device_0'!Q$1:Q$911,1,0)</f>
        <v>2183934</v>
      </c>
      <c r="C762">
        <f t="shared" si="36"/>
        <v>-3.4043162177792949E-2</v>
      </c>
      <c r="D762">
        <f t="shared" si="34"/>
        <v>2183860.9869758631</v>
      </c>
      <c r="E762">
        <f t="shared" si="35"/>
        <v>33.91862350448887</v>
      </c>
    </row>
    <row r="763" spans="1:5" x14ac:dyDescent="0.25">
      <c r="A763">
        <f>VLOOKUP('2024-03-18_windows_device_0'!P763,'2024-03-18_windows_device_0'!P$1:P$911,1,0)</f>
        <v>33.934666666666665</v>
      </c>
      <c r="B763">
        <f>VLOOKUP('2024-03-18_windows_device_0'!Q763,'2024-03-18_windows_device_0'!Q$1:Q$911,1,0)</f>
        <v>2183934</v>
      </c>
      <c r="C763">
        <f t="shared" si="36"/>
        <v>-1.8022850564715167E-2</v>
      </c>
      <c r="D763">
        <f t="shared" si="34"/>
        <v>2183895.346046045</v>
      </c>
      <c r="E763">
        <f t="shared" si="35"/>
        <v>33.916643816101953</v>
      </c>
    </row>
    <row r="764" spans="1:5" x14ac:dyDescent="0.25">
      <c r="A764">
        <f>VLOOKUP('2024-03-18_windows_device_0'!P764,'2024-03-18_windows_device_0'!P$1:P$911,1,0)</f>
        <v>33.917999999999999</v>
      </c>
      <c r="B764">
        <f>VLOOKUP('2024-03-18_windows_device_0'!Q764,'2024-03-18_windows_device_0'!Q$1:Q$911,1,0)</f>
        <v>2183933</v>
      </c>
      <c r="C764">
        <f t="shared" si="36"/>
        <v>-1.6687824596956908E-2</v>
      </c>
      <c r="D764">
        <f t="shared" si="34"/>
        <v>2183897.2093018936</v>
      </c>
      <c r="E764">
        <f t="shared" si="35"/>
        <v>33.901312175403042</v>
      </c>
    </row>
    <row r="765" spans="1:5" x14ac:dyDescent="0.25">
      <c r="A765">
        <f>VLOOKUP('2024-03-18_windows_device_0'!P765,'2024-03-18_windows_device_0'!P$1:P$911,1,0)</f>
        <v>33.905333333333331</v>
      </c>
      <c r="B765">
        <f>VLOOKUP('2024-03-18_windows_device_0'!Q765,'2024-03-18_windows_device_0'!Q$1:Q$911,1,0)</f>
        <v>2183932</v>
      </c>
      <c r="C765">
        <f t="shared" si="36"/>
        <v>-1.2682746693689241E-2</v>
      </c>
      <c r="D765">
        <f t="shared" si="34"/>
        <v>2183904.7990694391</v>
      </c>
      <c r="E765">
        <f t="shared" si="35"/>
        <v>33.89265058663964</v>
      </c>
    </row>
    <row r="766" spans="1:5" x14ac:dyDescent="0.25">
      <c r="A766">
        <f>VLOOKUP('2024-03-18_windows_device_0'!P766,'2024-03-18_windows_device_0'!P$1:P$911,1,0)</f>
        <v>33.87533333333333</v>
      </c>
      <c r="B766">
        <f>VLOOKUP('2024-03-18_windows_device_0'!Q766,'2024-03-18_windows_device_0'!Q$1:Q$911,1,0)</f>
        <v>2183932</v>
      </c>
      <c r="C766">
        <f t="shared" si="36"/>
        <v>-3.0038084274525281E-2</v>
      </c>
      <c r="D766">
        <f t="shared" si="34"/>
        <v>2183867.5767434086</v>
      </c>
      <c r="E766">
        <f t="shared" si="35"/>
        <v>33.845295249058807</v>
      </c>
    </row>
    <row r="767" spans="1:5" x14ac:dyDescent="0.25">
      <c r="A767">
        <f>VLOOKUP('2024-03-18_windows_device_0'!P767,'2024-03-18_windows_device_0'!P$1:P$911,1,0)</f>
        <v>33.846000000000004</v>
      </c>
      <c r="B767">
        <f>VLOOKUP('2024-03-18_windows_device_0'!Q767,'2024-03-18_windows_device_0'!Q$1:Q$911,1,0)</f>
        <v>2183931</v>
      </c>
      <c r="C767">
        <f t="shared" si="36"/>
        <v>-2.9370571290639035E-2</v>
      </c>
      <c r="D767">
        <f t="shared" si="34"/>
        <v>2183868.0083713327</v>
      </c>
      <c r="E767">
        <f t="shared" si="35"/>
        <v>33.816629428709362</v>
      </c>
    </row>
    <row r="768" spans="1:5" x14ac:dyDescent="0.25">
      <c r="A768">
        <f>VLOOKUP('2024-03-18_windows_device_0'!P768,'2024-03-18_windows_device_0'!P$1:P$911,1,0)</f>
        <v>33.833333333333336</v>
      </c>
      <c r="B768">
        <f>VLOOKUP('2024-03-18_windows_device_0'!Q768,'2024-03-18_windows_device_0'!Q$1:Q$911,1,0)</f>
        <v>2183927</v>
      </c>
      <c r="C768">
        <f t="shared" si="36"/>
        <v>-1.2682746693689241E-2</v>
      </c>
      <c r="D768">
        <f t="shared" si="34"/>
        <v>2183899.7990694391</v>
      </c>
      <c r="E768">
        <f t="shared" si="35"/>
        <v>33.820650586639644</v>
      </c>
    </row>
    <row r="769" spans="1:5" x14ac:dyDescent="0.25">
      <c r="A769">
        <f>VLOOKUP('2024-03-18_windows_device_0'!P769,'2024-03-18_windows_device_0'!P$1:P$911,1,0)</f>
        <v>33.81066666666667</v>
      </c>
      <c r="B769">
        <f>VLOOKUP('2024-03-18_windows_device_0'!Q769,'2024-03-18_windows_device_0'!Q$1:Q$911,1,0)</f>
        <v>2183922</v>
      </c>
      <c r="C769">
        <f t="shared" si="36"/>
        <v>-2.2695441451861965E-2</v>
      </c>
      <c r="D769">
        <f t="shared" si="34"/>
        <v>2183873.3246505754</v>
      </c>
      <c r="E769">
        <f t="shared" si="35"/>
        <v>33.787971225214811</v>
      </c>
    </row>
    <row r="770" spans="1:5" x14ac:dyDescent="0.25">
      <c r="A770">
        <f>VLOOKUP('2024-03-18_windows_device_0'!P770,'2024-03-18_windows_device_0'!P$1:P$911,1,0)</f>
        <v>33.813333333333333</v>
      </c>
      <c r="B770">
        <f>VLOOKUP('2024-03-18_windows_device_0'!Q770,'2024-03-18_windows_device_0'!Q$1:Q$911,1,0)</f>
        <v>2183922</v>
      </c>
      <c r="C770">
        <f t="shared" si="36"/>
        <v>2.6700519355094057E-3</v>
      </c>
      <c r="D770">
        <f t="shared" si="34"/>
        <v>2183927.7265116968</v>
      </c>
      <c r="E770">
        <f t="shared" si="35"/>
        <v>33.816003385268843</v>
      </c>
    </row>
    <row r="771" spans="1:5" x14ac:dyDescent="0.25">
      <c r="A771">
        <f>VLOOKUP('2024-03-18_windows_device_0'!P771,'2024-03-18_windows_device_0'!P$1:P$911,1,0)</f>
        <v>33.781333333333336</v>
      </c>
      <c r="B771">
        <f>VLOOKUP('2024-03-18_windows_device_0'!Q771,'2024-03-18_windows_device_0'!Q$1:Q$911,1,0)</f>
        <v>2183921</v>
      </c>
      <c r="C771">
        <f t="shared" si="36"/>
        <v>-3.2040623226155557E-2</v>
      </c>
      <c r="D771">
        <f t="shared" ref="D771:D834" si="37">B771+C771*F$3</f>
        <v>2183852.2818596358</v>
      </c>
      <c r="E771">
        <f t="shared" ref="E771:E834" si="38">C771+A771</f>
        <v>33.749292710107177</v>
      </c>
    </row>
    <row r="772" spans="1:5" x14ac:dyDescent="0.25">
      <c r="A772">
        <f>VLOOKUP('2024-03-18_windows_device_0'!P772,'2024-03-18_windows_device_0'!P$1:P$911,1,0)</f>
        <v>33.765333333333331</v>
      </c>
      <c r="B772">
        <f>VLOOKUP('2024-03-18_windows_device_0'!Q772,'2024-03-18_windows_device_0'!Q$1:Q$911,1,0)</f>
        <v>2183919</v>
      </c>
      <c r="C772">
        <f t="shared" si="36"/>
        <v>-1.6020311613084891E-2</v>
      </c>
      <c r="D772">
        <f t="shared" si="37"/>
        <v>2183884.6409298177</v>
      </c>
      <c r="E772">
        <f t="shared" si="38"/>
        <v>33.749313021720248</v>
      </c>
    </row>
    <row r="773" spans="1:5" x14ac:dyDescent="0.25">
      <c r="A773">
        <f>VLOOKUP('2024-03-18_windows_device_0'!P773,'2024-03-18_windows_device_0'!P$1:P$911,1,0)</f>
        <v>33.743333333333332</v>
      </c>
      <c r="B773">
        <f>VLOOKUP('2024-03-18_windows_device_0'!Q773,'2024-03-18_windows_device_0'!Q$1:Q$911,1,0)</f>
        <v>2183921</v>
      </c>
      <c r="C773">
        <f t="shared" si="36"/>
        <v>-2.2027928467982835E-2</v>
      </c>
      <c r="D773">
        <f t="shared" si="37"/>
        <v>2183873.7562784995</v>
      </c>
      <c r="E773">
        <f t="shared" si="38"/>
        <v>33.721305404865348</v>
      </c>
    </row>
    <row r="774" spans="1:5" x14ac:dyDescent="0.25">
      <c r="A774">
        <f>VLOOKUP('2024-03-18_windows_device_0'!P774,'2024-03-18_windows_device_0'!P$1:P$911,1,0)</f>
        <v>33.714666666666666</v>
      </c>
      <c r="B774">
        <f>VLOOKUP('2024-03-18_windows_device_0'!Q774,'2024-03-18_windows_device_0'!Q$1:Q$911,1,0)</f>
        <v>2183918</v>
      </c>
      <c r="C774">
        <f t="shared" si="36"/>
        <v>-2.8703058306767022E-2</v>
      </c>
      <c r="D774">
        <f t="shared" si="37"/>
        <v>2183856.4399992572</v>
      </c>
      <c r="E774">
        <f t="shared" si="38"/>
        <v>33.685963608359899</v>
      </c>
    </row>
    <row r="775" spans="1:5" x14ac:dyDescent="0.25">
      <c r="A775">
        <f>VLOOKUP('2024-03-18_windows_device_0'!P775,'2024-03-18_windows_device_0'!P$1:P$911,1,0)</f>
        <v>33.68933333333333</v>
      </c>
      <c r="B775">
        <f>VLOOKUP('2024-03-18_windows_device_0'!Q775,'2024-03-18_windows_device_0'!Q$1:Q$911,1,0)</f>
        <v>2183916</v>
      </c>
      <c r="C775">
        <f t="shared" si="36"/>
        <v>-2.5365493387378483E-2</v>
      </c>
      <c r="D775">
        <f t="shared" si="37"/>
        <v>2183861.5981388781</v>
      </c>
      <c r="E775">
        <f t="shared" si="38"/>
        <v>33.663967839945954</v>
      </c>
    </row>
    <row r="776" spans="1:5" x14ac:dyDescent="0.25">
      <c r="A776">
        <f>VLOOKUP('2024-03-18_windows_device_0'!P776,'2024-03-18_windows_device_0'!P$1:P$911,1,0)</f>
        <v>33.676000000000002</v>
      </c>
      <c r="B776">
        <f>VLOOKUP('2024-03-18_windows_device_0'!Q776,'2024-03-18_windows_device_0'!Q$1:Q$911,1,0)</f>
        <v>2183913</v>
      </c>
      <c r="C776">
        <f t="shared" si="36"/>
        <v>-1.3350259677561257E-2</v>
      </c>
      <c r="D776">
        <f t="shared" si="37"/>
        <v>2183884.367441515</v>
      </c>
      <c r="E776">
        <f t="shared" si="38"/>
        <v>33.662649740322443</v>
      </c>
    </row>
    <row r="777" spans="1:5" x14ac:dyDescent="0.25">
      <c r="A777">
        <f>VLOOKUP('2024-03-18_windows_device_0'!P777,'2024-03-18_windows_device_0'!P$1:P$911,1,0)</f>
        <v>33.651333333333334</v>
      </c>
      <c r="B777">
        <f>VLOOKUP('2024-03-18_windows_device_0'!Q777,'2024-03-18_windows_device_0'!Q$1:Q$911,1,0)</f>
        <v>2183915</v>
      </c>
      <c r="C777">
        <f t="shared" si="36"/>
        <v>-2.4697980403499353E-2</v>
      </c>
      <c r="D777">
        <f t="shared" si="37"/>
        <v>2183862.0297668027</v>
      </c>
      <c r="E777">
        <f t="shared" si="38"/>
        <v>33.626635352929831</v>
      </c>
    </row>
    <row r="778" spans="1:5" x14ac:dyDescent="0.25">
      <c r="A778">
        <f>VLOOKUP('2024-03-18_windows_device_0'!P778,'2024-03-18_windows_device_0'!P$1:P$911,1,0)</f>
        <v>33.649333333333331</v>
      </c>
      <c r="B778">
        <f>VLOOKUP('2024-03-18_windows_device_0'!Q778,'2024-03-18_windows_device_0'!Q$1:Q$911,1,0)</f>
        <v>2183913</v>
      </c>
      <c r="C778">
        <f t="shared" si="36"/>
        <v>-2.0025389516373903E-3</v>
      </c>
      <c r="D778">
        <f t="shared" si="37"/>
        <v>2183908.7051162273</v>
      </c>
      <c r="E778">
        <f t="shared" si="38"/>
        <v>33.647330794381695</v>
      </c>
    </row>
    <row r="779" spans="1:5" x14ac:dyDescent="0.25">
      <c r="A779">
        <f>VLOOKUP('2024-03-18_windows_device_0'!P779,'2024-03-18_windows_device_0'!P$1:P$911,1,0)</f>
        <v>33.62533333333333</v>
      </c>
      <c r="B779">
        <f>VLOOKUP('2024-03-18_windows_device_0'!Q779,'2024-03-18_windows_device_0'!Q$1:Q$911,1,0)</f>
        <v>2183910</v>
      </c>
      <c r="C779">
        <f t="shared" si="36"/>
        <v>-2.4030467419620224E-2</v>
      </c>
      <c r="D779">
        <f t="shared" si="37"/>
        <v>2183858.4613947268</v>
      </c>
      <c r="E779">
        <f t="shared" si="38"/>
        <v>33.601302865913709</v>
      </c>
    </row>
    <row r="780" spans="1:5" x14ac:dyDescent="0.25">
      <c r="A780">
        <f>VLOOKUP('2024-03-18_windows_device_0'!P780,'2024-03-18_windows_device_0'!P$1:P$911,1,0)</f>
        <v>33.601333333333336</v>
      </c>
      <c r="B780">
        <f>VLOOKUP('2024-03-18_windows_device_0'!Q780,'2024-03-18_windows_device_0'!Q$1:Q$911,1,0)</f>
        <v>2183900</v>
      </c>
      <c r="C780">
        <f t="shared" si="36"/>
        <v>-2.4030467419613108E-2</v>
      </c>
      <c r="D780">
        <f t="shared" si="37"/>
        <v>2183848.4613947268</v>
      </c>
      <c r="E780">
        <f t="shared" si="38"/>
        <v>33.577302865913722</v>
      </c>
    </row>
    <row r="781" spans="1:5" x14ac:dyDescent="0.25">
      <c r="A781">
        <f>VLOOKUP('2024-03-18_windows_device_0'!P781,'2024-03-18_windows_device_0'!P$1:P$911,1,0)</f>
        <v>33.572666666666663</v>
      </c>
      <c r="B781">
        <f>VLOOKUP('2024-03-18_windows_device_0'!Q781,'2024-03-18_windows_device_0'!Q$1:Q$911,1,0)</f>
        <v>2183902</v>
      </c>
      <c r="C781">
        <f t="shared" si="36"/>
        <v>-2.8703058306774134E-2</v>
      </c>
      <c r="D781">
        <f t="shared" si="37"/>
        <v>2183840.4399992572</v>
      </c>
      <c r="E781">
        <f t="shared" si="38"/>
        <v>33.543963608359888</v>
      </c>
    </row>
    <row r="782" spans="1:5" x14ac:dyDescent="0.25">
      <c r="A782">
        <f>VLOOKUP('2024-03-18_windows_device_0'!P782,'2024-03-18_windows_device_0'!P$1:P$911,1,0)</f>
        <v>33.579333333333331</v>
      </c>
      <c r="B782">
        <f>VLOOKUP('2024-03-18_windows_device_0'!Q782,'2024-03-18_windows_device_0'!Q$1:Q$911,1,0)</f>
        <v>2183911</v>
      </c>
      <c r="C782">
        <f t="shared" si="36"/>
        <v>6.6751298387841863E-3</v>
      </c>
      <c r="D782">
        <f t="shared" si="37"/>
        <v>2183925.3162792427</v>
      </c>
      <c r="E782">
        <f t="shared" si="38"/>
        <v>33.586008463172114</v>
      </c>
    </row>
    <row r="783" spans="1:5" x14ac:dyDescent="0.25">
      <c r="A783">
        <f>VLOOKUP('2024-03-18_windows_device_0'!P783,'2024-03-18_windows_device_0'!P$1:P$911,1,0)</f>
        <v>33.551333333333332</v>
      </c>
      <c r="B783">
        <f>VLOOKUP('2024-03-18_windows_device_0'!Q783,'2024-03-18_windows_device_0'!Q$1:Q$911,1,0)</f>
        <v>2183915</v>
      </c>
      <c r="C783">
        <f t="shared" si="36"/>
        <v>-2.8035545322887889E-2</v>
      </c>
      <c r="D783">
        <f t="shared" si="37"/>
        <v>2183854.8716271813</v>
      </c>
      <c r="E783">
        <f t="shared" si="38"/>
        <v>33.523297788010446</v>
      </c>
    </row>
    <row r="784" spans="1:5" x14ac:dyDescent="0.25">
      <c r="A784">
        <f>VLOOKUP('2024-03-18_windows_device_0'!P784,'2024-03-18_windows_device_0'!P$1:P$911,1,0)</f>
        <v>33.535333333333334</v>
      </c>
      <c r="B784">
        <f>VLOOKUP('2024-03-18_windows_device_0'!Q784,'2024-03-18_windows_device_0'!Q$1:Q$911,1,0)</f>
        <v>2183912</v>
      </c>
      <c r="C784">
        <f t="shared" si="36"/>
        <v>-1.6020311613077778E-2</v>
      </c>
      <c r="D784">
        <f t="shared" si="37"/>
        <v>2183877.6409298177</v>
      </c>
      <c r="E784">
        <f t="shared" si="38"/>
        <v>33.519313021720258</v>
      </c>
    </row>
    <row r="785" spans="1:5" x14ac:dyDescent="0.25">
      <c r="A785">
        <f>VLOOKUP('2024-03-18_windows_device_0'!P785,'2024-03-18_windows_device_0'!P$1:P$911,1,0)</f>
        <v>33.519333333333336</v>
      </c>
      <c r="B785">
        <f>VLOOKUP('2024-03-18_windows_device_0'!Q785,'2024-03-18_windows_device_0'!Q$1:Q$911,1,0)</f>
        <v>2183912</v>
      </c>
      <c r="C785">
        <f t="shared" si="36"/>
        <v>-1.6020311613077778E-2</v>
      </c>
      <c r="D785">
        <f t="shared" si="37"/>
        <v>2183877.6409298177</v>
      </c>
      <c r="E785">
        <f t="shared" si="38"/>
        <v>33.50331302172026</v>
      </c>
    </row>
    <row r="786" spans="1:5" x14ac:dyDescent="0.25">
      <c r="A786">
        <f>VLOOKUP('2024-03-18_windows_device_0'!P786,'2024-03-18_windows_device_0'!P$1:P$911,1,0)</f>
        <v>33.512666666666668</v>
      </c>
      <c r="B786">
        <f>VLOOKUP('2024-03-18_windows_device_0'!Q786,'2024-03-18_windows_device_0'!Q$1:Q$911,1,0)</f>
        <v>2183910</v>
      </c>
      <c r="C786">
        <f t="shared" si="36"/>
        <v>-6.6751298387841863E-3</v>
      </c>
      <c r="D786">
        <f t="shared" si="37"/>
        <v>2183895.6837207573</v>
      </c>
      <c r="E786">
        <f t="shared" si="38"/>
        <v>33.505991536827885</v>
      </c>
    </row>
    <row r="787" spans="1:5" x14ac:dyDescent="0.25">
      <c r="A787">
        <f>VLOOKUP('2024-03-18_windows_device_0'!P787,'2024-03-18_windows_device_0'!P$1:P$911,1,0)</f>
        <v>33.492666666666665</v>
      </c>
      <c r="B787">
        <f>VLOOKUP('2024-03-18_windows_device_0'!Q787,'2024-03-18_windows_device_0'!Q$1:Q$911,1,0)</f>
        <v>2183905</v>
      </c>
      <c r="C787">
        <f t="shared" si="36"/>
        <v>-2.0025389516352559E-2</v>
      </c>
      <c r="D787">
        <f t="shared" si="37"/>
        <v>2183862.0511622722</v>
      </c>
      <c r="E787">
        <f t="shared" si="38"/>
        <v>33.472641277150309</v>
      </c>
    </row>
    <row r="788" spans="1:5" x14ac:dyDescent="0.25">
      <c r="A788">
        <f>VLOOKUP('2024-03-18_windows_device_0'!P788,'2024-03-18_windows_device_0'!P$1:P$911,1,0)</f>
        <v>33.475999999999999</v>
      </c>
      <c r="B788">
        <f>VLOOKUP('2024-03-18_windows_device_0'!Q788,'2024-03-18_windows_device_0'!Q$1:Q$911,1,0)</f>
        <v>2183903</v>
      </c>
      <c r="C788">
        <f t="shared" si="36"/>
        <v>-1.6687824596956908E-2</v>
      </c>
      <c r="D788">
        <f t="shared" si="37"/>
        <v>2183867.2093018936</v>
      </c>
      <c r="E788">
        <f t="shared" si="38"/>
        <v>33.459312175403042</v>
      </c>
    </row>
    <row r="789" spans="1:5" x14ac:dyDescent="0.25">
      <c r="A789">
        <f>VLOOKUP('2024-03-18_windows_device_0'!P789,'2024-03-18_windows_device_0'!P$1:P$911,1,0)</f>
        <v>33.450666666666663</v>
      </c>
      <c r="B789">
        <f>VLOOKUP('2024-03-18_windows_device_0'!Q789,'2024-03-18_windows_device_0'!Q$1:Q$911,1,0)</f>
        <v>2183893</v>
      </c>
      <c r="C789">
        <f t="shared" si="36"/>
        <v>-2.5365493387378483E-2</v>
      </c>
      <c r="D789">
        <f t="shared" si="37"/>
        <v>2183838.5981388781</v>
      </c>
      <c r="E789">
        <f t="shared" si="38"/>
        <v>33.425301173279287</v>
      </c>
    </row>
    <row r="790" spans="1:5" x14ac:dyDescent="0.25">
      <c r="A790">
        <f>VLOOKUP('2024-03-18_windows_device_0'!P790,'2024-03-18_windows_device_0'!P$1:P$911,1,0)</f>
        <v>33.434666666666665</v>
      </c>
      <c r="B790">
        <f>VLOOKUP('2024-03-18_windows_device_0'!Q790,'2024-03-18_windows_device_0'!Q$1:Q$911,1,0)</f>
        <v>2183891</v>
      </c>
      <c r="C790">
        <f t="shared" si="36"/>
        <v>-1.6020311613077778E-2</v>
      </c>
      <c r="D790">
        <f t="shared" si="37"/>
        <v>2183856.6409298177</v>
      </c>
      <c r="E790">
        <f t="shared" si="38"/>
        <v>33.418646355053589</v>
      </c>
    </row>
    <row r="791" spans="1:5" x14ac:dyDescent="0.25">
      <c r="A791">
        <f>VLOOKUP('2024-03-18_windows_device_0'!P791,'2024-03-18_windows_device_0'!P$1:P$911,1,0)</f>
        <v>33.427333333333337</v>
      </c>
      <c r="B791">
        <f>VLOOKUP('2024-03-18_windows_device_0'!Q791,'2024-03-18_windows_device_0'!Q$1:Q$911,1,0)</f>
        <v>2183895</v>
      </c>
      <c r="C791">
        <f t="shared" si="36"/>
        <v>-7.3426428226562018E-3</v>
      </c>
      <c r="D791">
        <f t="shared" si="37"/>
        <v>2183879.2520928332</v>
      </c>
      <c r="E791">
        <f t="shared" si="38"/>
        <v>33.41999069051068</v>
      </c>
    </row>
    <row r="792" spans="1:5" x14ac:dyDescent="0.25">
      <c r="A792">
        <f>VLOOKUP('2024-03-18_windows_device_0'!P792,'2024-03-18_windows_device_0'!P$1:P$911,1,0)</f>
        <v>33.414000000000001</v>
      </c>
      <c r="B792">
        <f>VLOOKUP('2024-03-18_windows_device_0'!Q792,'2024-03-18_windows_device_0'!Q$1:Q$911,1,0)</f>
        <v>2183900</v>
      </c>
      <c r="C792">
        <f t="shared" si="36"/>
        <v>-1.3350259677568373E-2</v>
      </c>
      <c r="D792">
        <f t="shared" si="37"/>
        <v>2183871.367441515</v>
      </c>
      <c r="E792">
        <f t="shared" si="38"/>
        <v>33.400649740322436</v>
      </c>
    </row>
    <row r="793" spans="1:5" x14ac:dyDescent="0.25">
      <c r="A793">
        <f>VLOOKUP('2024-03-18_windows_device_0'!P793,'2024-03-18_windows_device_0'!P$1:P$911,1,0)</f>
        <v>33.387333333333331</v>
      </c>
      <c r="B793">
        <f>VLOOKUP('2024-03-18_windows_device_0'!Q793,'2024-03-18_windows_device_0'!Q$1:Q$911,1,0)</f>
        <v>2183899</v>
      </c>
      <c r="C793">
        <f t="shared" si="36"/>
        <v>-2.6700519355136745E-2</v>
      </c>
      <c r="D793">
        <f t="shared" si="37"/>
        <v>2183841.7348830299</v>
      </c>
      <c r="E793">
        <f t="shared" si="38"/>
        <v>33.360632813978192</v>
      </c>
    </row>
    <row r="794" spans="1:5" x14ac:dyDescent="0.25">
      <c r="A794">
        <f>VLOOKUP('2024-03-18_windows_device_0'!P794,'2024-03-18_windows_device_0'!P$1:P$911,1,0)</f>
        <v>33.36933333333333</v>
      </c>
      <c r="B794">
        <f>VLOOKUP('2024-03-18_windows_device_0'!Q794,'2024-03-18_windows_device_0'!Q$1:Q$911,1,0)</f>
        <v>2183899</v>
      </c>
      <c r="C794">
        <f t="shared" si="36"/>
        <v>-1.8022850564715167E-2</v>
      </c>
      <c r="D794">
        <f t="shared" si="37"/>
        <v>2183860.346046045</v>
      </c>
      <c r="E794">
        <f t="shared" si="38"/>
        <v>33.351310482768618</v>
      </c>
    </row>
    <row r="795" spans="1:5" x14ac:dyDescent="0.25">
      <c r="A795">
        <f>VLOOKUP('2024-03-18_windows_device_0'!P795,'2024-03-18_windows_device_0'!P$1:P$911,1,0)</f>
        <v>33.355333333333334</v>
      </c>
      <c r="B795">
        <f>VLOOKUP('2024-03-18_windows_device_0'!Q795,'2024-03-18_windows_device_0'!Q$1:Q$911,1,0)</f>
        <v>2183897</v>
      </c>
      <c r="C795">
        <f t="shared" si="36"/>
        <v>-1.4017772661440388E-2</v>
      </c>
      <c r="D795">
        <f t="shared" si="37"/>
        <v>2183866.9358135909</v>
      </c>
      <c r="E795">
        <f t="shared" si="38"/>
        <v>33.341315560671895</v>
      </c>
    </row>
    <row r="796" spans="1:5" x14ac:dyDescent="0.25">
      <c r="A796">
        <f>VLOOKUP('2024-03-18_windows_device_0'!P796,'2024-03-18_windows_device_0'!P$1:P$911,1,0)</f>
        <v>33.348666666666666</v>
      </c>
      <c r="B796">
        <f>VLOOKUP('2024-03-18_windows_device_0'!Q796,'2024-03-18_windows_device_0'!Q$1:Q$911,1,0)</f>
        <v>2183895</v>
      </c>
      <c r="C796">
        <f t="shared" si="36"/>
        <v>-6.6751298387841863E-3</v>
      </c>
      <c r="D796">
        <f t="shared" si="37"/>
        <v>2183880.6837207573</v>
      </c>
      <c r="E796">
        <f t="shared" si="38"/>
        <v>33.341991536827884</v>
      </c>
    </row>
    <row r="797" spans="1:5" x14ac:dyDescent="0.25">
      <c r="A797">
        <f>VLOOKUP('2024-03-18_windows_device_0'!P797,'2024-03-18_windows_device_0'!P$1:P$911,1,0)</f>
        <v>33.346000000000004</v>
      </c>
      <c r="B797">
        <f>VLOOKUP('2024-03-18_windows_device_0'!Q797,'2024-03-18_windows_device_0'!Q$1:Q$911,1,0)</f>
        <v>2183894</v>
      </c>
      <c r="C797">
        <f t="shared" si="36"/>
        <v>-2.6700519355094057E-3</v>
      </c>
      <c r="D797">
        <f t="shared" si="37"/>
        <v>2183888.2734883032</v>
      </c>
      <c r="E797">
        <f t="shared" si="38"/>
        <v>33.343329948064493</v>
      </c>
    </row>
    <row r="798" spans="1:5" x14ac:dyDescent="0.25">
      <c r="A798">
        <f>VLOOKUP('2024-03-18_windows_device_0'!P798,'2024-03-18_windows_device_0'!P$1:P$911,1,0)</f>
        <v>33.309333333333335</v>
      </c>
      <c r="B798">
        <f>VLOOKUP('2024-03-18_windows_device_0'!Q798,'2024-03-18_windows_device_0'!Q$1:Q$911,1,0)</f>
        <v>2183886</v>
      </c>
      <c r="C798">
        <f t="shared" si="36"/>
        <v>-3.6713214113309467E-2</v>
      </c>
      <c r="D798">
        <f t="shared" si="37"/>
        <v>2183807.2604641658</v>
      </c>
      <c r="E798">
        <f t="shared" si="38"/>
        <v>33.272620119220022</v>
      </c>
    </row>
    <row r="799" spans="1:5" x14ac:dyDescent="0.25">
      <c r="A799">
        <f>VLOOKUP('2024-03-18_windows_device_0'!P799,'2024-03-18_windows_device_0'!P$1:P$911,1,0)</f>
        <v>33.305999999999997</v>
      </c>
      <c r="B799">
        <f>VLOOKUP('2024-03-18_windows_device_0'!Q799,'2024-03-18_windows_device_0'!Q$1:Q$911,1,0)</f>
        <v>2183879</v>
      </c>
      <c r="C799">
        <f t="shared" si="36"/>
        <v>-3.3375649193956502E-3</v>
      </c>
      <c r="D799">
        <f t="shared" si="37"/>
        <v>2183871.8418603786</v>
      </c>
      <c r="E799">
        <f t="shared" si="38"/>
        <v>33.302662435080599</v>
      </c>
    </row>
    <row r="800" spans="1:5" x14ac:dyDescent="0.25">
      <c r="A800">
        <f>VLOOKUP('2024-03-18_windows_device_0'!P800,'2024-03-18_windows_device_0'!P$1:P$911,1,0)</f>
        <v>33.288666666666664</v>
      </c>
      <c r="B800">
        <f>VLOOKUP('2024-03-18_windows_device_0'!Q800,'2024-03-18_windows_device_0'!Q$1:Q$911,1,0)</f>
        <v>2183877</v>
      </c>
      <c r="C800">
        <f t="shared" si="36"/>
        <v>-1.7355337580836037E-2</v>
      </c>
      <c r="D800">
        <f t="shared" si="37"/>
        <v>2183839.7776739695</v>
      </c>
      <c r="E800">
        <f t="shared" si="38"/>
        <v>33.271311329085826</v>
      </c>
    </row>
    <row r="801" spans="1:5" x14ac:dyDescent="0.25">
      <c r="A801">
        <f>VLOOKUP('2024-03-18_windows_device_0'!P801,'2024-03-18_windows_device_0'!P$1:P$911,1,0)</f>
        <v>33.273333333333333</v>
      </c>
      <c r="B801">
        <f>VLOOKUP('2024-03-18_windows_device_0'!Q801,'2024-03-18_windows_device_0'!Q$1:Q$911,1,0)</f>
        <v>2183875</v>
      </c>
      <c r="C801">
        <f t="shared" si="36"/>
        <v>-1.5352798629198647E-2</v>
      </c>
      <c r="D801">
        <f t="shared" si="37"/>
        <v>2183842.0725577422</v>
      </c>
      <c r="E801">
        <f t="shared" si="38"/>
        <v>33.257980534704132</v>
      </c>
    </row>
    <row r="802" spans="1:5" x14ac:dyDescent="0.25">
      <c r="A802">
        <f>VLOOKUP('2024-03-18_windows_device_0'!P802,'2024-03-18_windows_device_0'!P$1:P$911,1,0)</f>
        <v>33.254666666666665</v>
      </c>
      <c r="B802">
        <f>VLOOKUP('2024-03-18_windows_device_0'!Q802,'2024-03-18_windows_device_0'!Q$1:Q$911,1,0)</f>
        <v>2183883</v>
      </c>
      <c r="C802">
        <f t="shared" si="36"/>
        <v>-1.8690363548594296E-2</v>
      </c>
      <c r="D802">
        <f t="shared" si="37"/>
        <v>2183842.9144181209</v>
      </c>
      <c r="E802">
        <f t="shared" si="38"/>
        <v>33.235976303118072</v>
      </c>
    </row>
    <row r="803" spans="1:5" x14ac:dyDescent="0.25">
      <c r="A803">
        <f>VLOOKUP('2024-03-18_windows_device_0'!P803,'2024-03-18_windows_device_0'!P$1:P$911,1,0)</f>
        <v>33.231333333333332</v>
      </c>
      <c r="B803">
        <f>VLOOKUP('2024-03-18_windows_device_0'!Q803,'2024-03-18_windows_device_0'!Q$1:Q$911,1,0)</f>
        <v>2183890</v>
      </c>
      <c r="C803">
        <f t="shared" si="36"/>
        <v>-2.3362954435741094E-2</v>
      </c>
      <c r="D803">
        <f t="shared" si="37"/>
        <v>2183839.8930226509</v>
      </c>
      <c r="E803">
        <f t="shared" si="38"/>
        <v>33.207970378897592</v>
      </c>
    </row>
    <row r="804" spans="1:5" x14ac:dyDescent="0.25">
      <c r="A804">
        <f>VLOOKUP('2024-03-18_windows_device_0'!P804,'2024-03-18_windows_device_0'!P$1:P$911,1,0)</f>
        <v>33.219333333333331</v>
      </c>
      <c r="B804">
        <f>VLOOKUP('2024-03-18_windows_device_0'!Q804,'2024-03-18_windows_device_0'!Q$1:Q$911,1,0)</f>
        <v>2183893</v>
      </c>
      <c r="C804">
        <f t="shared" si="36"/>
        <v>-1.2015233709810112E-2</v>
      </c>
      <c r="D804">
        <f t="shared" si="37"/>
        <v>2183867.2306973636</v>
      </c>
      <c r="E804">
        <f t="shared" si="38"/>
        <v>33.207318099623521</v>
      </c>
    </row>
    <row r="805" spans="1:5" x14ac:dyDescent="0.25">
      <c r="A805">
        <f>VLOOKUP('2024-03-18_windows_device_0'!P805,'2024-03-18_windows_device_0'!P$1:P$911,1,0)</f>
        <v>33.204666666666668</v>
      </c>
      <c r="B805">
        <f>VLOOKUP('2024-03-18_windows_device_0'!Q805,'2024-03-18_windows_device_0'!Q$1:Q$911,1,0)</f>
        <v>2183894</v>
      </c>
      <c r="C805">
        <f t="shared" si="36"/>
        <v>-1.4685285645319518E-2</v>
      </c>
      <c r="D805">
        <f t="shared" si="37"/>
        <v>2183862.5041856663</v>
      </c>
      <c r="E805">
        <f t="shared" si="38"/>
        <v>33.189981381021347</v>
      </c>
    </row>
    <row r="806" spans="1:5" x14ac:dyDescent="0.25">
      <c r="A806">
        <f>VLOOKUP('2024-03-18_windows_device_0'!P806,'2024-03-18_windows_device_0'!P$1:P$911,1,0)</f>
        <v>33.194000000000003</v>
      </c>
      <c r="B806">
        <f>VLOOKUP('2024-03-18_windows_device_0'!Q806,'2024-03-18_windows_device_0'!Q$1:Q$911,1,0)</f>
        <v>2183892</v>
      </c>
      <c r="C806">
        <f t="shared" si="36"/>
        <v>-1.0680207742051851E-2</v>
      </c>
      <c r="D806">
        <f t="shared" si="37"/>
        <v>2183869.0939532118</v>
      </c>
      <c r="E806">
        <f t="shared" si="38"/>
        <v>33.183319792257947</v>
      </c>
    </row>
    <row r="807" spans="1:5" x14ac:dyDescent="0.25">
      <c r="A807">
        <f>VLOOKUP('2024-03-18_windows_device_0'!P807,'2024-03-18_windows_device_0'!P$1:P$911,1,0)</f>
        <v>33.173333333333332</v>
      </c>
      <c r="B807">
        <f>VLOOKUP('2024-03-18_windows_device_0'!Q807,'2024-03-18_windows_device_0'!Q$1:Q$911,1,0)</f>
        <v>2183888</v>
      </c>
      <c r="C807">
        <f t="shared" si="36"/>
        <v>-2.0692902500231689E-2</v>
      </c>
      <c r="D807">
        <f t="shared" si="37"/>
        <v>2183843.6195343481</v>
      </c>
      <c r="E807">
        <f t="shared" si="38"/>
        <v>33.152640430833102</v>
      </c>
    </row>
    <row r="808" spans="1:5" x14ac:dyDescent="0.25">
      <c r="A808">
        <f>VLOOKUP('2024-03-18_windows_device_0'!P808,'2024-03-18_windows_device_0'!P$1:P$911,1,0)</f>
        <v>33.166666666666664</v>
      </c>
      <c r="B808">
        <f>VLOOKUP('2024-03-18_windows_device_0'!Q808,'2024-03-18_windows_device_0'!Q$1:Q$911,1,0)</f>
        <v>2183883</v>
      </c>
      <c r="C808">
        <f t="shared" ref="C808:C871" si="39">(A808-A807)*F$2</f>
        <v>-6.6751298387841863E-3</v>
      </c>
      <c r="D808">
        <f t="shared" si="37"/>
        <v>2183868.6837207573</v>
      </c>
      <c r="E808">
        <f t="shared" si="38"/>
        <v>33.159991536827881</v>
      </c>
    </row>
    <row r="809" spans="1:5" x14ac:dyDescent="0.25">
      <c r="A809">
        <f>VLOOKUP('2024-03-18_windows_device_0'!P809,'2024-03-18_windows_device_0'!P$1:P$911,1,0)</f>
        <v>33.149333333333331</v>
      </c>
      <c r="B809">
        <f>VLOOKUP('2024-03-18_windows_device_0'!Q809,'2024-03-18_windows_device_0'!Q$1:Q$911,1,0)</f>
        <v>2183884</v>
      </c>
      <c r="C809">
        <f t="shared" si="39"/>
        <v>-1.7355337580836037E-2</v>
      </c>
      <c r="D809">
        <f t="shared" si="37"/>
        <v>2183846.7776739695</v>
      </c>
      <c r="E809">
        <f t="shared" si="38"/>
        <v>33.131977995752493</v>
      </c>
    </row>
    <row r="810" spans="1:5" x14ac:dyDescent="0.25">
      <c r="A810">
        <f>VLOOKUP('2024-03-18_windows_device_0'!P810,'2024-03-18_windows_device_0'!P$1:P$911,1,0)</f>
        <v>33.120666666666665</v>
      </c>
      <c r="B810">
        <f>VLOOKUP('2024-03-18_windows_device_0'!Q810,'2024-03-18_windows_device_0'!Q$1:Q$911,1,0)</f>
        <v>2183882</v>
      </c>
      <c r="C810">
        <f t="shared" si="39"/>
        <v>-2.8703058306767022E-2</v>
      </c>
      <c r="D810">
        <f t="shared" si="37"/>
        <v>2183820.4399992572</v>
      </c>
      <c r="E810">
        <f t="shared" si="38"/>
        <v>33.091963608359897</v>
      </c>
    </row>
    <row r="811" spans="1:5" x14ac:dyDescent="0.25">
      <c r="A811">
        <f>VLOOKUP('2024-03-18_windows_device_0'!P811,'2024-03-18_windows_device_0'!P$1:P$911,1,0)</f>
        <v>33.120666666666665</v>
      </c>
      <c r="B811">
        <f>VLOOKUP('2024-03-18_windows_device_0'!Q811,'2024-03-18_windows_device_0'!Q$1:Q$911,1,0)</f>
        <v>2183876</v>
      </c>
      <c r="C811">
        <f t="shared" si="39"/>
        <v>0</v>
      </c>
      <c r="D811">
        <f t="shared" si="37"/>
        <v>2183876</v>
      </c>
      <c r="E811">
        <f t="shared" si="38"/>
        <v>33.120666666666665</v>
      </c>
    </row>
    <row r="812" spans="1:5" x14ac:dyDescent="0.25">
      <c r="A812">
        <f>VLOOKUP('2024-03-18_windows_device_0'!P812,'2024-03-18_windows_device_0'!P$1:P$911,1,0)</f>
        <v>33.091999999999999</v>
      </c>
      <c r="B812">
        <f>VLOOKUP('2024-03-18_windows_device_0'!Q812,'2024-03-18_windows_device_0'!Q$1:Q$911,1,0)</f>
        <v>2183877</v>
      </c>
      <c r="C812">
        <f t="shared" si="39"/>
        <v>-2.8703058306767022E-2</v>
      </c>
      <c r="D812">
        <f t="shared" si="37"/>
        <v>2183815.4399992572</v>
      </c>
      <c r="E812">
        <f t="shared" si="38"/>
        <v>33.063296941693231</v>
      </c>
    </row>
    <row r="813" spans="1:5" x14ac:dyDescent="0.25">
      <c r="A813">
        <f>VLOOKUP('2024-03-18_windows_device_0'!P813,'2024-03-18_windows_device_0'!P$1:P$911,1,0)</f>
        <v>33.082000000000001</v>
      </c>
      <c r="B813">
        <f>VLOOKUP('2024-03-18_windows_device_0'!Q813,'2024-03-18_windows_device_0'!Q$1:Q$911,1,0)</f>
        <v>2183879</v>
      </c>
      <c r="C813">
        <f t="shared" si="39"/>
        <v>-1.0012694758172722E-2</v>
      </c>
      <c r="D813">
        <f t="shared" si="37"/>
        <v>2183857.5255811363</v>
      </c>
      <c r="E813">
        <f t="shared" si="38"/>
        <v>33.071987305241827</v>
      </c>
    </row>
    <row r="814" spans="1:5" x14ac:dyDescent="0.25">
      <c r="A814">
        <f>VLOOKUP('2024-03-18_windows_device_0'!P814,'2024-03-18_windows_device_0'!P$1:P$911,1,0)</f>
        <v>33.074666666666666</v>
      </c>
      <c r="B814">
        <f>VLOOKUP('2024-03-18_windows_device_0'!Q814,'2024-03-18_windows_device_0'!Q$1:Q$911,1,0)</f>
        <v>2183878</v>
      </c>
      <c r="C814">
        <f t="shared" si="39"/>
        <v>-7.3426428226633159E-3</v>
      </c>
      <c r="D814">
        <f t="shared" si="37"/>
        <v>2183862.2520928332</v>
      </c>
      <c r="E814">
        <f t="shared" si="38"/>
        <v>33.067324023844002</v>
      </c>
    </row>
    <row r="815" spans="1:5" x14ac:dyDescent="0.25">
      <c r="A815">
        <f>VLOOKUP('2024-03-18_windows_device_0'!P815,'2024-03-18_windows_device_0'!P$1:P$911,1,0)</f>
        <v>33.048000000000002</v>
      </c>
      <c r="B815">
        <f>VLOOKUP('2024-03-18_windows_device_0'!Q815,'2024-03-18_windows_device_0'!Q$1:Q$911,1,0)</f>
        <v>2183878</v>
      </c>
      <c r="C815">
        <f t="shared" si="39"/>
        <v>-2.670051935512963E-2</v>
      </c>
      <c r="D815">
        <f t="shared" si="37"/>
        <v>2183820.7348830299</v>
      </c>
      <c r="E815">
        <f t="shared" si="38"/>
        <v>33.021299480644871</v>
      </c>
    </row>
    <row r="816" spans="1:5" x14ac:dyDescent="0.25">
      <c r="A816">
        <f>VLOOKUP('2024-03-18_windows_device_0'!P816,'2024-03-18_windows_device_0'!P$1:P$911,1,0)</f>
        <v>33.038666666666664</v>
      </c>
      <c r="B816">
        <f>VLOOKUP('2024-03-18_windows_device_0'!Q816,'2024-03-18_windows_device_0'!Q$1:Q$911,1,0)</f>
        <v>2183876</v>
      </c>
      <c r="C816">
        <f t="shared" si="39"/>
        <v>-9.3451817743007062E-3</v>
      </c>
      <c r="D816">
        <f t="shared" si="37"/>
        <v>2183855.9572090604</v>
      </c>
      <c r="E816">
        <f t="shared" si="38"/>
        <v>33.029321484892364</v>
      </c>
    </row>
    <row r="817" spans="1:5" x14ac:dyDescent="0.25">
      <c r="A817">
        <f>VLOOKUP('2024-03-18_windows_device_0'!P817,'2024-03-18_windows_device_0'!P$1:P$911,1,0)</f>
        <v>33.022666666666666</v>
      </c>
      <c r="B817">
        <f>VLOOKUP('2024-03-18_windows_device_0'!Q817,'2024-03-18_windows_device_0'!Q$1:Q$911,1,0)</f>
        <v>2183874</v>
      </c>
      <c r="C817">
        <f t="shared" si="39"/>
        <v>-1.6020311613077778E-2</v>
      </c>
      <c r="D817">
        <f t="shared" si="37"/>
        <v>2183839.6409298177</v>
      </c>
      <c r="E817">
        <f t="shared" si="38"/>
        <v>33.00664635505359</v>
      </c>
    </row>
    <row r="818" spans="1:5" x14ac:dyDescent="0.25">
      <c r="A818">
        <f>VLOOKUP('2024-03-18_windows_device_0'!P818,'2024-03-18_windows_device_0'!P$1:P$911,1,0)</f>
        <v>33.000666666666667</v>
      </c>
      <c r="B818">
        <f>VLOOKUP('2024-03-18_windows_device_0'!Q818,'2024-03-18_windows_device_0'!Q$1:Q$911,1,0)</f>
        <v>2183874</v>
      </c>
      <c r="C818">
        <f t="shared" si="39"/>
        <v>-2.2027928467982835E-2</v>
      </c>
      <c r="D818">
        <f t="shared" si="37"/>
        <v>2183826.7562784995</v>
      </c>
      <c r="E818">
        <f t="shared" si="38"/>
        <v>32.978638738198683</v>
      </c>
    </row>
    <row r="819" spans="1:5" x14ac:dyDescent="0.25">
      <c r="A819">
        <f>VLOOKUP('2024-03-18_windows_device_0'!P819,'2024-03-18_windows_device_0'!P$1:P$911,1,0)</f>
        <v>32.995333333333335</v>
      </c>
      <c r="B819">
        <f>VLOOKUP('2024-03-18_windows_device_0'!Q819,'2024-03-18_windows_device_0'!Q$1:Q$911,1,0)</f>
        <v>2183872</v>
      </c>
      <c r="C819">
        <f t="shared" si="39"/>
        <v>-5.3401038710259256E-3</v>
      </c>
      <c r="D819">
        <f t="shared" si="37"/>
        <v>2183860.5469766059</v>
      </c>
      <c r="E819">
        <f t="shared" si="38"/>
        <v>32.989993229462307</v>
      </c>
    </row>
    <row r="820" spans="1:5" x14ac:dyDescent="0.25">
      <c r="A820">
        <f>VLOOKUP('2024-03-18_windows_device_0'!P820,'2024-03-18_windows_device_0'!P$1:P$911,1,0)</f>
        <v>32.967333333333336</v>
      </c>
      <c r="B820">
        <f>VLOOKUP('2024-03-18_windows_device_0'!Q820,'2024-03-18_windows_device_0'!Q$1:Q$911,1,0)</f>
        <v>2183871</v>
      </c>
      <c r="C820">
        <f t="shared" si="39"/>
        <v>-2.8035545322887889E-2</v>
      </c>
      <c r="D820">
        <f t="shared" si="37"/>
        <v>2183810.8716271813</v>
      </c>
      <c r="E820">
        <f t="shared" si="38"/>
        <v>32.93929778801045</v>
      </c>
    </row>
    <row r="821" spans="1:5" x14ac:dyDescent="0.25">
      <c r="A821">
        <f>VLOOKUP('2024-03-18_windows_device_0'!P821,'2024-03-18_windows_device_0'!P$1:P$911,1,0)</f>
        <v>32.963999999999999</v>
      </c>
      <c r="B821">
        <f>VLOOKUP('2024-03-18_windows_device_0'!Q821,'2024-03-18_windows_device_0'!Q$1:Q$911,1,0)</f>
        <v>2183868</v>
      </c>
      <c r="C821">
        <f t="shared" si="39"/>
        <v>-3.3375649193956502E-3</v>
      </c>
      <c r="D821">
        <f t="shared" si="37"/>
        <v>2183860.8418603786</v>
      </c>
      <c r="E821">
        <f t="shared" si="38"/>
        <v>32.9606624350806</v>
      </c>
    </row>
    <row r="822" spans="1:5" x14ac:dyDescent="0.25">
      <c r="A822">
        <f>VLOOKUP('2024-03-18_windows_device_0'!P822,'2024-03-18_windows_device_0'!P$1:P$911,1,0)</f>
        <v>32.949333333333335</v>
      </c>
      <c r="B822">
        <f>VLOOKUP('2024-03-18_windows_device_0'!Q822,'2024-03-18_windows_device_0'!Q$1:Q$911,1,0)</f>
        <v>2183869</v>
      </c>
      <c r="C822">
        <f t="shared" si="39"/>
        <v>-1.4685285645319518E-2</v>
      </c>
      <c r="D822">
        <f t="shared" si="37"/>
        <v>2183837.5041856663</v>
      </c>
      <c r="E822">
        <f t="shared" si="38"/>
        <v>32.934648047688015</v>
      </c>
    </row>
    <row r="823" spans="1:5" x14ac:dyDescent="0.25">
      <c r="A823">
        <f>VLOOKUP('2024-03-18_windows_device_0'!P823,'2024-03-18_windows_device_0'!P$1:P$911,1,0)</f>
        <v>32.925333333333334</v>
      </c>
      <c r="B823">
        <f>VLOOKUP('2024-03-18_windows_device_0'!Q823,'2024-03-18_windows_device_0'!Q$1:Q$911,1,0)</f>
        <v>2183863</v>
      </c>
      <c r="C823">
        <f t="shared" si="39"/>
        <v>-2.4030467419620224E-2</v>
      </c>
      <c r="D823">
        <f t="shared" si="37"/>
        <v>2183811.4613947268</v>
      </c>
      <c r="E823">
        <f t="shared" si="38"/>
        <v>32.901302865913713</v>
      </c>
    </row>
    <row r="824" spans="1:5" x14ac:dyDescent="0.25">
      <c r="A824">
        <f>VLOOKUP('2024-03-18_windows_device_0'!P824,'2024-03-18_windows_device_0'!P$1:P$911,1,0)</f>
        <v>32.910666666666664</v>
      </c>
      <c r="B824">
        <f>VLOOKUP('2024-03-18_windows_device_0'!Q824,'2024-03-18_windows_device_0'!Q$1:Q$911,1,0)</f>
        <v>2183866</v>
      </c>
      <c r="C824">
        <f t="shared" si="39"/>
        <v>-1.4685285645326632E-2</v>
      </c>
      <c r="D824">
        <f t="shared" si="37"/>
        <v>2183834.5041856663</v>
      </c>
      <c r="E824">
        <f t="shared" si="38"/>
        <v>32.895981381021336</v>
      </c>
    </row>
    <row r="825" spans="1:5" x14ac:dyDescent="0.25">
      <c r="A825">
        <f>VLOOKUP('2024-03-18_windows_device_0'!P825,'2024-03-18_windows_device_0'!P$1:P$911,1,0)</f>
        <v>32.897333333333336</v>
      </c>
      <c r="B825">
        <f>VLOOKUP('2024-03-18_windows_device_0'!Q825,'2024-03-18_windows_device_0'!Q$1:Q$911,1,0)</f>
        <v>2183862</v>
      </c>
      <c r="C825">
        <f t="shared" si="39"/>
        <v>-1.3350259677561257E-2</v>
      </c>
      <c r="D825">
        <f t="shared" si="37"/>
        <v>2183833.367441515</v>
      </c>
      <c r="E825">
        <f t="shared" si="38"/>
        <v>32.883983073655777</v>
      </c>
    </row>
    <row r="826" spans="1:5" x14ac:dyDescent="0.25">
      <c r="A826">
        <f>VLOOKUP('2024-03-18_windows_device_0'!P826,'2024-03-18_windows_device_0'!P$1:P$911,1,0)</f>
        <v>32.873333333333335</v>
      </c>
      <c r="B826">
        <f>VLOOKUP('2024-03-18_windows_device_0'!Q826,'2024-03-18_windows_device_0'!Q$1:Q$911,1,0)</f>
        <v>2183861</v>
      </c>
      <c r="C826">
        <f t="shared" si="39"/>
        <v>-2.4030467419620224E-2</v>
      </c>
      <c r="D826">
        <f t="shared" si="37"/>
        <v>2183809.4613947268</v>
      </c>
      <c r="E826">
        <f t="shared" si="38"/>
        <v>32.849302865913714</v>
      </c>
    </row>
    <row r="827" spans="1:5" x14ac:dyDescent="0.25">
      <c r="A827">
        <f>VLOOKUP('2024-03-18_windows_device_0'!P827,'2024-03-18_windows_device_0'!P$1:P$911,1,0)</f>
        <v>32.853333333333332</v>
      </c>
      <c r="B827">
        <f>VLOOKUP('2024-03-18_windows_device_0'!Q827,'2024-03-18_windows_device_0'!Q$1:Q$911,1,0)</f>
        <v>2183864</v>
      </c>
      <c r="C827">
        <f t="shared" si="39"/>
        <v>-2.0025389516352559E-2</v>
      </c>
      <c r="D827">
        <f t="shared" si="37"/>
        <v>2183821.0511622722</v>
      </c>
      <c r="E827">
        <f t="shared" si="38"/>
        <v>32.833307943816976</v>
      </c>
    </row>
    <row r="828" spans="1:5" x14ac:dyDescent="0.25">
      <c r="A828">
        <f>VLOOKUP('2024-03-18_windows_device_0'!P828,'2024-03-18_windows_device_0'!P$1:P$911,1,0)</f>
        <v>32.847333333333331</v>
      </c>
      <c r="B828">
        <f>VLOOKUP('2024-03-18_windows_device_0'!Q828,'2024-03-18_windows_device_0'!Q$1:Q$911,1,0)</f>
        <v>2183867</v>
      </c>
      <c r="C828">
        <f t="shared" si="39"/>
        <v>-6.0076168549050559E-3</v>
      </c>
      <c r="D828">
        <f t="shared" si="37"/>
        <v>2183854.1153486818</v>
      </c>
      <c r="E828">
        <f t="shared" si="38"/>
        <v>32.84132571647843</v>
      </c>
    </row>
    <row r="829" spans="1:5" x14ac:dyDescent="0.25">
      <c r="A829">
        <f>VLOOKUP('2024-03-18_windows_device_0'!P829,'2024-03-18_windows_device_0'!P$1:P$911,1,0)</f>
        <v>32.833333333333336</v>
      </c>
      <c r="B829">
        <f>VLOOKUP('2024-03-18_windows_device_0'!Q829,'2024-03-18_windows_device_0'!Q$1:Q$911,1,0)</f>
        <v>2183863</v>
      </c>
      <c r="C829">
        <f t="shared" si="39"/>
        <v>-1.4017772661440388E-2</v>
      </c>
      <c r="D829">
        <f t="shared" si="37"/>
        <v>2183832.9358135909</v>
      </c>
      <c r="E829">
        <f t="shared" si="38"/>
        <v>32.819315560671896</v>
      </c>
    </row>
    <row r="830" spans="1:5" x14ac:dyDescent="0.25">
      <c r="A830">
        <f>VLOOKUP('2024-03-18_windows_device_0'!P830,'2024-03-18_windows_device_0'!P$1:P$911,1,0)</f>
        <v>32.814666666666668</v>
      </c>
      <c r="B830">
        <f>VLOOKUP('2024-03-18_windows_device_0'!Q830,'2024-03-18_windows_device_0'!Q$1:Q$911,1,0)</f>
        <v>2183862</v>
      </c>
      <c r="C830">
        <f t="shared" si="39"/>
        <v>-1.8690363548594296E-2</v>
      </c>
      <c r="D830">
        <f t="shared" si="37"/>
        <v>2183821.9144181209</v>
      </c>
      <c r="E830">
        <f t="shared" si="38"/>
        <v>32.795976303118074</v>
      </c>
    </row>
    <row r="831" spans="1:5" x14ac:dyDescent="0.25">
      <c r="A831">
        <f>VLOOKUP('2024-03-18_windows_device_0'!P831,'2024-03-18_windows_device_0'!P$1:P$911,1,0)</f>
        <v>32.795333333333332</v>
      </c>
      <c r="B831">
        <f>VLOOKUP('2024-03-18_windows_device_0'!Q831,'2024-03-18_windows_device_0'!Q$1:Q$911,1,0)</f>
        <v>2183863</v>
      </c>
      <c r="C831">
        <f t="shared" si="39"/>
        <v>-1.9357876532473429E-2</v>
      </c>
      <c r="D831">
        <f t="shared" si="37"/>
        <v>2183821.4827901968</v>
      </c>
      <c r="E831">
        <f t="shared" si="38"/>
        <v>32.775975456800857</v>
      </c>
    </row>
    <row r="832" spans="1:5" x14ac:dyDescent="0.25">
      <c r="A832">
        <f>VLOOKUP('2024-03-18_windows_device_0'!P832,'2024-03-18_windows_device_0'!P$1:P$911,1,0)</f>
        <v>32.774666666666668</v>
      </c>
      <c r="B832">
        <f>VLOOKUP('2024-03-18_windows_device_0'!Q832,'2024-03-18_windows_device_0'!Q$1:Q$911,1,0)</f>
        <v>2183860</v>
      </c>
      <c r="C832">
        <f t="shared" si="39"/>
        <v>-2.0692902500224573E-2</v>
      </c>
      <c r="D832">
        <f t="shared" si="37"/>
        <v>2183815.6195343481</v>
      </c>
      <c r="E832">
        <f t="shared" si="38"/>
        <v>32.753973764166446</v>
      </c>
    </row>
    <row r="833" spans="1:5" x14ac:dyDescent="0.25">
      <c r="A833">
        <f>VLOOKUP('2024-03-18_windows_device_0'!P833,'2024-03-18_windows_device_0'!P$1:P$911,1,0)</f>
        <v>32.778666666666666</v>
      </c>
      <c r="B833">
        <f>VLOOKUP('2024-03-18_windows_device_0'!Q833,'2024-03-18_windows_device_0'!Q$1:Q$911,1,0)</f>
        <v>2183858</v>
      </c>
      <c r="C833">
        <f t="shared" si="39"/>
        <v>4.0050779032676656E-3</v>
      </c>
      <c r="D833">
        <f t="shared" si="37"/>
        <v>2183866.5897675455</v>
      </c>
      <c r="E833">
        <f t="shared" si="38"/>
        <v>32.782671744569932</v>
      </c>
    </row>
    <row r="834" spans="1:5" x14ac:dyDescent="0.25">
      <c r="A834">
        <f>VLOOKUP('2024-03-18_windows_device_0'!P834,'2024-03-18_windows_device_0'!P$1:P$911,1,0)</f>
        <v>32.759333333333331</v>
      </c>
      <c r="B834">
        <f>VLOOKUP('2024-03-18_windows_device_0'!Q834,'2024-03-18_windows_device_0'!Q$1:Q$911,1,0)</f>
        <v>2183856</v>
      </c>
      <c r="C834">
        <f t="shared" si="39"/>
        <v>-1.9357876532473429E-2</v>
      </c>
      <c r="D834">
        <f t="shared" si="37"/>
        <v>2183814.4827901968</v>
      </c>
      <c r="E834">
        <f t="shared" si="38"/>
        <v>32.739975456800856</v>
      </c>
    </row>
    <row r="835" spans="1:5" x14ac:dyDescent="0.25">
      <c r="A835">
        <f>VLOOKUP('2024-03-18_windows_device_0'!P835,'2024-03-18_windows_device_0'!P$1:P$911,1,0)</f>
        <v>32.734000000000002</v>
      </c>
      <c r="B835">
        <f>VLOOKUP('2024-03-18_windows_device_0'!Q835,'2024-03-18_windows_device_0'!Q$1:Q$911,1,0)</f>
        <v>2183853</v>
      </c>
      <c r="C835">
        <f t="shared" si="39"/>
        <v>-2.536549338737137E-2</v>
      </c>
      <c r="D835">
        <f t="shared" ref="D835:D862" si="40">B835+C835*F$3</f>
        <v>2183798.5981388781</v>
      </c>
      <c r="E835">
        <f t="shared" ref="E835:E898" si="41">C835+A835</f>
        <v>32.708634506612633</v>
      </c>
    </row>
    <row r="836" spans="1:5" x14ac:dyDescent="0.25">
      <c r="A836">
        <f>VLOOKUP('2024-03-18_windows_device_0'!P836,'2024-03-18_windows_device_0'!P$1:P$911,1,0)</f>
        <v>32.724666666666664</v>
      </c>
      <c r="B836">
        <f>VLOOKUP('2024-03-18_windows_device_0'!Q836,'2024-03-18_windows_device_0'!Q$1:Q$911,1,0)</f>
        <v>2183855</v>
      </c>
      <c r="C836">
        <f t="shared" si="39"/>
        <v>-9.3451817743007062E-3</v>
      </c>
      <c r="D836">
        <f t="shared" si="40"/>
        <v>2183834.9572090604</v>
      </c>
      <c r="E836">
        <f t="shared" si="41"/>
        <v>32.715321484892364</v>
      </c>
    </row>
    <row r="837" spans="1:5" x14ac:dyDescent="0.25">
      <c r="A837">
        <f>VLOOKUP('2024-03-18_windows_device_0'!P837,'2024-03-18_windows_device_0'!P$1:P$911,1,0)</f>
        <v>32.711333333333336</v>
      </c>
      <c r="B837">
        <f>VLOOKUP('2024-03-18_windows_device_0'!Q837,'2024-03-18_windows_device_0'!Q$1:Q$911,1,0)</f>
        <v>2183854</v>
      </c>
      <c r="C837">
        <f t="shared" si="39"/>
        <v>-1.3350259677561257E-2</v>
      </c>
      <c r="D837">
        <f t="shared" si="40"/>
        <v>2183825.367441515</v>
      </c>
      <c r="E837">
        <f t="shared" si="41"/>
        <v>32.697983073655777</v>
      </c>
    </row>
    <row r="838" spans="1:5" x14ac:dyDescent="0.25">
      <c r="A838">
        <f>VLOOKUP('2024-03-18_windows_device_0'!P838,'2024-03-18_windows_device_0'!P$1:P$911,1,0)</f>
        <v>32.697333333333333</v>
      </c>
      <c r="B838">
        <f>VLOOKUP('2024-03-18_windows_device_0'!Q838,'2024-03-18_windows_device_0'!Q$1:Q$911,1,0)</f>
        <v>2183856</v>
      </c>
      <c r="C838">
        <f t="shared" si="39"/>
        <v>-1.4017772661447502E-2</v>
      </c>
      <c r="D838">
        <f t="shared" si="40"/>
        <v>2183825.9358135904</v>
      </c>
      <c r="E838">
        <f t="shared" si="41"/>
        <v>32.683315560671886</v>
      </c>
    </row>
    <row r="839" spans="1:5" x14ac:dyDescent="0.25">
      <c r="A839">
        <f>VLOOKUP('2024-03-18_windows_device_0'!P839,'2024-03-18_windows_device_0'!P$1:P$911,1,0)</f>
        <v>32.677333333333337</v>
      </c>
      <c r="B839">
        <f>VLOOKUP('2024-03-18_windows_device_0'!Q839,'2024-03-18_windows_device_0'!Q$1:Q$911,1,0)</f>
        <v>2183852</v>
      </c>
      <c r="C839">
        <f t="shared" si="39"/>
        <v>-2.0025389516345443E-2</v>
      </c>
      <c r="D839">
        <f t="shared" si="40"/>
        <v>2183809.0511622722</v>
      </c>
      <c r="E839">
        <f t="shared" si="41"/>
        <v>32.657307943816988</v>
      </c>
    </row>
    <row r="840" spans="1:5" x14ac:dyDescent="0.25">
      <c r="A840">
        <f>VLOOKUP('2024-03-18_windows_device_0'!P840,'2024-03-18_windows_device_0'!P$1:P$911,1,0)</f>
        <v>32.656666666666666</v>
      </c>
      <c r="B840">
        <f>VLOOKUP('2024-03-18_windows_device_0'!Q840,'2024-03-18_windows_device_0'!Q$1:Q$911,1,0)</f>
        <v>2183849</v>
      </c>
      <c r="C840">
        <f t="shared" si="39"/>
        <v>-2.0692902500231689E-2</v>
      </c>
      <c r="D840">
        <f t="shared" si="40"/>
        <v>2183804.6195343481</v>
      </c>
      <c r="E840">
        <f t="shared" si="41"/>
        <v>32.635973764166437</v>
      </c>
    </row>
    <row r="841" spans="1:5" x14ac:dyDescent="0.25">
      <c r="A841">
        <f>VLOOKUP('2024-03-18_windows_device_0'!P841,'2024-03-18_windows_device_0'!P$1:P$911,1,0)</f>
        <v>32.653999999999996</v>
      </c>
      <c r="B841">
        <f>VLOOKUP('2024-03-18_windows_device_0'!Q841,'2024-03-18_windows_device_0'!Q$1:Q$911,1,0)</f>
        <v>2183849</v>
      </c>
      <c r="C841">
        <f t="shared" si="39"/>
        <v>-2.6700519355165203E-3</v>
      </c>
      <c r="D841">
        <f t="shared" si="40"/>
        <v>2183843.2734883032</v>
      </c>
      <c r="E841">
        <f t="shared" si="41"/>
        <v>32.651329948064479</v>
      </c>
    </row>
    <row r="842" spans="1:5" x14ac:dyDescent="0.25">
      <c r="A842">
        <f>VLOOKUP('2024-03-18_windows_device_0'!P842,'2024-03-18_windows_device_0'!P$1:P$911,1,0)</f>
        <v>32.62533333333333</v>
      </c>
      <c r="B842">
        <f>VLOOKUP('2024-03-18_windows_device_0'!Q842,'2024-03-18_windows_device_0'!Q$1:Q$911,1,0)</f>
        <v>2183845</v>
      </c>
      <c r="C842">
        <f t="shared" si="39"/>
        <v>-2.8703058306767022E-2</v>
      </c>
      <c r="D842">
        <f t="shared" si="40"/>
        <v>2183783.4399992572</v>
      </c>
      <c r="E842">
        <f t="shared" si="41"/>
        <v>32.596630275026563</v>
      </c>
    </row>
    <row r="843" spans="1:5" x14ac:dyDescent="0.25">
      <c r="A843">
        <f>VLOOKUP('2024-03-18_windows_device_0'!P843,'2024-03-18_windows_device_0'!P$1:P$911,1,0)</f>
        <v>32.612666666666669</v>
      </c>
      <c r="B843">
        <f>VLOOKUP('2024-03-18_windows_device_0'!Q843,'2024-03-18_windows_device_0'!Q$1:Q$911,1,0)</f>
        <v>2183841</v>
      </c>
      <c r="C843">
        <f t="shared" si="39"/>
        <v>-1.2682746693682127E-2</v>
      </c>
      <c r="D843">
        <f t="shared" si="40"/>
        <v>2183813.7990694391</v>
      </c>
      <c r="E843">
        <f t="shared" si="41"/>
        <v>32.599983919972985</v>
      </c>
    </row>
    <row r="844" spans="1:5" x14ac:dyDescent="0.25">
      <c r="A844">
        <f>VLOOKUP('2024-03-18_windows_device_0'!P844,'2024-03-18_windows_device_0'!P$1:P$911,1,0)</f>
        <v>32.6</v>
      </c>
      <c r="B844">
        <f>VLOOKUP('2024-03-18_windows_device_0'!Q844,'2024-03-18_windows_device_0'!Q$1:Q$911,1,0)</f>
        <v>2183838</v>
      </c>
      <c r="C844">
        <f t="shared" si="39"/>
        <v>-1.2682746693689241E-2</v>
      </c>
      <c r="D844">
        <f t="shared" si="40"/>
        <v>2183810.7990694391</v>
      </c>
      <c r="E844">
        <f t="shared" si="41"/>
        <v>32.58731725330631</v>
      </c>
    </row>
    <row r="845" spans="1:5" x14ac:dyDescent="0.25">
      <c r="A845">
        <f>VLOOKUP('2024-03-18_windows_device_0'!P845,'2024-03-18_windows_device_0'!P$1:P$911,1,0)</f>
        <v>32.594666666666669</v>
      </c>
      <c r="B845">
        <f>VLOOKUP('2024-03-18_windows_device_0'!Q845,'2024-03-18_windows_device_0'!Q$1:Q$911,1,0)</f>
        <v>2183836</v>
      </c>
      <c r="C845">
        <f t="shared" si="39"/>
        <v>-5.3401038710259256E-3</v>
      </c>
      <c r="D845">
        <f t="shared" si="40"/>
        <v>2183824.5469766059</v>
      </c>
      <c r="E845">
        <f t="shared" si="41"/>
        <v>32.589326562795641</v>
      </c>
    </row>
    <row r="846" spans="1:5" x14ac:dyDescent="0.25">
      <c r="A846">
        <f>VLOOKUP('2024-03-18_windows_device_0'!P846,'2024-03-18_windows_device_0'!P$1:P$911,1,0)</f>
        <v>32.570666666666668</v>
      </c>
      <c r="B846">
        <f>VLOOKUP('2024-03-18_windows_device_0'!Q846,'2024-03-18_windows_device_0'!Q$1:Q$911,1,0)</f>
        <v>2183839</v>
      </c>
      <c r="C846">
        <f t="shared" si="39"/>
        <v>-2.4030467419620224E-2</v>
      </c>
      <c r="D846">
        <f t="shared" si="40"/>
        <v>2183787.4613947268</v>
      </c>
      <c r="E846">
        <f t="shared" si="41"/>
        <v>32.546636199247047</v>
      </c>
    </row>
    <row r="847" spans="1:5" x14ac:dyDescent="0.25">
      <c r="A847">
        <f>VLOOKUP('2024-03-18_windows_device_0'!P847,'2024-03-18_windows_device_0'!P$1:P$911,1,0)</f>
        <v>32.56066666666667</v>
      </c>
      <c r="B847">
        <f>VLOOKUP('2024-03-18_windows_device_0'!Q847,'2024-03-18_windows_device_0'!Q$1:Q$911,1,0)</f>
        <v>2183841</v>
      </c>
      <c r="C847">
        <f t="shared" si="39"/>
        <v>-1.0012694758172722E-2</v>
      </c>
      <c r="D847">
        <f t="shared" si="40"/>
        <v>2183819.5255811363</v>
      </c>
      <c r="E847">
        <f t="shared" si="41"/>
        <v>32.550653971908496</v>
      </c>
    </row>
    <row r="848" spans="1:5" x14ac:dyDescent="0.25">
      <c r="A848">
        <f>VLOOKUP('2024-03-18_windows_device_0'!P848,'2024-03-18_windows_device_0'!P$1:P$911,1,0)</f>
        <v>32.555999999999997</v>
      </c>
      <c r="B848">
        <f>VLOOKUP('2024-03-18_windows_device_0'!Q848,'2024-03-18_windows_device_0'!Q$1:Q$911,1,0)</f>
        <v>2183839</v>
      </c>
      <c r="C848">
        <f t="shared" si="39"/>
        <v>-4.6725908871539101E-3</v>
      </c>
      <c r="D848">
        <f t="shared" si="40"/>
        <v>2183828.97860453</v>
      </c>
      <c r="E848">
        <f t="shared" si="41"/>
        <v>32.551327409112844</v>
      </c>
    </row>
    <row r="849" spans="1:5" x14ac:dyDescent="0.25">
      <c r="A849">
        <f>VLOOKUP('2024-03-18_windows_device_0'!P849,'2024-03-18_windows_device_0'!P$1:P$911,1,0)</f>
        <v>32.526666666666664</v>
      </c>
      <c r="B849">
        <f>VLOOKUP('2024-03-18_windows_device_0'!Q849,'2024-03-18_windows_device_0'!Q$1:Q$911,1,0)</f>
        <v>2183838</v>
      </c>
      <c r="C849">
        <f t="shared" si="39"/>
        <v>-2.9370571290646151E-2</v>
      </c>
      <c r="D849">
        <f t="shared" si="40"/>
        <v>2183775.0083713327</v>
      </c>
      <c r="E849">
        <f t="shared" si="41"/>
        <v>32.497296095376015</v>
      </c>
    </row>
    <row r="850" spans="1:5" x14ac:dyDescent="0.25">
      <c r="A850">
        <f>VLOOKUP('2024-03-18_windows_device_0'!P850,'2024-03-18_windows_device_0'!P$1:P$911,1,0)</f>
        <v>32.517333333333333</v>
      </c>
      <c r="B850">
        <f>VLOOKUP('2024-03-18_windows_device_0'!Q850,'2024-03-18_windows_device_0'!Q$1:Q$911,1,0)</f>
        <v>2183841</v>
      </c>
      <c r="C850">
        <f t="shared" si="39"/>
        <v>-9.3451817742935921E-3</v>
      </c>
      <c r="D850">
        <f t="shared" si="40"/>
        <v>2183820.9572090604</v>
      </c>
      <c r="E850">
        <f t="shared" si="41"/>
        <v>32.50798815155904</v>
      </c>
    </row>
    <row r="851" spans="1:5" x14ac:dyDescent="0.25">
      <c r="A851">
        <f>VLOOKUP('2024-03-18_windows_device_0'!P851,'2024-03-18_windows_device_0'!P$1:P$911,1,0)</f>
        <v>32.506</v>
      </c>
      <c r="B851">
        <f>VLOOKUP('2024-03-18_windows_device_0'!Q851,'2024-03-18_windows_device_0'!Q$1:Q$911,1,0)</f>
        <v>2183839</v>
      </c>
      <c r="C851">
        <f t="shared" si="39"/>
        <v>-1.1347720725930982E-2</v>
      </c>
      <c r="D851">
        <f t="shared" si="40"/>
        <v>2183814.6623252877</v>
      </c>
      <c r="E851">
        <f t="shared" si="41"/>
        <v>32.494652279274071</v>
      </c>
    </row>
    <row r="852" spans="1:5" x14ac:dyDescent="0.25">
      <c r="A852">
        <f>VLOOKUP('2024-03-18_windows_device_0'!P852,'2024-03-18_windows_device_0'!P$1:P$911,1,0)</f>
        <v>32.49733333333333</v>
      </c>
      <c r="B852">
        <f>VLOOKUP('2024-03-18_windows_device_0'!Q852,'2024-03-18_windows_device_0'!Q$1:Q$911,1,0)</f>
        <v>2183834</v>
      </c>
      <c r="C852">
        <f t="shared" si="39"/>
        <v>-8.6776687904215766E-3</v>
      </c>
      <c r="D852">
        <f t="shared" si="40"/>
        <v>2183815.3888369845</v>
      </c>
      <c r="E852">
        <f t="shared" si="41"/>
        <v>32.488655664542911</v>
      </c>
    </row>
    <row r="853" spans="1:5" x14ac:dyDescent="0.25">
      <c r="A853">
        <f>VLOOKUP('2024-03-18_windows_device_0'!P853,'2024-03-18_windows_device_0'!P$1:P$911,1,0)</f>
        <v>32.478000000000002</v>
      </c>
      <c r="B853">
        <f>VLOOKUP('2024-03-18_windows_device_0'!Q853,'2024-03-18_windows_device_0'!Q$1:Q$911,1,0)</f>
        <v>2183833</v>
      </c>
      <c r="C853">
        <f t="shared" si="39"/>
        <v>-1.9357876532466314E-2</v>
      </c>
      <c r="D853">
        <f t="shared" si="40"/>
        <v>2183791.4827901968</v>
      </c>
      <c r="E853">
        <f t="shared" si="41"/>
        <v>32.458642123467534</v>
      </c>
    </row>
    <row r="854" spans="1:5" x14ac:dyDescent="0.25">
      <c r="A854">
        <f>VLOOKUP('2024-03-18_windows_device_0'!P854,'2024-03-18_windows_device_0'!P$1:P$911,1,0)</f>
        <v>32.467333333333336</v>
      </c>
      <c r="B854">
        <f>VLOOKUP('2024-03-18_windows_device_0'!Q854,'2024-03-18_windows_device_0'!Q$1:Q$911,1,0)</f>
        <v>2183832</v>
      </c>
      <c r="C854">
        <f t="shared" si="39"/>
        <v>-1.0680207742051851E-2</v>
      </c>
      <c r="D854">
        <f t="shared" si="40"/>
        <v>2183809.0939532118</v>
      </c>
      <c r="E854">
        <f t="shared" si="41"/>
        <v>32.456653125591281</v>
      </c>
    </row>
    <row r="855" spans="1:5" x14ac:dyDescent="0.25">
      <c r="A855">
        <f>VLOOKUP('2024-03-18_windows_device_0'!P855,'2024-03-18_windows_device_0'!P$1:P$911,1,0)</f>
        <v>32.44533333333333</v>
      </c>
      <c r="B855">
        <f>VLOOKUP('2024-03-18_windows_device_0'!Q855,'2024-03-18_windows_device_0'!Q$1:Q$911,1,0)</f>
        <v>2183831</v>
      </c>
      <c r="C855">
        <f t="shared" si="39"/>
        <v>-2.2027928467989948E-2</v>
      </c>
      <c r="D855">
        <f t="shared" si="40"/>
        <v>2183783.7562784995</v>
      </c>
      <c r="E855">
        <f t="shared" si="41"/>
        <v>32.423305404865339</v>
      </c>
    </row>
    <row r="856" spans="1:5" x14ac:dyDescent="0.25">
      <c r="A856">
        <f>VLOOKUP('2024-03-18_windows_device_0'!P856,'2024-03-18_windows_device_0'!P$1:P$911,1,0)</f>
        <v>32.429333333333332</v>
      </c>
      <c r="B856">
        <f>VLOOKUP('2024-03-18_windows_device_0'!Q856,'2024-03-18_windows_device_0'!Q$1:Q$911,1,0)</f>
        <v>2183831</v>
      </c>
      <c r="C856">
        <f t="shared" si="39"/>
        <v>-1.6020311613077778E-2</v>
      </c>
      <c r="D856">
        <f t="shared" si="40"/>
        <v>2183796.6409298177</v>
      </c>
      <c r="E856">
        <f t="shared" si="41"/>
        <v>32.413313021720256</v>
      </c>
    </row>
    <row r="857" spans="1:5" x14ac:dyDescent="0.25">
      <c r="A857">
        <f>VLOOKUP('2024-03-18_windows_device_0'!P857,'2024-03-18_windows_device_0'!P$1:P$911,1,0)</f>
        <v>32.417999999999999</v>
      </c>
      <c r="B857">
        <f>VLOOKUP('2024-03-18_windows_device_0'!Q857,'2024-03-18_windows_device_0'!Q$1:Q$911,1,0)</f>
        <v>2183830</v>
      </c>
      <c r="C857">
        <f t="shared" si="39"/>
        <v>-1.1347720725930982E-2</v>
      </c>
      <c r="D857">
        <f t="shared" si="40"/>
        <v>2183805.6623252877</v>
      </c>
      <c r="E857">
        <f t="shared" si="41"/>
        <v>32.40665227927407</v>
      </c>
    </row>
    <row r="858" spans="1:5" x14ac:dyDescent="0.25">
      <c r="A858">
        <f>VLOOKUP('2024-03-18_windows_device_0'!P858,'2024-03-18_windows_device_0'!P$1:P$911,1,0)</f>
        <v>32.400666666666666</v>
      </c>
      <c r="B858">
        <f>VLOOKUP('2024-03-18_windows_device_0'!Q858,'2024-03-18_windows_device_0'!Q$1:Q$911,1,0)</f>
        <v>2183826</v>
      </c>
      <c r="C858">
        <f t="shared" si="39"/>
        <v>-1.7355337580836037E-2</v>
      </c>
      <c r="D858">
        <f t="shared" si="40"/>
        <v>2183788.7776739695</v>
      </c>
      <c r="E858">
        <f t="shared" si="41"/>
        <v>32.383311329085828</v>
      </c>
    </row>
    <row r="859" spans="1:5" x14ac:dyDescent="0.25">
      <c r="A859">
        <f>VLOOKUP('2024-03-18_windows_device_0'!P859,'2024-03-18_windows_device_0'!P$1:P$911,1,0)</f>
        <v>32.401333333333334</v>
      </c>
      <c r="B859">
        <f>VLOOKUP('2024-03-18_windows_device_0'!Q859,'2024-03-18_windows_device_0'!Q$1:Q$911,1,0)</f>
        <v>2183821</v>
      </c>
      <c r="C859">
        <f t="shared" si="39"/>
        <v>6.6751298387913007E-4</v>
      </c>
      <c r="D859">
        <f t="shared" si="40"/>
        <v>2183822.4316279241</v>
      </c>
      <c r="E859">
        <f t="shared" si="41"/>
        <v>32.402000846317215</v>
      </c>
    </row>
    <row r="860" spans="1:5" x14ac:dyDescent="0.25">
      <c r="A860">
        <f>VLOOKUP('2024-03-18_windows_device_0'!P860,'2024-03-18_windows_device_0'!P$1:P$911,1,0)</f>
        <v>32.37466666666667</v>
      </c>
      <c r="B860">
        <f>VLOOKUP('2024-03-18_windows_device_0'!Q860,'2024-03-18_windows_device_0'!Q$1:Q$911,1,0)</f>
        <v>2183819</v>
      </c>
      <c r="C860">
        <f t="shared" si="39"/>
        <v>-2.670051935512963E-2</v>
      </c>
      <c r="D860">
        <f t="shared" si="40"/>
        <v>2183761.7348830299</v>
      </c>
      <c r="E860">
        <f t="shared" si="41"/>
        <v>32.347966147311539</v>
      </c>
    </row>
    <row r="861" spans="1:5" x14ac:dyDescent="0.25">
      <c r="A861">
        <f>VLOOKUP('2024-03-18_windows_device_0'!P861,'2024-03-18_windows_device_0'!P$1:P$911,1,0)</f>
        <v>32.374000000000002</v>
      </c>
      <c r="B861">
        <f>VLOOKUP('2024-03-18_windows_device_0'!Q861,'2024-03-18_windows_device_0'!Q$1:Q$911,1,0)</f>
        <v>2183822</v>
      </c>
      <c r="C861">
        <f t="shared" si="39"/>
        <v>-6.6751298387913007E-4</v>
      </c>
      <c r="D861">
        <f t="shared" si="40"/>
        <v>2183820.5683720759</v>
      </c>
      <c r="E861">
        <f t="shared" si="41"/>
        <v>32.373332487016121</v>
      </c>
    </row>
    <row r="862" spans="1:5" x14ac:dyDescent="0.25">
      <c r="A862">
        <f>VLOOKUP('2024-03-18_windows_device_0'!P862,'2024-03-18_windows_device_0'!P$1:P$911,1,0)</f>
        <v>32.357999999999997</v>
      </c>
      <c r="B862">
        <f>VLOOKUP('2024-03-18_windows_device_0'!Q862,'2024-03-18_windows_device_0'!Q$1:Q$911,1,0)</f>
        <v>2183825</v>
      </c>
      <c r="C862">
        <f t="shared" si="39"/>
        <v>-1.6020311613084891E-2</v>
      </c>
      <c r="D862">
        <f t="shared" si="40"/>
        <v>2183790.6409298177</v>
      </c>
      <c r="E862">
        <f t="shared" si="41"/>
        <v>32.341979688386914</v>
      </c>
    </row>
    <row r="863" spans="1:5" x14ac:dyDescent="0.25">
      <c r="A863">
        <f>VLOOKUP('2024-03-18_windows_device_0'!P863,'2024-03-18_windows_device_0'!P$1:P$911,1,0)</f>
        <v>32.347333333333331</v>
      </c>
      <c r="C863">
        <f t="shared" si="39"/>
        <v>-1.0680207742051851E-2</v>
      </c>
      <c r="E863">
        <f t="shared" si="41"/>
        <v>32.336653125591276</v>
      </c>
    </row>
    <row r="864" spans="1:5" x14ac:dyDescent="0.25">
      <c r="A864">
        <f>VLOOKUP('2024-03-18_windows_device_0'!P864,'2024-03-18_windows_device_0'!P$1:P$911,1,0)</f>
        <v>32.323333333333331</v>
      </c>
      <c r="C864">
        <f t="shared" si="39"/>
        <v>-2.4030467419620224E-2</v>
      </c>
      <c r="E864">
        <f t="shared" si="41"/>
        <v>32.29930286591371</v>
      </c>
    </row>
    <row r="865" spans="1:5" x14ac:dyDescent="0.25">
      <c r="A865">
        <f>VLOOKUP('2024-03-18_windows_device_0'!P865,'2024-03-18_windows_device_0'!P$1:P$911,1,0)</f>
        <v>32.31666666666667</v>
      </c>
      <c r="C865">
        <f t="shared" si="39"/>
        <v>-6.6751298387770714E-3</v>
      </c>
      <c r="E865">
        <f t="shared" si="41"/>
        <v>32.309991536827894</v>
      </c>
    </row>
    <row r="866" spans="1:5" x14ac:dyDescent="0.25">
      <c r="A866">
        <f>VLOOKUP('2024-03-18_windows_device_0'!P866,'2024-03-18_windows_device_0'!P$1:P$911,1,0)</f>
        <v>32.299333333333337</v>
      </c>
      <c r="C866">
        <f t="shared" si="39"/>
        <v>-1.7355337580836037E-2</v>
      </c>
      <c r="E866">
        <f t="shared" si="41"/>
        <v>32.281977995752499</v>
      </c>
    </row>
    <row r="867" spans="1:5" x14ac:dyDescent="0.25">
      <c r="A867">
        <f>VLOOKUP('2024-03-18_windows_device_0'!P867,'2024-03-18_windows_device_0'!P$1:P$911,1,0)</f>
        <v>32.301333333333332</v>
      </c>
      <c r="C867">
        <f t="shared" si="39"/>
        <v>2.0025389516302758E-3</v>
      </c>
      <c r="E867">
        <f t="shared" si="41"/>
        <v>32.303335872284961</v>
      </c>
    </row>
    <row r="868" spans="1:5" x14ac:dyDescent="0.25">
      <c r="A868">
        <f>VLOOKUP('2024-03-18_windows_device_0'!P868,'2024-03-18_windows_device_0'!P$1:P$911,1,0)</f>
        <v>32.283999999999999</v>
      </c>
      <c r="C868">
        <f t="shared" si="39"/>
        <v>-1.7355337580836037E-2</v>
      </c>
      <c r="E868">
        <f t="shared" si="41"/>
        <v>32.266644662419161</v>
      </c>
    </row>
    <row r="869" spans="1:5" x14ac:dyDescent="0.25">
      <c r="A869">
        <f>VLOOKUP('2024-03-18_windows_device_0'!P869,'2024-03-18_windows_device_0'!P$1:P$911,1,0)</f>
        <v>32.271999999999998</v>
      </c>
      <c r="C869">
        <f t="shared" si="39"/>
        <v>-1.2015233709810112E-2</v>
      </c>
      <c r="E869">
        <f t="shared" si="41"/>
        <v>32.259984766290188</v>
      </c>
    </row>
    <row r="870" spans="1:5" x14ac:dyDescent="0.25">
      <c r="A870">
        <f>VLOOKUP('2024-03-18_windows_device_0'!P870,'2024-03-18_windows_device_0'!P$1:P$911,1,0)</f>
        <v>32.251333333333335</v>
      </c>
      <c r="C870">
        <f t="shared" si="39"/>
        <v>-2.0692902500224573E-2</v>
      </c>
      <c r="E870">
        <f t="shared" si="41"/>
        <v>32.230640430833112</v>
      </c>
    </row>
    <row r="871" spans="1:5" x14ac:dyDescent="0.25">
      <c r="A871">
        <f>VLOOKUP('2024-03-18_windows_device_0'!P871,'2024-03-18_windows_device_0'!P$1:P$911,1,0)</f>
        <v>32.24666666666667</v>
      </c>
      <c r="C871">
        <f t="shared" si="39"/>
        <v>-4.672590887146796E-3</v>
      </c>
      <c r="E871">
        <f t="shared" si="41"/>
        <v>32.241994075779523</v>
      </c>
    </row>
    <row r="872" spans="1:5" x14ac:dyDescent="0.25">
      <c r="A872">
        <f>VLOOKUP('2024-03-18_windows_device_0'!P872,'2024-03-18_windows_device_0'!P$1:P$911,1,0)</f>
        <v>32.244666666666667</v>
      </c>
      <c r="C872">
        <f t="shared" ref="C872:C910" si="42">(A872-A871)*F$2</f>
        <v>-2.0025389516373903E-3</v>
      </c>
      <c r="E872">
        <f t="shared" si="41"/>
        <v>32.242664127715031</v>
      </c>
    </row>
    <row r="873" spans="1:5" x14ac:dyDescent="0.25">
      <c r="A873">
        <f>VLOOKUP('2024-03-18_windows_device_0'!P873,'2024-03-18_windows_device_0'!P$1:P$911,1,0)</f>
        <v>32.216666666666669</v>
      </c>
      <c r="C873">
        <f t="shared" si="42"/>
        <v>-2.8035545322887889E-2</v>
      </c>
      <c r="E873">
        <f t="shared" si="41"/>
        <v>32.188631121343782</v>
      </c>
    </row>
    <row r="874" spans="1:5" x14ac:dyDescent="0.25">
      <c r="A874">
        <f>VLOOKUP('2024-03-18_windows_device_0'!P874,'2024-03-18_windows_device_0'!P$1:P$911,1,0)</f>
        <v>32.21</v>
      </c>
      <c r="C874">
        <f t="shared" si="42"/>
        <v>-6.6751298387841863E-3</v>
      </c>
      <c r="E874">
        <f t="shared" si="41"/>
        <v>32.203324870161218</v>
      </c>
    </row>
    <row r="875" spans="1:5" x14ac:dyDescent="0.25">
      <c r="A875">
        <f>VLOOKUP('2024-03-18_windows_device_0'!P875,'2024-03-18_windows_device_0'!P$1:P$911,1,0)</f>
        <v>32.191333333333333</v>
      </c>
      <c r="C875">
        <f t="shared" si="42"/>
        <v>-1.8690363548594296E-2</v>
      </c>
      <c r="E875">
        <f t="shared" si="41"/>
        <v>32.172642969784739</v>
      </c>
    </row>
    <row r="876" spans="1:5" x14ac:dyDescent="0.25">
      <c r="A876">
        <f>VLOOKUP('2024-03-18_windows_device_0'!P876,'2024-03-18_windows_device_0'!P$1:P$911,1,0)</f>
        <v>32.18</v>
      </c>
      <c r="C876">
        <f t="shared" si="42"/>
        <v>-1.1347720725930982E-2</v>
      </c>
      <c r="E876">
        <f t="shared" si="41"/>
        <v>32.16865227927407</v>
      </c>
    </row>
    <row r="877" spans="1:5" x14ac:dyDescent="0.25">
      <c r="A877">
        <f>VLOOKUP('2024-03-18_windows_device_0'!P877,'2024-03-18_windows_device_0'!P$1:P$911,1,0)</f>
        <v>32.171999999999997</v>
      </c>
      <c r="C877">
        <f t="shared" si="42"/>
        <v>-8.0101558065424454E-3</v>
      </c>
      <c r="E877">
        <f t="shared" si="41"/>
        <v>32.163989844193452</v>
      </c>
    </row>
    <row r="878" spans="1:5" x14ac:dyDescent="0.25">
      <c r="A878">
        <f>VLOOKUP('2024-03-18_windows_device_0'!P878,'2024-03-18_windows_device_0'!P$1:P$911,1,0)</f>
        <v>32.152666666666669</v>
      </c>
      <c r="C878">
        <f t="shared" si="42"/>
        <v>-1.9357876532466314E-2</v>
      </c>
      <c r="E878">
        <f t="shared" si="41"/>
        <v>32.133308790134201</v>
      </c>
    </row>
    <row r="879" spans="1:5" x14ac:dyDescent="0.25">
      <c r="A879">
        <f>VLOOKUP('2024-03-18_windows_device_0'!P879,'2024-03-18_windows_device_0'!P$1:P$911,1,0)</f>
        <v>32.150666666666666</v>
      </c>
      <c r="C879">
        <f t="shared" si="42"/>
        <v>-2.0025389516373903E-3</v>
      </c>
      <c r="E879">
        <f t="shared" si="41"/>
        <v>32.14866412771503</v>
      </c>
    </row>
    <row r="880" spans="1:5" x14ac:dyDescent="0.25">
      <c r="A880">
        <f>VLOOKUP('2024-03-18_windows_device_0'!P880,'2024-03-18_windows_device_0'!P$1:P$911,1,0)</f>
        <v>32.130000000000003</v>
      </c>
      <c r="C880">
        <f t="shared" si="42"/>
        <v>-2.0692902500224573E-2</v>
      </c>
      <c r="E880">
        <f t="shared" si="41"/>
        <v>32.10930709749978</v>
      </c>
    </row>
    <row r="881" spans="1:5" x14ac:dyDescent="0.25">
      <c r="A881">
        <f>VLOOKUP('2024-03-18_windows_device_0'!P881,'2024-03-18_windows_device_0'!P$1:P$911,1,0)</f>
        <v>32.116</v>
      </c>
      <c r="C881">
        <f t="shared" si="42"/>
        <v>-1.4017772661447502E-2</v>
      </c>
      <c r="E881">
        <f t="shared" si="41"/>
        <v>32.101982227338553</v>
      </c>
    </row>
    <row r="882" spans="1:5" x14ac:dyDescent="0.25">
      <c r="A882">
        <f>VLOOKUP('2024-03-18_windows_device_0'!P882,'2024-03-18_windows_device_0'!P$1:P$911,1,0)</f>
        <v>32.106666666666669</v>
      </c>
      <c r="C882">
        <f t="shared" si="42"/>
        <v>-9.3451817742935921E-3</v>
      </c>
      <c r="E882">
        <f t="shared" si="41"/>
        <v>32.097321484892376</v>
      </c>
    </row>
    <row r="883" spans="1:5" x14ac:dyDescent="0.25">
      <c r="A883">
        <f>VLOOKUP('2024-03-18_windows_device_0'!P883,'2024-03-18_windows_device_0'!P$1:P$911,1,0)</f>
        <v>32.093333333333334</v>
      </c>
      <c r="C883">
        <f t="shared" si="42"/>
        <v>-1.3350259677568373E-2</v>
      </c>
      <c r="E883">
        <f t="shared" si="41"/>
        <v>32.079983073655768</v>
      </c>
    </row>
    <row r="884" spans="1:5" x14ac:dyDescent="0.25">
      <c r="A884">
        <f>VLOOKUP('2024-03-18_windows_device_0'!P884,'2024-03-18_windows_device_0'!P$1:P$911,1,0)</f>
        <v>32.090000000000003</v>
      </c>
      <c r="C884">
        <f t="shared" si="42"/>
        <v>-3.3375649193885357E-3</v>
      </c>
      <c r="E884">
        <f t="shared" si="41"/>
        <v>32.086662435080612</v>
      </c>
    </row>
    <row r="885" spans="1:5" x14ac:dyDescent="0.25">
      <c r="A885">
        <f>VLOOKUP('2024-03-18_windows_device_0'!P885,'2024-03-18_windows_device_0'!P$1:P$911,1,0)</f>
        <v>32.074666666666666</v>
      </c>
      <c r="C885">
        <f t="shared" si="42"/>
        <v>-1.5352798629205763E-2</v>
      </c>
      <c r="E885">
        <f t="shared" si="41"/>
        <v>32.059313868037457</v>
      </c>
    </row>
    <row r="886" spans="1:5" x14ac:dyDescent="0.25">
      <c r="A886">
        <f>VLOOKUP('2024-03-18_windows_device_0'!P886,'2024-03-18_windows_device_0'!P$1:P$911,1,0)</f>
        <v>32.056666666666665</v>
      </c>
      <c r="C886">
        <f t="shared" si="42"/>
        <v>-1.8022850564715167E-2</v>
      </c>
      <c r="E886">
        <f t="shared" si="41"/>
        <v>32.038643816101953</v>
      </c>
    </row>
    <row r="887" spans="1:5" x14ac:dyDescent="0.25">
      <c r="A887">
        <f>VLOOKUP('2024-03-18_windows_device_0'!P887,'2024-03-18_windows_device_0'!P$1:P$911,1,0)</f>
        <v>32.049333333333337</v>
      </c>
      <c r="C887">
        <f t="shared" si="42"/>
        <v>-7.3426428226562018E-3</v>
      </c>
      <c r="E887">
        <f t="shared" si="41"/>
        <v>32.04199069051068</v>
      </c>
    </row>
    <row r="888" spans="1:5" x14ac:dyDescent="0.25">
      <c r="A888">
        <f>VLOOKUP('2024-03-18_windows_device_0'!P888,'2024-03-18_windows_device_0'!P$1:P$911,1,0)</f>
        <v>32.03</v>
      </c>
      <c r="C888">
        <f t="shared" si="42"/>
        <v>-1.9357876532473429E-2</v>
      </c>
      <c r="E888">
        <f t="shared" si="41"/>
        <v>32.010642123467527</v>
      </c>
    </row>
    <row r="889" spans="1:5" x14ac:dyDescent="0.25">
      <c r="A889">
        <f>VLOOKUP('2024-03-18_windows_device_0'!P889,'2024-03-18_windows_device_0'!P$1:P$911,1,0)</f>
        <v>32.00333333333333</v>
      </c>
      <c r="C889">
        <f t="shared" si="42"/>
        <v>-2.6700519355136745E-2</v>
      </c>
      <c r="E889">
        <f t="shared" si="41"/>
        <v>31.976632813978192</v>
      </c>
    </row>
    <row r="890" spans="1:5" x14ac:dyDescent="0.25">
      <c r="A890">
        <f>VLOOKUP('2024-03-18_windows_device_0'!P890,'2024-03-18_windows_device_0'!P$1:P$911,1,0)</f>
        <v>31.997333333333334</v>
      </c>
      <c r="C890">
        <f t="shared" si="42"/>
        <v>-6.0076168549014989E-3</v>
      </c>
      <c r="E890">
        <f t="shared" si="41"/>
        <v>31.991325716478432</v>
      </c>
    </row>
    <row r="891" spans="1:5" x14ac:dyDescent="0.25">
      <c r="A891">
        <f>VLOOKUP('2024-03-18_windows_device_0'!P891,'2024-03-18_windows_device_0'!P$1:P$911,1,0)</f>
        <v>31.994</v>
      </c>
      <c r="C891">
        <f t="shared" si="42"/>
        <v>-3.3375649193920932E-3</v>
      </c>
      <c r="E891">
        <f t="shared" si="41"/>
        <v>31.990662435080608</v>
      </c>
    </row>
    <row r="892" spans="1:5" x14ac:dyDescent="0.25">
      <c r="A892">
        <f>VLOOKUP('2024-03-18_windows_device_0'!P892,'2024-03-18_windows_device_0'!P$1:P$911,1,0)</f>
        <v>31.974</v>
      </c>
      <c r="C892">
        <f t="shared" si="42"/>
        <v>-2.0025389516348999E-2</v>
      </c>
      <c r="E892">
        <f t="shared" si="41"/>
        <v>31.953974610483652</v>
      </c>
    </row>
    <row r="893" spans="1:5" x14ac:dyDescent="0.25">
      <c r="A893">
        <f>VLOOKUP('2024-03-18_windows_device_0'!P893,'2024-03-18_windows_device_0'!P$1:P$911,1,0)</f>
        <v>31.968666666666667</v>
      </c>
      <c r="C893">
        <f t="shared" si="42"/>
        <v>-5.3401038710259256E-3</v>
      </c>
      <c r="E893">
        <f t="shared" si="41"/>
        <v>31.96332656279564</v>
      </c>
    </row>
    <row r="894" spans="1:5" x14ac:dyDescent="0.25">
      <c r="A894">
        <f>VLOOKUP('2024-03-18_windows_device_0'!P894,'2024-03-18_windows_device_0'!P$1:P$911,1,0)</f>
        <v>31.963999999999999</v>
      </c>
      <c r="C894">
        <f t="shared" si="42"/>
        <v>-4.6725908871503531E-3</v>
      </c>
      <c r="E894">
        <f t="shared" si="41"/>
        <v>31.959327409112849</v>
      </c>
    </row>
    <row r="895" spans="1:5" x14ac:dyDescent="0.25">
      <c r="A895">
        <f>VLOOKUP('2024-03-18_windows_device_0'!P895,'2024-03-18_windows_device_0'!P$1:P$911,1,0)</f>
        <v>31.957999999999998</v>
      </c>
      <c r="C895">
        <f t="shared" si="42"/>
        <v>-6.0076168549050559E-3</v>
      </c>
      <c r="E895">
        <f t="shared" si="41"/>
        <v>31.951992383145093</v>
      </c>
    </row>
    <row r="896" spans="1:5" x14ac:dyDescent="0.25">
      <c r="A896">
        <f>VLOOKUP('2024-03-18_windows_device_0'!P896,'2024-03-18_windows_device_0'!P$1:P$911,1,0)</f>
        <v>31.926666666666666</v>
      </c>
      <c r="C896">
        <f t="shared" si="42"/>
        <v>-3.1373110242279983E-2</v>
      </c>
      <c r="E896">
        <f t="shared" si="41"/>
        <v>31.895293556424384</v>
      </c>
    </row>
    <row r="897" spans="1:5" x14ac:dyDescent="0.25">
      <c r="A897">
        <f>VLOOKUP('2024-03-18_windows_device_0'!P897,'2024-03-18_windows_device_0'!P$1:P$911,1,0)</f>
        <v>31.916</v>
      </c>
      <c r="C897">
        <f t="shared" si="42"/>
        <v>-1.0680207742051851E-2</v>
      </c>
      <c r="E897">
        <f t="shared" si="41"/>
        <v>31.905319792257949</v>
      </c>
    </row>
    <row r="898" spans="1:5" x14ac:dyDescent="0.25">
      <c r="A898">
        <f>VLOOKUP('2024-03-18_windows_device_0'!P898,'2024-03-18_windows_device_0'!P$1:P$911,1,0)</f>
        <v>31.893333333333334</v>
      </c>
      <c r="C898">
        <f t="shared" si="42"/>
        <v>-2.2695441451861965E-2</v>
      </c>
      <c r="E898">
        <f t="shared" si="41"/>
        <v>31.870637891881472</v>
      </c>
    </row>
    <row r="899" spans="1:5" x14ac:dyDescent="0.25">
      <c r="A899">
        <f>VLOOKUP('2024-03-18_windows_device_0'!P899,'2024-03-18_windows_device_0'!P$1:P$911,1,0)</f>
        <v>31.892666666666667</v>
      </c>
      <c r="C899">
        <f t="shared" si="42"/>
        <v>-6.6751298387913007E-4</v>
      </c>
      <c r="E899">
        <f t="shared" ref="E899:E910" si="43">C899+A899</f>
        <v>31.891999153682789</v>
      </c>
    </row>
    <row r="900" spans="1:5" x14ac:dyDescent="0.25">
      <c r="A900">
        <f>VLOOKUP('2024-03-18_windows_device_0'!P900,'2024-03-18_windows_device_0'!P$1:P$911,1,0)</f>
        <v>31.882666666666665</v>
      </c>
      <c r="C900">
        <f t="shared" si="42"/>
        <v>-1.001269475817628E-2</v>
      </c>
      <c r="E900">
        <f t="shared" si="43"/>
        <v>31.872653971908488</v>
      </c>
    </row>
    <row r="901" spans="1:5" x14ac:dyDescent="0.25">
      <c r="A901">
        <f>VLOOKUP('2024-03-18_windows_device_0'!P901,'2024-03-18_windows_device_0'!P$1:P$911,1,0)</f>
        <v>31.862000000000002</v>
      </c>
      <c r="C901">
        <f t="shared" si="42"/>
        <v>-2.0692902500224573E-2</v>
      </c>
      <c r="E901">
        <f t="shared" si="43"/>
        <v>31.841307097499776</v>
      </c>
    </row>
    <row r="902" spans="1:5" x14ac:dyDescent="0.25">
      <c r="A902">
        <f>VLOOKUP('2024-03-18_windows_device_0'!P902,'2024-03-18_windows_device_0'!P$1:P$911,1,0)</f>
        <v>31.87</v>
      </c>
      <c r="C902">
        <f t="shared" si="42"/>
        <v>8.0101558065388892E-3</v>
      </c>
      <c r="E902">
        <f t="shared" si="43"/>
        <v>31.878010155806539</v>
      </c>
    </row>
    <row r="903" spans="1:5" x14ac:dyDescent="0.25">
      <c r="A903">
        <f>VLOOKUP('2024-03-18_windows_device_0'!P903,'2024-03-18_windows_device_0'!P$1:P$911,1,0)</f>
        <v>31.842666666666666</v>
      </c>
      <c r="C903">
        <f t="shared" si="42"/>
        <v>-2.7368032339012319E-2</v>
      </c>
      <c r="E903">
        <f t="shared" si="43"/>
        <v>31.815298634327654</v>
      </c>
    </row>
    <row r="904" spans="1:5" x14ac:dyDescent="0.25">
      <c r="A904">
        <f>VLOOKUP('2024-03-18_windows_device_0'!P904,'2024-03-18_windows_device_0'!P$1:P$911,1,0)</f>
        <v>31.827333333333332</v>
      </c>
      <c r="C904">
        <f t="shared" si="42"/>
        <v>-1.5352798629202205E-2</v>
      </c>
      <c r="E904">
        <f t="shared" si="43"/>
        <v>31.81198053470413</v>
      </c>
    </row>
    <row r="905" spans="1:5" x14ac:dyDescent="0.25">
      <c r="A905">
        <f>VLOOKUP('2024-03-18_windows_device_0'!P905,'2024-03-18_windows_device_0'!P$1:P$911,1,0)</f>
        <v>31.815999999999999</v>
      </c>
      <c r="C905">
        <f t="shared" si="42"/>
        <v>-1.1347720725930982E-2</v>
      </c>
      <c r="E905">
        <f t="shared" si="43"/>
        <v>31.80465227927407</v>
      </c>
    </row>
    <row r="906" spans="1:5" x14ac:dyDescent="0.25">
      <c r="A906">
        <f>VLOOKUP('2024-03-18_windows_device_0'!P906,'2024-03-18_windows_device_0'!P$1:P$911,1,0)</f>
        <v>31.803999999999998</v>
      </c>
      <c r="C906">
        <f t="shared" si="42"/>
        <v>-1.2015233709810112E-2</v>
      </c>
      <c r="E906">
        <f t="shared" si="43"/>
        <v>31.791984766290188</v>
      </c>
    </row>
    <row r="907" spans="1:5" x14ac:dyDescent="0.25">
      <c r="A907">
        <f>VLOOKUP('2024-03-18_windows_device_0'!P907,'2024-03-18_windows_device_0'!P$1:P$911,1,0)</f>
        <v>31.790666666666667</v>
      </c>
      <c r="C907">
        <f t="shared" si="42"/>
        <v>-1.3350259677564815E-2</v>
      </c>
      <c r="E907">
        <f t="shared" si="43"/>
        <v>31.777316406989101</v>
      </c>
    </row>
    <row r="908" spans="1:5" x14ac:dyDescent="0.25">
      <c r="A908">
        <f>VLOOKUP('2024-03-18_windows_device_0'!P908,'2024-03-18_windows_device_0'!P$1:P$911,1,0)</f>
        <v>31.777999999999999</v>
      </c>
      <c r="C908">
        <f t="shared" si="42"/>
        <v>-1.2682746693689241E-2</v>
      </c>
      <c r="E908">
        <f t="shared" si="43"/>
        <v>31.765317253306311</v>
      </c>
    </row>
    <row r="909" spans="1:5" x14ac:dyDescent="0.25">
      <c r="A909">
        <f>VLOOKUP('2024-03-18_windows_device_0'!P909,'2024-03-18_windows_device_0'!P$1:P$911,1,0)</f>
        <v>31.755333333333333</v>
      </c>
      <c r="C909">
        <f t="shared" si="42"/>
        <v>-2.2695441451861965E-2</v>
      </c>
      <c r="E909">
        <f t="shared" si="43"/>
        <v>31.73263789188147</v>
      </c>
    </row>
    <row r="910" spans="1:5" x14ac:dyDescent="0.25">
      <c r="A910">
        <f>VLOOKUP('2024-03-18_windows_device_0'!P910,'2024-03-18_windows_device_0'!P$1:P$911,1,0)</f>
        <v>31.738</v>
      </c>
      <c r="C910">
        <f t="shared" si="42"/>
        <v>-1.7355337580836037E-2</v>
      </c>
      <c r="E910">
        <f t="shared" si="43"/>
        <v>31.720644662419165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2024-03-18_windows_device_0</vt:lpstr>
      <vt:lpstr>Начало </vt:lpstr>
      <vt:lpstr>Лист2</vt:lpstr>
      <vt:lpstr>промежуток</vt:lpstr>
      <vt:lpstr>финал </vt:lpstr>
      <vt:lpstr>Конец 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</dc:creator>
  <cp:lastModifiedBy>User</cp:lastModifiedBy>
  <dcterms:created xsi:type="dcterms:W3CDTF">2024-03-19T06:42:30Z</dcterms:created>
  <dcterms:modified xsi:type="dcterms:W3CDTF">2024-04-01T15:14:01Z</dcterms:modified>
</cp:coreProperties>
</file>